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17" sheetId="1" r:id="rId1"/>
    <sheet name="2016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  <sheet name="2009" sheetId="9" r:id="rId9"/>
    <sheet name="2007" sheetId="10" r:id="rId10"/>
    <sheet name="2006" sheetId="11" r:id="rId11"/>
    <sheet name="2005" sheetId="12" r:id="rId12"/>
    <sheet name="2004" sheetId="13" r:id="rId13"/>
    <sheet name="2003" sheetId="14" r:id="rId14"/>
    <sheet name="2002" sheetId="15" r:id="rId15"/>
    <sheet name="2001" sheetId="16" r:id="rId16"/>
    <sheet name="2000" sheetId="17" r:id="rId17"/>
    <sheet name="1999" sheetId="18" r:id="rId18"/>
    <sheet name="1998" sheetId="19" r:id="rId19"/>
    <sheet name="1996" sheetId="20" r:id="rId20"/>
    <sheet name="1995" sheetId="21" r:id="rId21"/>
  </sheets>
  <definedNames>
    <definedName name="_xlnm.Print_Area" localSheetId="20">'1995'!$A$1:$E$79</definedName>
    <definedName name="_xlnm.Print_Area" localSheetId="18">'1998'!$A$1:$E$79</definedName>
    <definedName name="_xlnm.Print_Area" localSheetId="17">'1999'!$A$1:$E$79</definedName>
    <definedName name="_xlnm.Print_Area" localSheetId="16">'2000'!$A$1:$E$79</definedName>
    <definedName name="_xlnm.Print_Area" localSheetId="15">'2001'!$A$1:$E$79</definedName>
    <definedName name="_xlnm.Print_Area" localSheetId="14">'2002'!$A$1:$E$79</definedName>
    <definedName name="_xlnm.Print_Area" localSheetId="13">'2003'!$A$1:$E$77</definedName>
    <definedName name="_xlnm.Print_Area" localSheetId="12">'2004'!$A$1:$E$77</definedName>
    <definedName name="_xlnm.Print_Area" localSheetId="11">'2005'!$A$1:$E$77</definedName>
    <definedName name="_xlnm.Print_Area" localSheetId="10">'2006'!$A$1:$E$77</definedName>
    <definedName name="_xlnm.Print_Area" localSheetId="9">'2007'!$A$1:$E$77</definedName>
    <definedName name="_xlnm.Print_Area" localSheetId="8">'2009'!$A$1:$E$77</definedName>
    <definedName name="_xlnm.Print_Area" localSheetId="6">'2011'!$A$1:$E$77</definedName>
    <definedName name="_xlnm.Print_Area" localSheetId="5">'2012'!$A$1:$E$77</definedName>
    <definedName name="_xlnm.Print_Area" localSheetId="4">'2013'!$A$1:$E$77</definedName>
    <definedName name="_xlnm.Print_Area" localSheetId="3">'2014'!$A$1:$E$77</definedName>
    <definedName name="_xlnm.Print_Area" localSheetId="2">'2015'!$A$1:$F$78</definedName>
    <definedName name="_xlnm.Print_Area" localSheetId="0">'2017'!$A$1:$E$77</definedName>
  </definedNames>
  <calcPr fullCalcOnLoad="1"/>
</workbook>
</file>

<file path=xl/sharedStrings.xml><?xml version="1.0" encoding="utf-8"?>
<sst xmlns="http://schemas.openxmlformats.org/spreadsheetml/2006/main" count="1585" uniqueCount="165">
  <si>
    <t>(millions)</t>
  </si>
  <si>
    <t>County of Residence</t>
  </si>
  <si>
    <t>Total</t>
  </si>
  <si>
    <t>New York State</t>
  </si>
  <si>
    <t xml:space="preserve">   New York City</t>
  </si>
  <si>
    <t xml:space="preserve">     Bronx   </t>
  </si>
  <si>
    <t xml:space="preserve">     Kings   </t>
  </si>
  <si>
    <t xml:space="preserve">     New York   </t>
  </si>
  <si>
    <t xml:space="preserve">     Queens   </t>
  </si>
  <si>
    <t xml:space="preserve">     Richmond   </t>
  </si>
  <si>
    <t xml:space="preserve">   Rest of State</t>
  </si>
  <si>
    <t xml:space="preserve">     Albany   </t>
  </si>
  <si>
    <t xml:space="preserve">     Allegany   </t>
  </si>
  <si>
    <t xml:space="preserve">     Broome   </t>
  </si>
  <si>
    <t xml:space="preserve">     Cattaraugus   </t>
  </si>
  <si>
    <t xml:space="preserve">     Cayuga   </t>
  </si>
  <si>
    <t xml:space="preserve">     Chautauqua   </t>
  </si>
  <si>
    <t xml:space="preserve">     Chemung   </t>
  </si>
  <si>
    <t xml:space="preserve">     Chenango   </t>
  </si>
  <si>
    <t xml:space="preserve">     Clinton   </t>
  </si>
  <si>
    <t xml:space="preserve">     Columbia   </t>
  </si>
  <si>
    <t xml:space="preserve">     Cortland   </t>
  </si>
  <si>
    <t xml:space="preserve">     Delaware   </t>
  </si>
  <si>
    <t xml:space="preserve">     Dutchess   </t>
  </si>
  <si>
    <t xml:space="preserve">     Erie   </t>
  </si>
  <si>
    <t xml:space="preserve">     Essex   </t>
  </si>
  <si>
    <t xml:space="preserve">     Franklin   </t>
  </si>
  <si>
    <t xml:space="preserve">     Fulton   </t>
  </si>
  <si>
    <t xml:space="preserve">     Genesee   </t>
  </si>
  <si>
    <t xml:space="preserve">     Greene   </t>
  </si>
  <si>
    <t xml:space="preserve">     Hamilton   </t>
  </si>
  <si>
    <t xml:space="preserve">     Herkimer   </t>
  </si>
  <si>
    <t xml:space="preserve">     Jefferson   </t>
  </si>
  <si>
    <t xml:space="preserve">     Lewis   </t>
  </si>
  <si>
    <t xml:space="preserve">     Livingston   </t>
  </si>
  <si>
    <t xml:space="preserve">     Madison   </t>
  </si>
  <si>
    <t xml:space="preserve">     Monroe   </t>
  </si>
  <si>
    <t xml:space="preserve">     Montgomery   </t>
  </si>
  <si>
    <t xml:space="preserve">     Nassau   </t>
  </si>
  <si>
    <t xml:space="preserve">     Niagara   </t>
  </si>
  <si>
    <t xml:space="preserve">     Oneida   </t>
  </si>
  <si>
    <t xml:space="preserve">     Onondaga   </t>
  </si>
  <si>
    <t xml:space="preserve">     Ontario   </t>
  </si>
  <si>
    <t xml:space="preserve">     Orange   </t>
  </si>
  <si>
    <t xml:space="preserve">     Orleans   </t>
  </si>
  <si>
    <t xml:space="preserve">     Oswego   </t>
  </si>
  <si>
    <t xml:space="preserve">     Otsego   </t>
  </si>
  <si>
    <t xml:space="preserve">     Putnam   </t>
  </si>
  <si>
    <t xml:space="preserve">     Rensselaer   </t>
  </si>
  <si>
    <t xml:space="preserve">     Rockland   </t>
  </si>
  <si>
    <t xml:space="preserve">     St. Lawrence   </t>
  </si>
  <si>
    <t xml:space="preserve">     Saratoga   </t>
  </si>
  <si>
    <t xml:space="preserve">     Schenectady   </t>
  </si>
  <si>
    <t xml:space="preserve">     Schoharie   </t>
  </si>
  <si>
    <t xml:space="preserve">     Schuyler   </t>
  </si>
  <si>
    <t xml:space="preserve">     Seneca   </t>
  </si>
  <si>
    <t xml:space="preserve">     Steuben   </t>
  </si>
  <si>
    <t xml:space="preserve">     Suffolk   </t>
  </si>
  <si>
    <t xml:space="preserve">     Sullivan   </t>
  </si>
  <si>
    <t xml:space="preserve">     Tioga   </t>
  </si>
  <si>
    <t xml:space="preserve">     Tompkins   </t>
  </si>
  <si>
    <t xml:space="preserve">     Ulster   </t>
  </si>
  <si>
    <t xml:space="preserve">     Warren   </t>
  </si>
  <si>
    <t xml:space="preserve">     Washington   </t>
  </si>
  <si>
    <t xml:space="preserve">     Wayne   </t>
  </si>
  <si>
    <t xml:space="preserve">     Westchester   </t>
  </si>
  <si>
    <t xml:space="preserve">     Wyoming   </t>
  </si>
  <si>
    <t xml:space="preserve">     Yates   </t>
  </si>
  <si>
    <t>Personal Income by Type</t>
  </si>
  <si>
    <t>New York State by County of Residence — 2015</t>
  </si>
  <si>
    <t>NOTE: See Glossary for Section C. Detail may not add to totals due to rounding.</t>
  </si>
  <si>
    <t xml:space="preserve">                  </t>
  </si>
  <si>
    <t>SOURCE: United States Department of Commerce, Bureau of Economic Analysis; material compiled by Empire State Development.</t>
  </si>
  <si>
    <t>Property Income</t>
  </si>
  <si>
    <t>Transfer Payments</t>
  </si>
  <si>
    <t>Net 
Earnings</t>
  </si>
  <si>
    <t>New York State by County of Residence — 2014</t>
  </si>
  <si>
    <t>New York State by County of Residence — 2013</t>
  </si>
  <si>
    <t xml:space="preserve">  New York City</t>
  </si>
  <si>
    <t xml:space="preserve">    Bronx</t>
  </si>
  <si>
    <t xml:space="preserve">    Kings</t>
  </si>
  <si>
    <t xml:space="preserve">    New York</t>
  </si>
  <si>
    <t xml:space="preserve">    Queens</t>
  </si>
  <si>
    <t xml:space="preserve">    Richmond</t>
  </si>
  <si>
    <t xml:space="preserve">  Rest of State</t>
  </si>
  <si>
    <t xml:space="preserve">    Albany</t>
  </si>
  <si>
    <t xml:space="preserve">    Allegany</t>
  </si>
  <si>
    <t xml:space="preserve">    Broome</t>
  </si>
  <si>
    <t xml:space="preserve">    Cattaraugus</t>
  </si>
  <si>
    <t xml:space="preserve">    Cayuga</t>
  </si>
  <si>
    <t xml:space="preserve">    Chautauqua</t>
  </si>
  <si>
    <t xml:space="preserve">    Chemung</t>
  </si>
  <si>
    <t xml:space="preserve">    Chenango</t>
  </si>
  <si>
    <t xml:space="preserve">    Clinton</t>
  </si>
  <si>
    <t xml:space="preserve">    Columbia</t>
  </si>
  <si>
    <t xml:space="preserve">    Cortland</t>
  </si>
  <si>
    <t xml:space="preserve">    Delaware</t>
  </si>
  <si>
    <t xml:space="preserve">    Dutchess</t>
  </si>
  <si>
    <t xml:space="preserve">    Erie</t>
  </si>
  <si>
    <t xml:space="preserve">    Essex</t>
  </si>
  <si>
    <t xml:space="preserve">    Franklin</t>
  </si>
  <si>
    <t xml:space="preserve">    Fulton</t>
  </si>
  <si>
    <t xml:space="preserve">    Genesee</t>
  </si>
  <si>
    <t xml:space="preserve">    Greene</t>
  </si>
  <si>
    <t xml:space="preserve">    Hamilton</t>
  </si>
  <si>
    <t xml:space="preserve">    Herkimer</t>
  </si>
  <si>
    <t xml:space="preserve">    Jefferson</t>
  </si>
  <si>
    <t xml:space="preserve">    Lewis</t>
  </si>
  <si>
    <t xml:space="preserve">    Livingston</t>
  </si>
  <si>
    <t xml:space="preserve">    Madison</t>
  </si>
  <si>
    <t xml:space="preserve">    Monroe</t>
  </si>
  <si>
    <t xml:space="preserve">    Montgomery</t>
  </si>
  <si>
    <t xml:space="preserve">    Nassau</t>
  </si>
  <si>
    <t xml:space="preserve">    Niagara</t>
  </si>
  <si>
    <t xml:space="preserve">    Oneida</t>
  </si>
  <si>
    <t xml:space="preserve">    Onondaga</t>
  </si>
  <si>
    <t xml:space="preserve">    Ontario</t>
  </si>
  <si>
    <t xml:space="preserve">    Orange</t>
  </si>
  <si>
    <t xml:space="preserve">    Orleans</t>
  </si>
  <si>
    <t xml:space="preserve">    Oswego</t>
  </si>
  <si>
    <t xml:space="preserve">    Otsego</t>
  </si>
  <si>
    <t xml:space="preserve">    Putnam</t>
  </si>
  <si>
    <t xml:space="preserve">    Rensselaer</t>
  </si>
  <si>
    <t xml:space="preserve">    Rockland</t>
  </si>
  <si>
    <t xml:space="preserve">    St. Lawrence</t>
  </si>
  <si>
    <t xml:space="preserve">    Saratoga</t>
  </si>
  <si>
    <t xml:space="preserve">    Schenectady</t>
  </si>
  <si>
    <t xml:space="preserve">    Schoharie</t>
  </si>
  <si>
    <t xml:space="preserve">    Schuyler</t>
  </si>
  <si>
    <t xml:space="preserve">    Seneca</t>
  </si>
  <si>
    <t xml:space="preserve">    Steuben</t>
  </si>
  <si>
    <t xml:space="preserve">    Suffolk</t>
  </si>
  <si>
    <t xml:space="preserve">    Sullivan</t>
  </si>
  <si>
    <t xml:space="preserve">    Tioga</t>
  </si>
  <si>
    <t xml:space="preserve">    Tompkins</t>
  </si>
  <si>
    <t xml:space="preserve">    Ulster</t>
  </si>
  <si>
    <t xml:space="preserve">    Warren</t>
  </si>
  <si>
    <t xml:space="preserve">    Washington</t>
  </si>
  <si>
    <t xml:space="preserve">    Wayne</t>
  </si>
  <si>
    <t xml:space="preserve">    Westchester</t>
  </si>
  <si>
    <t xml:space="preserve">    Wyoming</t>
  </si>
  <si>
    <t xml:space="preserve">    Yates</t>
  </si>
  <si>
    <t>1  Consists of wages and salaries, other income and proprietors' income.</t>
  </si>
  <si>
    <r>
      <t>Net 
Earnings</t>
    </r>
    <r>
      <rPr>
        <vertAlign val="superscript"/>
        <sz val="11"/>
        <rFont val="Arial"/>
        <family val="2"/>
      </rPr>
      <t>1</t>
    </r>
  </si>
  <si>
    <t>New York State by County of Residence — 2006</t>
  </si>
  <si>
    <t xml:space="preserve">Personal Income by Type and County </t>
  </si>
  <si>
    <t>New York State by County of Residence — 2012</t>
  </si>
  <si>
    <t>New York State by County of Residence — 2011</t>
  </si>
  <si>
    <t>Personal Income by Type and County</t>
  </si>
  <si>
    <t>New York State by County of Residence — 2009</t>
  </si>
  <si>
    <t>New York State by County of Residence — 2007</t>
  </si>
  <si>
    <t>New York State by County of Residence — 2005</t>
  </si>
  <si>
    <t>New York State by County of Residence — 2004</t>
  </si>
  <si>
    <t>New York State by County of Residence — 2003</t>
  </si>
  <si>
    <t>New York State by County of Residence — 2002</t>
  </si>
  <si>
    <t xml:space="preserve">Personal Income by Type </t>
  </si>
  <si>
    <t>New York State by County of Residence — 2001</t>
  </si>
  <si>
    <t>New York State by County of Residence — 2000</t>
  </si>
  <si>
    <t>New York State by County of Residence — 1999</t>
  </si>
  <si>
    <t>New York State by County of Residence — 1998</t>
  </si>
  <si>
    <t>New York State by County of Residence — 1996</t>
  </si>
  <si>
    <t>New York State by County of Residence — 1995</t>
  </si>
  <si>
    <t>New York State by County of Residence — 2016</t>
  </si>
  <si>
    <t>New York State by County of Residence — 2017</t>
  </si>
  <si>
    <t>New York State by County of Residence — 2010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</si>
</sst>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$&quot;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&quot;$&quot;#,##0.0_);\(&quot;$&quot;#,##0.0\)"/>
    <numFmt numFmtId="172" formatCode="&quot;$&quot;#,##0.0_);[Red]\(&quot;$&quot;#,##0.0\)"/>
    <numFmt numFmtId="173" formatCode="[$-409]dddd\,\ mmmm\ d\,\ yyyy"/>
    <numFmt numFmtId="174" formatCode="[$-409]h:mm:ss\ AM/PM"/>
    <numFmt numFmtId="175" formatCode="#,##0.0_);\(#,##0.0\)"/>
  </numFmts>
  <fonts count="45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11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44" fillId="0" borderId="0" xfId="0" applyFont="1" applyBorder="1" applyAlignment="1">
      <alignment/>
    </xf>
    <xf numFmtId="165" fontId="5" fillId="0" borderId="0" xfId="0" applyNumberFormat="1" applyFont="1" applyBorder="1" applyAlignment="1" quotePrefix="1">
      <alignment horizontal="right"/>
    </xf>
    <xf numFmtId="165" fontId="5" fillId="0" borderId="0" xfId="0" applyNumberFormat="1" applyFont="1" applyAlignment="1">
      <alignment/>
    </xf>
    <xf numFmtId="16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 horizontal="right" wrapText="1"/>
    </xf>
    <xf numFmtId="165" fontId="5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4" fillId="0" borderId="0" xfId="0" applyFont="1" applyAlignment="1">
      <alignment/>
    </xf>
    <xf numFmtId="0" fontId="44" fillId="0" borderId="12" xfId="0" applyFont="1" applyBorder="1" applyAlignment="1">
      <alignment/>
    </xf>
    <xf numFmtId="165" fontId="5" fillId="0" borderId="12" xfId="0" applyNumberFormat="1" applyFont="1" applyBorder="1" applyAlignment="1">
      <alignment/>
    </xf>
    <xf numFmtId="5" fontId="7" fillId="0" borderId="0" xfId="0" applyNumberFormat="1" applyFont="1" applyAlignment="1" applyProtection="1">
      <alignment/>
      <protection locked="0"/>
    </xf>
    <xf numFmtId="170" fontId="5" fillId="0" borderId="0" xfId="0" applyNumberFormat="1" applyFont="1" applyAlignment="1">
      <alignment/>
    </xf>
    <xf numFmtId="5" fontId="7" fillId="0" borderId="0" xfId="0" applyNumberFormat="1" applyFont="1" applyAlignment="1" applyProtection="1">
      <alignment horizontal="center"/>
      <protection locked="0"/>
    </xf>
    <xf numFmtId="5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right"/>
      <protection locked="0"/>
    </xf>
    <xf numFmtId="171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37" fontId="5" fillId="0" borderId="0" xfId="0" applyNumberFormat="1" applyFont="1" applyAlignment="1">
      <alignment/>
    </xf>
    <xf numFmtId="5" fontId="5" fillId="0" borderId="0" xfId="0" applyNumberFormat="1" applyFont="1" applyAlignment="1" applyProtection="1">
      <alignment/>
      <protection locked="0"/>
    </xf>
    <xf numFmtId="5" fontId="5" fillId="0" borderId="12" xfId="0" applyNumberFormat="1" applyFont="1" applyBorder="1" applyAlignment="1" applyProtection="1">
      <alignment/>
      <protection locked="0"/>
    </xf>
    <xf numFmtId="164" fontId="5" fillId="0" borderId="10" xfId="0" applyNumberFormat="1" applyFont="1" applyBorder="1" applyAlignment="1">
      <alignment/>
    </xf>
    <xf numFmtId="164" fontId="5" fillId="0" borderId="0" xfId="0" applyNumberFormat="1" applyFont="1" applyAlignment="1" applyProtection="1">
      <alignment/>
      <protection locked="0"/>
    </xf>
    <xf numFmtId="5" fontId="8" fillId="0" borderId="0" xfId="0" applyNumberFormat="1" applyFont="1" applyAlignment="1" applyProtection="1">
      <alignment/>
      <protection locked="0"/>
    </xf>
    <xf numFmtId="165" fontId="5" fillId="0" borderId="0" xfId="0" applyNumberFormat="1" applyFont="1" applyAlignment="1" quotePrefix="1">
      <alignment horizontal="right"/>
    </xf>
    <xf numFmtId="5" fontId="7" fillId="0" borderId="0" xfId="0" applyNumberFormat="1" applyFont="1" applyAlignment="1" applyProtection="1">
      <alignment horizontal="left"/>
      <protection locked="0"/>
    </xf>
    <xf numFmtId="0" fontId="5" fillId="0" borderId="0" xfId="0" applyNumberFormat="1" applyFont="1" applyAlignment="1">
      <alignment/>
    </xf>
    <xf numFmtId="5" fontId="8" fillId="0" borderId="0" xfId="0" applyNumberFormat="1" applyFont="1" applyAlignment="1" applyProtection="1">
      <alignment horizontal="left"/>
      <protection locked="0"/>
    </xf>
    <xf numFmtId="0" fontId="5" fillId="0" borderId="0" xfId="0" applyNumberFormat="1" applyFont="1" applyBorder="1" applyAlignment="1">
      <alignment horizontal="right"/>
    </xf>
    <xf numFmtId="170" fontId="5" fillId="0" borderId="0" xfId="0" applyNumberFormat="1" applyFont="1" applyBorder="1" applyAlignment="1">
      <alignment horizontal="right"/>
    </xf>
    <xf numFmtId="5" fontId="5" fillId="0" borderId="10" xfId="0" applyNumberFormat="1" applyFont="1" applyBorder="1" applyAlignment="1" applyProtection="1">
      <alignment/>
      <protection locked="0"/>
    </xf>
    <xf numFmtId="165" fontId="5" fillId="0" borderId="10" xfId="0" applyNumberFormat="1" applyFont="1" applyBorder="1" applyAlignment="1">
      <alignment/>
    </xf>
    <xf numFmtId="5" fontId="5" fillId="0" borderId="0" xfId="0" applyNumberFormat="1" applyFont="1" applyBorder="1" applyAlignment="1" applyProtection="1">
      <alignment horizontal="left"/>
      <protection locked="0"/>
    </xf>
    <xf numFmtId="170" fontId="9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right" wrapText="1"/>
    </xf>
    <xf numFmtId="164" fontId="5" fillId="0" borderId="0" xfId="0" applyNumberFormat="1" applyFont="1" applyBorder="1" applyAlignment="1">
      <alignment/>
    </xf>
    <xf numFmtId="165" fontId="5" fillId="0" borderId="0" xfId="0" applyNumberFormat="1" applyFont="1" applyFill="1" applyAlignment="1">
      <alignment/>
    </xf>
    <xf numFmtId="170" fontId="5" fillId="0" borderId="13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5" fontId="8" fillId="0" borderId="0" xfId="0" applyNumberFormat="1" applyFont="1" applyAlignment="1" applyProtection="1">
      <alignment/>
      <protection locked="0"/>
    </xf>
    <xf numFmtId="5" fontId="6" fillId="0" borderId="0" xfId="0" applyNumberFormat="1" applyFont="1" applyAlignment="1" applyProtection="1">
      <alignment/>
      <protection locked="0"/>
    </xf>
    <xf numFmtId="165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 wrapText="1"/>
    </xf>
    <xf numFmtId="5" fontId="5" fillId="0" borderId="0" xfId="0" applyNumberFormat="1" applyFont="1" applyAlignment="1" applyProtection="1">
      <alignment horizontal="left"/>
      <protection locked="0"/>
    </xf>
    <xf numFmtId="170" fontId="5" fillId="0" borderId="0" xfId="0" applyNumberFormat="1" applyFont="1" applyAlignment="1">
      <alignment horizontal="left"/>
    </xf>
    <xf numFmtId="5" fontId="5" fillId="0" borderId="0" xfId="0" applyNumberFormat="1" applyFont="1" applyBorder="1" applyAlignment="1" applyProtection="1">
      <alignment horizontal="left"/>
      <protection locked="0"/>
    </xf>
    <xf numFmtId="170" fontId="9" fillId="0" borderId="0" xfId="0" applyNumberFormat="1" applyFont="1" applyAlignment="1">
      <alignment horizontal="left"/>
    </xf>
    <xf numFmtId="5" fontId="5" fillId="0" borderId="10" xfId="0" applyNumberFormat="1" applyFont="1" applyBorder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5" width="14.7109375" style="1" customWidth="1"/>
    <col min="6" max="6" width="13.140625" style="0" bestFit="1" customWidth="1"/>
  </cols>
  <sheetData>
    <row r="1" spans="1:12" ht="23.25">
      <c r="A1" s="10" t="s">
        <v>68</v>
      </c>
      <c r="B1" s="6"/>
      <c r="C1" s="6"/>
      <c r="D1" s="6"/>
      <c r="E1" s="4"/>
      <c r="F1" s="5"/>
      <c r="G1" s="5"/>
      <c r="H1" s="5"/>
      <c r="I1" s="5"/>
      <c r="J1" s="5"/>
      <c r="K1" s="5"/>
      <c r="L1" s="5"/>
    </row>
    <row r="2" spans="1:12" ht="23.25">
      <c r="A2" s="10" t="s">
        <v>163</v>
      </c>
      <c r="B2" s="6"/>
      <c r="C2" s="7"/>
      <c r="D2" s="7"/>
      <c r="E2" s="4"/>
      <c r="F2" s="5"/>
      <c r="G2" s="5"/>
      <c r="H2" s="5"/>
      <c r="I2" s="5"/>
      <c r="J2" s="5"/>
      <c r="K2" s="5"/>
      <c r="L2" s="5"/>
    </row>
    <row r="3" spans="1:12" ht="23.25">
      <c r="A3" s="9" t="s">
        <v>0</v>
      </c>
      <c r="B3" s="3"/>
      <c r="C3" s="3"/>
      <c r="D3" s="3"/>
      <c r="E3" s="4"/>
      <c r="F3" s="5"/>
      <c r="G3" s="5"/>
      <c r="H3" s="5"/>
      <c r="I3" s="5"/>
      <c r="J3" s="5"/>
      <c r="K3" s="5"/>
      <c r="L3" s="5"/>
    </row>
    <row r="4" spans="1:12" ht="10.5" customHeight="1">
      <c r="A4" s="2"/>
      <c r="B4" s="3"/>
      <c r="C4" s="3"/>
      <c r="D4" s="3"/>
      <c r="E4" s="4"/>
      <c r="F4" s="5"/>
      <c r="G4" s="5"/>
      <c r="H4" s="5"/>
      <c r="I4" s="5"/>
      <c r="J4" s="5"/>
      <c r="K4" s="5"/>
      <c r="L4" s="5"/>
    </row>
    <row r="5" spans="1:12" ht="28.5">
      <c r="A5" s="22" t="s">
        <v>1</v>
      </c>
      <c r="B5" s="23" t="s">
        <v>2</v>
      </c>
      <c r="C5" s="24" t="s">
        <v>75</v>
      </c>
      <c r="D5" s="24" t="s">
        <v>73</v>
      </c>
      <c r="E5" s="24" t="s">
        <v>74</v>
      </c>
      <c r="F5" s="13"/>
      <c r="G5" s="13"/>
      <c r="H5" s="13"/>
      <c r="I5" s="13"/>
      <c r="J5" s="13"/>
      <c r="K5" s="13"/>
      <c r="L5" s="13"/>
    </row>
    <row r="6" spans="1:12" ht="14.25">
      <c r="A6" s="14"/>
      <c r="B6" s="15"/>
      <c r="C6" s="15"/>
      <c r="D6" s="15"/>
      <c r="E6" s="15"/>
      <c r="F6" s="13"/>
      <c r="G6" s="13"/>
      <c r="H6" s="13"/>
      <c r="I6" s="13"/>
      <c r="J6" s="13"/>
      <c r="K6" s="13"/>
      <c r="L6" s="13"/>
    </row>
    <row r="7" spans="1:12" ht="14.25">
      <c r="A7" s="16" t="s">
        <v>3</v>
      </c>
      <c r="B7" s="17">
        <f>+B9+B16</f>
        <v>1281082.4200000004</v>
      </c>
      <c r="C7" s="17">
        <f>+C9+C16</f>
        <v>785384.9130000001</v>
      </c>
      <c r="D7" s="17">
        <f>+D9+D16</f>
        <v>268993.013</v>
      </c>
      <c r="E7" s="17">
        <f>+E9+E16</f>
        <v>226704.494</v>
      </c>
      <c r="F7" s="18"/>
      <c r="G7" s="13"/>
      <c r="H7" s="13"/>
      <c r="I7" s="13"/>
      <c r="J7" s="13"/>
      <c r="K7" s="13"/>
      <c r="L7" s="13"/>
    </row>
    <row r="8" spans="1:12" ht="14.25">
      <c r="A8" s="16"/>
      <c r="B8" s="19"/>
      <c r="C8" s="19"/>
      <c r="D8" s="19"/>
      <c r="E8" s="19"/>
      <c r="F8" s="13"/>
      <c r="G8" s="13"/>
      <c r="H8" s="13"/>
      <c r="I8" s="13"/>
      <c r="J8" s="13"/>
      <c r="K8" s="13"/>
      <c r="L8" s="13"/>
    </row>
    <row r="9" spans="1:12" ht="14.25">
      <c r="A9" s="16" t="s">
        <v>4</v>
      </c>
      <c r="B9" s="25">
        <f>SUM(B10:B14)</f>
        <v>611169.836</v>
      </c>
      <c r="C9" s="25">
        <f>SUM(C10:C14)</f>
        <v>365225.55999999994</v>
      </c>
      <c r="D9" s="25">
        <f>SUM(D10:D14)</f>
        <v>137339.528</v>
      </c>
      <c r="E9" s="25">
        <f>SUM(E10:E14)</f>
        <v>108604.748</v>
      </c>
      <c r="F9" s="13"/>
      <c r="G9" s="13"/>
      <c r="H9" s="13"/>
      <c r="I9" s="13"/>
      <c r="J9" s="13"/>
      <c r="K9" s="13"/>
      <c r="L9" s="13"/>
    </row>
    <row r="10" spans="1:12" ht="14.25">
      <c r="A10" s="16" t="s">
        <v>5</v>
      </c>
      <c r="B10" s="25">
        <f>SUM(C10:E10)</f>
        <v>52320.59999999999</v>
      </c>
      <c r="C10" s="26">
        <v>27943.17</v>
      </c>
      <c r="D10" s="26">
        <v>6065.882</v>
      </c>
      <c r="E10" s="26">
        <v>18311.548</v>
      </c>
      <c r="F10" s="13"/>
      <c r="G10" s="13"/>
      <c r="H10" s="13"/>
      <c r="I10" s="13"/>
      <c r="J10" s="13"/>
      <c r="K10" s="13"/>
      <c r="L10" s="13"/>
    </row>
    <row r="11" spans="1:12" ht="14.25">
      <c r="A11" s="16" t="s">
        <v>6</v>
      </c>
      <c r="B11" s="25">
        <f>SUM(C11:E11)</f>
        <v>129148.95499999999</v>
      </c>
      <c r="C11" s="26">
        <v>78071.593</v>
      </c>
      <c r="D11" s="26">
        <v>18504.405</v>
      </c>
      <c r="E11" s="26">
        <v>32572.957</v>
      </c>
      <c r="F11" s="13"/>
      <c r="G11" s="13"/>
      <c r="H11" s="13"/>
      <c r="I11" s="13"/>
      <c r="J11" s="13"/>
      <c r="K11" s="13"/>
      <c r="L11" s="13"/>
    </row>
    <row r="12" spans="1:12" ht="14.25">
      <c r="A12" s="16" t="s">
        <v>7</v>
      </c>
      <c r="B12" s="25">
        <f>SUM(C12:E12)</f>
        <v>292924.806</v>
      </c>
      <c r="C12" s="26">
        <v>176612.153</v>
      </c>
      <c r="D12" s="26">
        <v>94128.871</v>
      </c>
      <c r="E12" s="26">
        <v>22183.782</v>
      </c>
      <c r="F12" s="13"/>
      <c r="G12" s="13"/>
      <c r="H12" s="13"/>
      <c r="I12" s="13"/>
      <c r="J12" s="13"/>
      <c r="K12" s="13"/>
      <c r="L12" s="13"/>
    </row>
    <row r="13" spans="1:12" ht="14.25">
      <c r="A13" s="16" t="s">
        <v>8</v>
      </c>
      <c r="B13" s="25">
        <f>SUM(C13:E13)</f>
        <v>110449.27600000001</v>
      </c>
      <c r="C13" s="26">
        <v>66516.251</v>
      </c>
      <c r="D13" s="26">
        <v>14992.921</v>
      </c>
      <c r="E13" s="26">
        <v>28940.104</v>
      </c>
      <c r="F13" s="13"/>
      <c r="G13" s="13"/>
      <c r="H13" s="13"/>
      <c r="I13" s="13"/>
      <c r="J13" s="13"/>
      <c r="K13" s="13"/>
      <c r="L13" s="13"/>
    </row>
    <row r="14" spans="1:12" ht="14.25">
      <c r="A14" s="16" t="s">
        <v>9</v>
      </c>
      <c r="B14" s="25">
        <f>SUM(C14:E14)</f>
        <v>26326.199</v>
      </c>
      <c r="C14" s="26">
        <v>16082.393</v>
      </c>
      <c r="D14" s="26">
        <v>3647.449</v>
      </c>
      <c r="E14" s="26">
        <v>6596.357</v>
      </c>
      <c r="F14" s="13"/>
      <c r="G14" s="13"/>
      <c r="H14" s="13"/>
      <c r="I14" s="13"/>
      <c r="J14" s="13"/>
      <c r="K14" s="13"/>
      <c r="L14" s="13"/>
    </row>
    <row r="15" spans="1:12" ht="14.25">
      <c r="A15" s="16"/>
      <c r="B15" s="25"/>
      <c r="C15" s="25"/>
      <c r="D15" s="25"/>
      <c r="E15" s="25"/>
      <c r="F15" s="13"/>
      <c r="G15" s="13"/>
      <c r="H15" s="13"/>
      <c r="I15" s="13"/>
      <c r="J15" s="13"/>
      <c r="K15" s="13"/>
      <c r="L15" s="13"/>
    </row>
    <row r="16" spans="1:12" ht="14.25">
      <c r="A16" s="16" t="s">
        <v>10</v>
      </c>
      <c r="B16" s="25">
        <f>SUM(B17:B73)</f>
        <v>669912.5840000004</v>
      </c>
      <c r="C16" s="25">
        <f>SUM(C17:C73)</f>
        <v>420159.3530000001</v>
      </c>
      <c r="D16" s="25">
        <f>SUM(D17:D73)</f>
        <v>131653.485</v>
      </c>
      <c r="E16" s="25">
        <f>SUM(E17:E73)</f>
        <v>118099.74599999998</v>
      </c>
      <c r="F16" s="13"/>
      <c r="G16" s="13"/>
      <c r="H16" s="13"/>
      <c r="I16" s="13"/>
      <c r="J16" s="13"/>
      <c r="K16" s="13"/>
      <c r="L16" s="13"/>
    </row>
    <row r="17" spans="1:12" ht="14.25">
      <c r="A17" s="16" t="s">
        <v>11</v>
      </c>
      <c r="B17" s="25">
        <f aca="true" t="shared" si="0" ref="B17:B70">SUM(C17:E17)</f>
        <v>17972.372</v>
      </c>
      <c r="C17" s="26">
        <v>11127.125</v>
      </c>
      <c r="D17" s="26">
        <v>3522.99</v>
      </c>
      <c r="E17" s="26">
        <v>3322.257</v>
      </c>
      <c r="F17" s="13"/>
      <c r="G17" s="13"/>
      <c r="H17" s="13"/>
      <c r="I17" s="13"/>
      <c r="J17" s="13"/>
      <c r="K17" s="13"/>
      <c r="L17" s="13"/>
    </row>
    <row r="18" spans="1:12" ht="14.25">
      <c r="A18" s="16" t="s">
        <v>12</v>
      </c>
      <c r="B18" s="25">
        <f t="shared" si="0"/>
        <v>1591.664</v>
      </c>
      <c r="C18" s="26">
        <v>862.27</v>
      </c>
      <c r="D18" s="26">
        <v>239.202</v>
      </c>
      <c r="E18" s="26">
        <v>490.192</v>
      </c>
      <c r="F18" s="13"/>
      <c r="G18" s="13"/>
      <c r="H18" s="13"/>
      <c r="I18" s="13"/>
      <c r="J18" s="13"/>
      <c r="K18" s="13"/>
      <c r="L18" s="13"/>
    </row>
    <row r="19" spans="1:12" ht="14.25">
      <c r="A19" s="16" t="s">
        <v>13</v>
      </c>
      <c r="B19" s="25">
        <f t="shared" si="0"/>
        <v>8292.672</v>
      </c>
      <c r="C19" s="26">
        <v>4734.889</v>
      </c>
      <c r="D19" s="26">
        <v>1402.927</v>
      </c>
      <c r="E19" s="26">
        <v>2154.856</v>
      </c>
      <c r="F19" s="13"/>
      <c r="G19" s="13"/>
      <c r="H19" s="13"/>
      <c r="I19" s="13"/>
      <c r="J19" s="13"/>
      <c r="K19" s="13"/>
      <c r="L19" s="13"/>
    </row>
    <row r="20" spans="1:12" ht="14.25">
      <c r="A20" s="16" t="s">
        <v>14</v>
      </c>
      <c r="B20" s="25">
        <f t="shared" si="0"/>
        <v>2989.066</v>
      </c>
      <c r="C20" s="26">
        <v>1664.285</v>
      </c>
      <c r="D20" s="26">
        <v>449.69</v>
      </c>
      <c r="E20" s="26">
        <v>875.091</v>
      </c>
      <c r="F20" s="13"/>
      <c r="G20" s="13"/>
      <c r="H20" s="13"/>
      <c r="I20" s="13"/>
      <c r="J20" s="13"/>
      <c r="K20" s="13"/>
      <c r="L20" s="13"/>
    </row>
    <row r="21" spans="1:12" ht="14.25">
      <c r="A21" s="16" t="s">
        <v>15</v>
      </c>
      <c r="B21" s="25">
        <f t="shared" si="0"/>
        <v>3165.964</v>
      </c>
      <c r="C21" s="26">
        <v>1885.137</v>
      </c>
      <c r="D21" s="26">
        <v>505.375</v>
      </c>
      <c r="E21" s="26">
        <v>775.452</v>
      </c>
      <c r="F21" s="13"/>
      <c r="G21" s="13"/>
      <c r="H21" s="13"/>
      <c r="I21" s="13"/>
      <c r="J21" s="13"/>
      <c r="K21" s="13"/>
      <c r="L21" s="13"/>
    </row>
    <row r="22" spans="1:12" ht="14.25">
      <c r="A22" s="16" t="s">
        <v>16</v>
      </c>
      <c r="B22" s="25">
        <f t="shared" si="0"/>
        <v>5113.3099999999995</v>
      </c>
      <c r="C22" s="25">
        <v>2803.294</v>
      </c>
      <c r="D22" s="26">
        <v>753.447</v>
      </c>
      <c r="E22" s="26">
        <v>1556.569</v>
      </c>
      <c r="F22" s="13"/>
      <c r="G22" s="13"/>
      <c r="H22" s="13"/>
      <c r="I22" s="13"/>
      <c r="J22" s="13"/>
      <c r="K22" s="13"/>
      <c r="L22" s="13"/>
    </row>
    <row r="23" spans="1:12" ht="14.25">
      <c r="A23" s="16" t="s">
        <v>17</v>
      </c>
      <c r="B23" s="25">
        <f t="shared" si="0"/>
        <v>3642.73</v>
      </c>
      <c r="C23" s="26">
        <v>2111.594</v>
      </c>
      <c r="D23" s="26">
        <v>530.482</v>
      </c>
      <c r="E23" s="26">
        <v>1000.654</v>
      </c>
      <c r="F23" s="13"/>
      <c r="G23" s="13"/>
      <c r="H23" s="13"/>
      <c r="I23" s="13"/>
      <c r="J23" s="13"/>
      <c r="K23" s="13"/>
      <c r="L23" s="13"/>
    </row>
    <row r="24" spans="1:12" ht="14.25">
      <c r="A24" s="16" t="s">
        <v>18</v>
      </c>
      <c r="B24" s="25">
        <f t="shared" si="0"/>
        <v>1968.033</v>
      </c>
      <c r="C24" s="26">
        <v>1130.602</v>
      </c>
      <c r="D24" s="26">
        <v>300.454</v>
      </c>
      <c r="E24" s="26">
        <v>536.977</v>
      </c>
      <c r="F24" s="13"/>
      <c r="G24" s="13"/>
      <c r="H24" s="13"/>
      <c r="I24" s="13"/>
      <c r="J24" s="13"/>
      <c r="K24" s="13"/>
      <c r="L24" s="13"/>
    </row>
    <row r="25" spans="1:12" ht="14.25">
      <c r="A25" s="16" t="s">
        <v>19</v>
      </c>
      <c r="B25" s="25">
        <f t="shared" si="0"/>
        <v>3459.449</v>
      </c>
      <c r="C25" s="26">
        <v>2094.339</v>
      </c>
      <c r="D25" s="26">
        <v>497.273</v>
      </c>
      <c r="E25" s="26">
        <v>867.837</v>
      </c>
      <c r="F25" s="13"/>
      <c r="G25" s="13"/>
      <c r="H25" s="13"/>
      <c r="I25" s="13"/>
      <c r="J25" s="13"/>
      <c r="K25" s="13"/>
      <c r="L25" s="13"/>
    </row>
    <row r="26" spans="1:12" ht="14.25">
      <c r="A26" s="16" t="s">
        <v>20</v>
      </c>
      <c r="B26" s="25">
        <f t="shared" si="0"/>
        <v>3238.4219999999996</v>
      </c>
      <c r="C26" s="26">
        <v>1813.572</v>
      </c>
      <c r="D26" s="26">
        <v>702.137</v>
      </c>
      <c r="E26" s="26">
        <v>722.713</v>
      </c>
      <c r="F26" s="13"/>
      <c r="G26" s="13"/>
      <c r="H26" s="13"/>
      <c r="I26" s="13"/>
      <c r="J26" s="13"/>
      <c r="K26" s="13"/>
      <c r="L26" s="13"/>
    </row>
    <row r="27" spans="1:12" ht="14.25">
      <c r="A27" s="16" t="s">
        <v>21</v>
      </c>
      <c r="B27" s="25">
        <f t="shared" si="0"/>
        <v>1885.858</v>
      </c>
      <c r="C27" s="26">
        <v>1129.817</v>
      </c>
      <c r="D27" s="26">
        <v>290.067</v>
      </c>
      <c r="E27" s="26">
        <v>465.974</v>
      </c>
      <c r="F27" s="13"/>
      <c r="G27" s="13"/>
      <c r="H27" s="13"/>
      <c r="I27" s="13"/>
      <c r="J27" s="13"/>
      <c r="K27" s="13"/>
      <c r="L27" s="13"/>
    </row>
    <row r="28" spans="1:12" ht="14.25">
      <c r="A28" s="16" t="s">
        <v>22</v>
      </c>
      <c r="B28" s="25">
        <f t="shared" si="0"/>
        <v>1709.1889999999999</v>
      </c>
      <c r="C28" s="25">
        <v>853.709</v>
      </c>
      <c r="D28" s="26">
        <v>337.053</v>
      </c>
      <c r="E28" s="26">
        <v>518.427</v>
      </c>
      <c r="F28" s="13"/>
      <c r="G28" s="13"/>
      <c r="H28" s="13"/>
      <c r="I28" s="13"/>
      <c r="J28" s="13"/>
      <c r="K28" s="13"/>
      <c r="L28" s="13"/>
    </row>
    <row r="29" spans="1:12" ht="14.25">
      <c r="A29" s="16" t="s">
        <v>23</v>
      </c>
      <c r="B29" s="25">
        <f t="shared" si="0"/>
        <v>15988.09</v>
      </c>
      <c r="C29" s="26">
        <v>10092.672</v>
      </c>
      <c r="D29" s="26">
        <v>2971.499</v>
      </c>
      <c r="E29" s="26">
        <v>2923.919</v>
      </c>
      <c r="F29" s="13"/>
      <c r="G29" s="13"/>
      <c r="H29" s="13"/>
      <c r="I29" s="13"/>
      <c r="J29" s="13"/>
      <c r="K29" s="13"/>
      <c r="L29" s="13"/>
    </row>
    <row r="30" spans="1:12" ht="14.25">
      <c r="A30" s="16" t="s">
        <v>24</v>
      </c>
      <c r="B30" s="25">
        <f t="shared" si="0"/>
        <v>45656.251000000004</v>
      </c>
      <c r="C30" s="26">
        <v>28004.152</v>
      </c>
      <c r="D30" s="26">
        <v>7662.886</v>
      </c>
      <c r="E30" s="26">
        <v>9989.213</v>
      </c>
      <c r="F30" s="13"/>
      <c r="G30" s="13"/>
      <c r="H30" s="13"/>
      <c r="I30" s="13"/>
      <c r="J30" s="13"/>
      <c r="K30" s="13"/>
      <c r="L30" s="13"/>
    </row>
    <row r="31" spans="1:12" ht="14.25">
      <c r="A31" s="16" t="s">
        <v>25</v>
      </c>
      <c r="B31" s="25">
        <f t="shared" si="0"/>
        <v>1664.6280000000002</v>
      </c>
      <c r="C31" s="26">
        <v>889.898</v>
      </c>
      <c r="D31" s="26">
        <v>337.23</v>
      </c>
      <c r="E31" s="26">
        <v>437.5</v>
      </c>
      <c r="F31" s="13"/>
      <c r="G31" s="13"/>
      <c r="H31" s="13"/>
      <c r="I31" s="13"/>
      <c r="J31" s="13"/>
      <c r="K31" s="13"/>
      <c r="L31" s="13"/>
    </row>
    <row r="32" spans="1:12" ht="14.25">
      <c r="A32" s="16" t="s">
        <v>26</v>
      </c>
      <c r="B32" s="25">
        <f t="shared" si="0"/>
        <v>1871.729</v>
      </c>
      <c r="C32" s="26">
        <v>1030.759</v>
      </c>
      <c r="D32" s="26">
        <v>301.923</v>
      </c>
      <c r="E32" s="26">
        <v>539.047</v>
      </c>
      <c r="F32" s="13"/>
      <c r="G32" s="13"/>
      <c r="H32" s="13"/>
      <c r="I32" s="13"/>
      <c r="J32" s="13"/>
      <c r="K32" s="13"/>
      <c r="L32" s="13"/>
    </row>
    <row r="33" spans="1:12" ht="14.25">
      <c r="A33" s="16" t="s">
        <v>27</v>
      </c>
      <c r="B33" s="25">
        <f t="shared" si="0"/>
        <v>2263.924</v>
      </c>
      <c r="C33" s="26">
        <v>1267.442</v>
      </c>
      <c r="D33" s="26">
        <v>335.049</v>
      </c>
      <c r="E33" s="26">
        <v>661.433</v>
      </c>
      <c r="F33" s="13"/>
      <c r="G33" s="13"/>
      <c r="H33" s="13"/>
      <c r="I33" s="13"/>
      <c r="J33" s="13"/>
      <c r="K33" s="13"/>
      <c r="L33" s="13"/>
    </row>
    <row r="34" spans="1:12" ht="14.25">
      <c r="A34" s="16" t="s">
        <v>28</v>
      </c>
      <c r="B34" s="25">
        <f t="shared" si="0"/>
        <v>2455.2960000000003</v>
      </c>
      <c r="C34" s="25">
        <v>1500.459</v>
      </c>
      <c r="D34" s="26">
        <v>369.303</v>
      </c>
      <c r="E34" s="26">
        <v>585.534</v>
      </c>
      <c r="F34" s="13"/>
      <c r="G34" s="13"/>
      <c r="H34" s="13"/>
      <c r="I34" s="13"/>
      <c r="J34" s="13"/>
      <c r="K34" s="13"/>
      <c r="L34" s="13"/>
    </row>
    <row r="35" spans="1:12" ht="14.25">
      <c r="A35" s="16" t="s">
        <v>29</v>
      </c>
      <c r="B35" s="25">
        <f t="shared" si="0"/>
        <v>2193.609</v>
      </c>
      <c r="C35" s="26">
        <v>1266.276</v>
      </c>
      <c r="D35" s="26">
        <v>379.179</v>
      </c>
      <c r="E35" s="26">
        <v>548.154</v>
      </c>
      <c r="F35" s="13"/>
      <c r="G35" s="13"/>
      <c r="H35" s="13"/>
      <c r="I35" s="13"/>
      <c r="J35" s="13"/>
      <c r="K35" s="13"/>
      <c r="L35" s="13"/>
    </row>
    <row r="36" spans="1:12" ht="14.25">
      <c r="A36" s="16" t="s">
        <v>30</v>
      </c>
      <c r="B36" s="25">
        <f t="shared" si="0"/>
        <v>235.175</v>
      </c>
      <c r="C36" s="26">
        <v>111.334</v>
      </c>
      <c r="D36" s="26">
        <v>63.848</v>
      </c>
      <c r="E36" s="26">
        <v>59.993</v>
      </c>
      <c r="F36" s="13"/>
      <c r="G36" s="13"/>
      <c r="H36" s="13"/>
      <c r="I36" s="13"/>
      <c r="J36" s="13"/>
      <c r="K36" s="13"/>
      <c r="L36" s="13"/>
    </row>
    <row r="37" spans="1:12" ht="14.25">
      <c r="A37" s="16" t="s">
        <v>31</v>
      </c>
      <c r="B37" s="25">
        <f t="shared" si="0"/>
        <v>2509.523</v>
      </c>
      <c r="C37" s="26">
        <v>1421.03</v>
      </c>
      <c r="D37" s="26">
        <v>365.394</v>
      </c>
      <c r="E37" s="26">
        <v>723.099</v>
      </c>
      <c r="F37" s="13"/>
      <c r="G37" s="13"/>
      <c r="H37" s="13"/>
      <c r="I37" s="13"/>
      <c r="J37" s="13"/>
      <c r="K37" s="13"/>
      <c r="L37" s="13"/>
    </row>
    <row r="38" spans="1:12" ht="14.25">
      <c r="A38" s="16" t="s">
        <v>32</v>
      </c>
      <c r="B38" s="25">
        <f t="shared" si="0"/>
        <v>5146.329</v>
      </c>
      <c r="C38" s="26">
        <v>3145.205</v>
      </c>
      <c r="D38" s="26">
        <v>923.754</v>
      </c>
      <c r="E38" s="26">
        <v>1077.37</v>
      </c>
      <c r="F38" s="13"/>
      <c r="G38" s="13"/>
      <c r="H38" s="13"/>
      <c r="I38" s="13"/>
      <c r="J38" s="13"/>
      <c r="K38" s="13"/>
      <c r="L38" s="13"/>
    </row>
    <row r="39" spans="1:12" ht="14.25">
      <c r="A39" s="16" t="s">
        <v>33</v>
      </c>
      <c r="B39" s="25">
        <f t="shared" si="0"/>
        <v>1136.744</v>
      </c>
      <c r="C39" s="26">
        <v>716.195</v>
      </c>
      <c r="D39" s="26">
        <v>167.141</v>
      </c>
      <c r="E39" s="26">
        <v>253.408</v>
      </c>
      <c r="F39" s="13"/>
      <c r="G39" s="13"/>
      <c r="H39" s="13"/>
      <c r="I39" s="13"/>
      <c r="J39" s="13"/>
      <c r="K39" s="13"/>
      <c r="L39" s="13"/>
    </row>
    <row r="40" spans="1:12" ht="14.25">
      <c r="A40" s="16" t="s">
        <v>34</v>
      </c>
      <c r="B40" s="25">
        <f t="shared" si="0"/>
        <v>2747.858</v>
      </c>
      <c r="C40" s="25">
        <v>1761.4</v>
      </c>
      <c r="D40" s="26">
        <v>386.004</v>
      </c>
      <c r="E40" s="26">
        <v>600.454</v>
      </c>
      <c r="F40" s="13"/>
      <c r="G40" s="13"/>
      <c r="H40" s="13"/>
      <c r="I40" s="13"/>
      <c r="J40" s="13"/>
      <c r="K40" s="13"/>
      <c r="L40" s="13"/>
    </row>
    <row r="41" spans="1:12" ht="14.25">
      <c r="A41" s="16" t="s">
        <v>35</v>
      </c>
      <c r="B41" s="25">
        <f t="shared" si="0"/>
        <v>3007.484</v>
      </c>
      <c r="C41" s="26">
        <v>1871.736</v>
      </c>
      <c r="D41" s="26">
        <v>490.262</v>
      </c>
      <c r="E41" s="26">
        <v>645.486</v>
      </c>
      <c r="F41" s="13"/>
      <c r="G41" s="13"/>
      <c r="H41" s="13"/>
      <c r="I41" s="13"/>
      <c r="J41" s="13"/>
      <c r="K41" s="13"/>
      <c r="L41" s="13"/>
    </row>
    <row r="42" spans="1:12" ht="14.25">
      <c r="A42" s="16" t="s">
        <v>36</v>
      </c>
      <c r="B42" s="25">
        <f t="shared" si="0"/>
        <v>38050.42</v>
      </c>
      <c r="C42" s="26">
        <v>23437.837</v>
      </c>
      <c r="D42" s="26">
        <v>6470.901</v>
      </c>
      <c r="E42" s="26">
        <v>8141.682</v>
      </c>
      <c r="F42" s="13"/>
      <c r="G42" s="13"/>
      <c r="H42" s="13"/>
      <c r="I42" s="13"/>
      <c r="J42" s="13"/>
      <c r="K42" s="13"/>
      <c r="L42" s="13"/>
    </row>
    <row r="43" spans="1:12" ht="14.25">
      <c r="A43" s="16" t="s">
        <v>37</v>
      </c>
      <c r="B43" s="25">
        <f t="shared" si="0"/>
        <v>2023.049</v>
      </c>
      <c r="C43" s="26">
        <v>1110.114</v>
      </c>
      <c r="D43" s="26">
        <v>278.515</v>
      </c>
      <c r="E43" s="26">
        <v>634.42</v>
      </c>
      <c r="F43" s="13"/>
      <c r="G43" s="13"/>
      <c r="H43" s="13"/>
      <c r="I43" s="13"/>
      <c r="J43" s="13"/>
      <c r="K43" s="13"/>
      <c r="L43" s="13"/>
    </row>
    <row r="44" spans="1:12" ht="14.25">
      <c r="A44" s="16" t="s">
        <v>38</v>
      </c>
      <c r="B44" s="25">
        <f t="shared" si="0"/>
        <v>116084.274</v>
      </c>
      <c r="C44" s="26">
        <v>74460.257</v>
      </c>
      <c r="D44" s="26">
        <v>27468.868</v>
      </c>
      <c r="E44" s="26">
        <v>14155.149</v>
      </c>
      <c r="F44" s="13"/>
      <c r="G44" s="13"/>
      <c r="H44" s="13"/>
      <c r="I44" s="13"/>
      <c r="J44" s="13"/>
      <c r="K44" s="13"/>
      <c r="L44" s="13"/>
    </row>
    <row r="45" spans="1:12" ht="14.25">
      <c r="A45" s="16" t="s">
        <v>39</v>
      </c>
      <c r="B45" s="25">
        <f t="shared" si="0"/>
        <v>9270.162</v>
      </c>
      <c r="C45" s="26">
        <v>5571.69</v>
      </c>
      <c r="D45" s="26">
        <v>1316.694</v>
      </c>
      <c r="E45" s="26">
        <v>2381.778</v>
      </c>
      <c r="F45" s="13"/>
      <c r="G45" s="13"/>
      <c r="H45" s="13"/>
      <c r="I45" s="13"/>
      <c r="J45" s="13"/>
      <c r="K45" s="13"/>
      <c r="L45" s="13"/>
    </row>
    <row r="46" spans="1:12" ht="14.25">
      <c r="A46" s="16" t="s">
        <v>40</v>
      </c>
      <c r="B46" s="25">
        <f t="shared" si="0"/>
        <v>9993.141</v>
      </c>
      <c r="C46" s="25">
        <v>5702.602</v>
      </c>
      <c r="D46" s="26">
        <v>1621.42</v>
      </c>
      <c r="E46" s="26">
        <v>2669.119</v>
      </c>
      <c r="F46" s="13"/>
      <c r="G46" s="13"/>
      <c r="H46" s="13"/>
      <c r="I46" s="13"/>
      <c r="J46" s="13"/>
      <c r="K46" s="13"/>
      <c r="L46" s="13"/>
    </row>
    <row r="47" spans="1:12" ht="14.25">
      <c r="A47" s="16" t="s">
        <v>41</v>
      </c>
      <c r="B47" s="25">
        <f t="shared" si="0"/>
        <v>23383.398</v>
      </c>
      <c r="C47" s="26">
        <v>14650.735</v>
      </c>
      <c r="D47" s="26">
        <v>3814.549</v>
      </c>
      <c r="E47" s="26">
        <v>4918.114</v>
      </c>
      <c r="F47" s="13"/>
      <c r="G47" s="13"/>
      <c r="H47" s="13"/>
      <c r="I47" s="13"/>
      <c r="J47" s="13"/>
      <c r="K47" s="13"/>
      <c r="L47" s="13"/>
    </row>
    <row r="48" spans="1:12" ht="14.25">
      <c r="A48" s="16" t="s">
        <v>42</v>
      </c>
      <c r="B48" s="25">
        <f t="shared" si="0"/>
        <v>5640.1630000000005</v>
      </c>
      <c r="C48" s="26">
        <v>3573.503</v>
      </c>
      <c r="D48" s="26">
        <v>970.9</v>
      </c>
      <c r="E48" s="26">
        <v>1095.76</v>
      </c>
      <c r="F48" s="13"/>
      <c r="G48" s="13"/>
      <c r="H48" s="13"/>
      <c r="I48" s="13"/>
      <c r="J48" s="13"/>
      <c r="K48" s="13"/>
      <c r="L48" s="13"/>
    </row>
    <row r="49" spans="1:12" ht="14.25">
      <c r="A49" s="16" t="s">
        <v>43</v>
      </c>
      <c r="B49" s="25">
        <f t="shared" si="0"/>
        <v>19154.653000000002</v>
      </c>
      <c r="C49" s="26">
        <v>12604.058</v>
      </c>
      <c r="D49" s="26">
        <v>2799.5</v>
      </c>
      <c r="E49" s="26">
        <v>3751.095</v>
      </c>
      <c r="F49" s="13"/>
      <c r="G49" s="13"/>
      <c r="H49" s="13"/>
      <c r="I49" s="13"/>
      <c r="J49" s="13"/>
      <c r="K49" s="13"/>
      <c r="L49" s="13"/>
    </row>
    <row r="50" spans="1:12" ht="14.25">
      <c r="A50" s="16" t="s">
        <v>44</v>
      </c>
      <c r="B50" s="25">
        <f t="shared" si="0"/>
        <v>1546.521</v>
      </c>
      <c r="C50" s="26">
        <v>915.638</v>
      </c>
      <c r="D50" s="26">
        <v>201.183</v>
      </c>
      <c r="E50" s="26">
        <v>429.7</v>
      </c>
      <c r="F50" s="13"/>
      <c r="G50" s="13"/>
      <c r="H50" s="13"/>
      <c r="I50" s="13"/>
      <c r="J50" s="13"/>
      <c r="K50" s="13"/>
      <c r="L50" s="13"/>
    </row>
    <row r="51" spans="1:12" ht="14.25">
      <c r="A51" s="16" t="s">
        <v>45</v>
      </c>
      <c r="B51" s="25">
        <f t="shared" si="0"/>
        <v>4581.673</v>
      </c>
      <c r="C51" s="26">
        <v>2750.885</v>
      </c>
      <c r="D51" s="26">
        <v>561.816</v>
      </c>
      <c r="E51" s="26">
        <v>1268.972</v>
      </c>
      <c r="F51" s="13"/>
      <c r="G51" s="13"/>
      <c r="H51" s="13"/>
      <c r="I51" s="13"/>
      <c r="J51" s="13"/>
      <c r="K51" s="13"/>
      <c r="L51" s="13"/>
    </row>
    <row r="52" spans="1:12" ht="14.25">
      <c r="A52" s="16" t="s">
        <v>46</v>
      </c>
      <c r="B52" s="25">
        <f t="shared" si="0"/>
        <v>2520.424</v>
      </c>
      <c r="C52" s="25">
        <v>1467.326</v>
      </c>
      <c r="D52" s="26">
        <v>431.432</v>
      </c>
      <c r="E52" s="26">
        <v>621.666</v>
      </c>
      <c r="F52" s="13"/>
      <c r="G52" s="13"/>
      <c r="H52" s="13"/>
      <c r="I52" s="13"/>
      <c r="J52" s="13"/>
      <c r="K52" s="13"/>
      <c r="L52" s="13"/>
    </row>
    <row r="53" spans="1:12" ht="14.25">
      <c r="A53" s="16" t="s">
        <v>47</v>
      </c>
      <c r="B53" s="25">
        <f t="shared" si="0"/>
        <v>6303.935</v>
      </c>
      <c r="C53" s="26">
        <v>4352.831</v>
      </c>
      <c r="D53" s="26">
        <v>1074.339</v>
      </c>
      <c r="E53" s="26">
        <v>876.765</v>
      </c>
      <c r="F53" s="13"/>
      <c r="G53" s="13"/>
      <c r="H53" s="13"/>
      <c r="I53" s="13"/>
      <c r="J53" s="13"/>
      <c r="K53" s="13"/>
      <c r="L53" s="13"/>
    </row>
    <row r="54" spans="1:12" ht="14.25">
      <c r="A54" s="16" t="s">
        <v>48</v>
      </c>
      <c r="B54" s="25">
        <f t="shared" si="0"/>
        <v>7608.112999999999</v>
      </c>
      <c r="C54" s="26">
        <v>4831.635</v>
      </c>
      <c r="D54" s="26">
        <v>1168.819</v>
      </c>
      <c r="E54" s="26">
        <v>1607.659</v>
      </c>
      <c r="F54" s="13"/>
      <c r="G54" s="13"/>
      <c r="H54" s="13"/>
      <c r="I54" s="13"/>
      <c r="J54" s="13"/>
      <c r="K54" s="13"/>
      <c r="L54" s="13"/>
    </row>
    <row r="55" spans="1:12" ht="14.25">
      <c r="A55" s="16" t="s">
        <v>49</v>
      </c>
      <c r="B55" s="25">
        <f t="shared" si="0"/>
        <v>19118.222</v>
      </c>
      <c r="C55" s="26">
        <v>12203.463</v>
      </c>
      <c r="D55" s="26">
        <v>3386.005</v>
      </c>
      <c r="E55" s="26">
        <v>3528.754</v>
      </c>
      <c r="F55" s="13"/>
      <c r="G55" s="13"/>
      <c r="H55" s="13"/>
      <c r="I55" s="13"/>
      <c r="J55" s="13"/>
      <c r="K55" s="13"/>
      <c r="L55" s="13"/>
    </row>
    <row r="56" spans="1:12" ht="14.25">
      <c r="A56" s="16" t="s">
        <v>50</v>
      </c>
      <c r="B56" s="25">
        <f t="shared" si="0"/>
        <v>3987.056</v>
      </c>
      <c r="C56" s="26">
        <v>2232.462</v>
      </c>
      <c r="D56" s="26">
        <v>594.266</v>
      </c>
      <c r="E56" s="26">
        <v>1160.328</v>
      </c>
      <c r="F56" s="13"/>
      <c r="G56" s="13"/>
      <c r="H56" s="13"/>
      <c r="I56" s="13"/>
      <c r="J56" s="13"/>
      <c r="K56" s="13"/>
      <c r="L56" s="13"/>
    </row>
    <row r="57" spans="1:12" ht="14.25">
      <c r="A57" s="16" t="s">
        <v>51</v>
      </c>
      <c r="B57" s="25">
        <f t="shared" si="0"/>
        <v>15007.715</v>
      </c>
      <c r="C57" s="26">
        <v>9890.548</v>
      </c>
      <c r="D57" s="26">
        <v>3187.617</v>
      </c>
      <c r="E57" s="26">
        <v>1929.55</v>
      </c>
      <c r="F57" s="13"/>
      <c r="G57" s="13"/>
      <c r="H57" s="13"/>
      <c r="I57" s="13"/>
      <c r="J57" s="13"/>
      <c r="K57" s="13"/>
      <c r="L57" s="13"/>
    </row>
    <row r="58" spans="1:12" ht="14.25">
      <c r="A58" s="16" t="s">
        <v>52</v>
      </c>
      <c r="B58" s="25">
        <f t="shared" si="0"/>
        <v>7683.242</v>
      </c>
      <c r="C58" s="25">
        <v>4712.367</v>
      </c>
      <c r="D58" s="26">
        <v>1288.849</v>
      </c>
      <c r="E58" s="26">
        <v>1682.026</v>
      </c>
      <c r="F58" s="13"/>
      <c r="G58" s="13"/>
      <c r="H58" s="13"/>
      <c r="I58" s="13"/>
      <c r="J58" s="13"/>
      <c r="K58" s="13"/>
      <c r="L58" s="13"/>
    </row>
    <row r="59" spans="1:12" ht="14.25">
      <c r="A59" s="16" t="s">
        <v>53</v>
      </c>
      <c r="B59" s="25">
        <f t="shared" si="0"/>
        <v>1220.818</v>
      </c>
      <c r="C59" s="26">
        <v>736.041</v>
      </c>
      <c r="D59" s="26">
        <v>181.179</v>
      </c>
      <c r="E59" s="26">
        <v>303.598</v>
      </c>
      <c r="F59" s="13"/>
      <c r="G59" s="13"/>
      <c r="H59" s="13"/>
      <c r="I59" s="13"/>
      <c r="J59" s="13"/>
      <c r="K59" s="13"/>
      <c r="L59" s="13"/>
    </row>
    <row r="60" spans="1:12" ht="14.25">
      <c r="A60" s="16" t="s">
        <v>54</v>
      </c>
      <c r="B60" s="25">
        <f t="shared" si="0"/>
        <v>728.248</v>
      </c>
      <c r="C60" s="26">
        <v>410.184</v>
      </c>
      <c r="D60" s="26">
        <v>108.039</v>
      </c>
      <c r="E60" s="26">
        <v>210.025</v>
      </c>
      <c r="F60" s="13"/>
      <c r="G60" s="13"/>
      <c r="H60" s="13"/>
      <c r="I60" s="13"/>
      <c r="J60" s="13"/>
      <c r="K60" s="13"/>
      <c r="L60" s="13"/>
    </row>
    <row r="61" spans="1:12" ht="14.25">
      <c r="A61" s="16" t="s">
        <v>55</v>
      </c>
      <c r="B61" s="25">
        <f t="shared" si="0"/>
        <v>1277.7040000000002</v>
      </c>
      <c r="C61" s="26">
        <v>724.601</v>
      </c>
      <c r="D61" s="26">
        <v>206.484</v>
      </c>
      <c r="E61" s="26">
        <v>346.619</v>
      </c>
      <c r="F61" s="13"/>
      <c r="G61" s="13"/>
      <c r="H61" s="13"/>
      <c r="I61" s="13"/>
      <c r="J61" s="13"/>
      <c r="K61" s="13"/>
      <c r="L61" s="13"/>
    </row>
    <row r="62" spans="1:12" ht="14.25">
      <c r="A62" s="16" t="s">
        <v>56</v>
      </c>
      <c r="B62" s="25">
        <f t="shared" si="0"/>
        <v>4190.902</v>
      </c>
      <c r="C62" s="26">
        <v>2499.808</v>
      </c>
      <c r="D62" s="26">
        <v>652.833</v>
      </c>
      <c r="E62" s="26">
        <v>1038.261</v>
      </c>
      <c r="F62" s="13"/>
      <c r="G62" s="13"/>
      <c r="H62" s="13"/>
      <c r="I62" s="13"/>
      <c r="J62" s="13"/>
      <c r="K62" s="13"/>
      <c r="L62" s="13"/>
    </row>
    <row r="63" spans="1:12" ht="14.25">
      <c r="A63" s="16" t="s">
        <v>57</v>
      </c>
      <c r="B63" s="25">
        <f t="shared" si="0"/>
        <v>98174.178</v>
      </c>
      <c r="C63" s="26">
        <v>65040.547</v>
      </c>
      <c r="D63" s="26">
        <v>17401.092</v>
      </c>
      <c r="E63" s="26">
        <v>15732.539</v>
      </c>
      <c r="F63" s="13"/>
      <c r="G63" s="13"/>
      <c r="H63" s="13"/>
      <c r="I63" s="13"/>
      <c r="J63" s="13"/>
      <c r="K63" s="13"/>
      <c r="L63" s="13"/>
    </row>
    <row r="64" spans="1:12" ht="14.25">
      <c r="A64" s="16" t="s">
        <v>58</v>
      </c>
      <c r="B64" s="25">
        <f t="shared" si="0"/>
        <v>3374.694</v>
      </c>
      <c r="C64" s="25">
        <v>1798.393</v>
      </c>
      <c r="D64" s="26">
        <v>580.696</v>
      </c>
      <c r="E64" s="26">
        <v>995.605</v>
      </c>
      <c r="F64" s="13"/>
      <c r="G64" s="13"/>
      <c r="H64" s="13"/>
      <c r="I64" s="13"/>
      <c r="J64" s="13"/>
      <c r="K64" s="13"/>
      <c r="L64" s="13"/>
    </row>
    <row r="65" spans="1:12" ht="14.25">
      <c r="A65" s="16" t="s">
        <v>59</v>
      </c>
      <c r="B65" s="25">
        <f t="shared" si="0"/>
        <v>2133.9320000000002</v>
      </c>
      <c r="C65" s="26">
        <v>1333.42</v>
      </c>
      <c r="D65" s="26">
        <v>307.508</v>
      </c>
      <c r="E65" s="26">
        <v>493.004</v>
      </c>
      <c r="F65" s="13"/>
      <c r="G65" s="13"/>
      <c r="H65" s="13"/>
      <c r="I65" s="13"/>
      <c r="J65" s="13"/>
      <c r="K65" s="13"/>
      <c r="L65" s="13"/>
    </row>
    <row r="66" spans="1:12" ht="14.25">
      <c r="A66" s="16" t="s">
        <v>60</v>
      </c>
      <c r="B66" s="25">
        <f t="shared" si="0"/>
        <v>4440.812</v>
      </c>
      <c r="C66" s="26">
        <v>2812.852</v>
      </c>
      <c r="D66" s="26">
        <v>902.596</v>
      </c>
      <c r="E66" s="26">
        <v>725.364</v>
      </c>
      <c r="F66" s="13"/>
      <c r="G66" s="13"/>
      <c r="H66" s="13"/>
      <c r="I66" s="13"/>
      <c r="J66" s="13"/>
      <c r="K66" s="13"/>
      <c r="L66" s="13"/>
    </row>
    <row r="67" spans="1:12" ht="14.25">
      <c r="A67" s="16" t="s">
        <v>61</v>
      </c>
      <c r="B67" s="25">
        <f t="shared" si="0"/>
        <v>8757.593</v>
      </c>
      <c r="C67" s="26">
        <v>5097.127</v>
      </c>
      <c r="D67" s="26">
        <v>1635.556</v>
      </c>
      <c r="E67" s="26">
        <v>2024.91</v>
      </c>
      <c r="F67" s="13"/>
      <c r="G67" s="13"/>
      <c r="H67" s="13"/>
      <c r="I67" s="13"/>
      <c r="J67" s="13"/>
      <c r="K67" s="13"/>
      <c r="L67" s="13"/>
    </row>
    <row r="68" spans="1:12" ht="14.25">
      <c r="A68" s="16" t="s">
        <v>62</v>
      </c>
      <c r="B68" s="25">
        <f t="shared" si="0"/>
        <v>3271.152</v>
      </c>
      <c r="C68" s="26">
        <v>1931.11</v>
      </c>
      <c r="D68" s="26">
        <v>602.965</v>
      </c>
      <c r="E68" s="26">
        <v>737.077</v>
      </c>
      <c r="F68" s="13"/>
      <c r="G68" s="13"/>
      <c r="H68" s="13"/>
      <c r="I68" s="13"/>
      <c r="J68" s="13"/>
      <c r="K68" s="13"/>
      <c r="L68" s="13"/>
    </row>
    <row r="69" spans="1:12" ht="14.25">
      <c r="A69" s="16" t="s">
        <v>63</v>
      </c>
      <c r="B69" s="25">
        <f t="shared" si="0"/>
        <v>2389.797</v>
      </c>
      <c r="C69" s="26">
        <v>1414.48</v>
      </c>
      <c r="D69" s="26">
        <v>346.821</v>
      </c>
      <c r="E69" s="26">
        <v>628.496</v>
      </c>
      <c r="F69" s="13"/>
      <c r="G69" s="13"/>
      <c r="H69" s="13"/>
      <c r="I69" s="13"/>
      <c r="J69" s="13"/>
      <c r="K69" s="13"/>
      <c r="L69" s="13"/>
    </row>
    <row r="70" spans="1:12" ht="14.25">
      <c r="A70" s="16" t="s">
        <v>64</v>
      </c>
      <c r="B70" s="25">
        <f t="shared" si="0"/>
        <v>4019.582</v>
      </c>
      <c r="C70" s="25">
        <v>2538.145</v>
      </c>
      <c r="D70" s="26">
        <v>492.145</v>
      </c>
      <c r="E70" s="26">
        <v>989.292</v>
      </c>
      <c r="F70" s="13"/>
      <c r="G70" s="13"/>
      <c r="H70" s="13"/>
      <c r="I70" s="13"/>
      <c r="J70" s="13"/>
      <c r="K70" s="13"/>
      <c r="L70" s="13"/>
    </row>
    <row r="71" spans="1:12" ht="14.25">
      <c r="A71" s="16" t="s">
        <v>65</v>
      </c>
      <c r="B71" s="25">
        <f>SUM(C71:E71)</f>
        <v>99536.199</v>
      </c>
      <c r="C71" s="26">
        <v>62580.109</v>
      </c>
      <c r="D71" s="26">
        <v>26892.564</v>
      </c>
      <c r="E71" s="26">
        <v>10063.526</v>
      </c>
      <c r="F71" s="13"/>
      <c r="G71" s="13"/>
      <c r="H71" s="13"/>
      <c r="I71" s="13"/>
      <c r="J71" s="13"/>
      <c r="K71" s="13"/>
      <c r="L71" s="13"/>
    </row>
    <row r="72" spans="1:12" ht="14.25">
      <c r="A72" s="16" t="s">
        <v>66</v>
      </c>
      <c r="B72" s="25">
        <f>SUM(C72:E72)</f>
        <v>1572.154</v>
      </c>
      <c r="C72" s="26">
        <v>953.287</v>
      </c>
      <c r="D72" s="26">
        <v>241.648</v>
      </c>
      <c r="E72" s="26">
        <v>377.219</v>
      </c>
      <c r="F72" s="13"/>
      <c r="G72" s="13"/>
      <c r="H72" s="13"/>
      <c r="I72" s="13"/>
      <c r="J72" s="13"/>
      <c r="K72" s="13"/>
      <c r="L72" s="13"/>
    </row>
    <row r="73" spans="1:12" ht="14.25">
      <c r="A73" s="16" t="s">
        <v>67</v>
      </c>
      <c r="B73" s="25">
        <f>SUM(C73:E73)</f>
        <v>963.289</v>
      </c>
      <c r="C73" s="25">
        <v>532.107</v>
      </c>
      <c r="D73" s="26">
        <v>181.117</v>
      </c>
      <c r="E73" s="26">
        <v>250.065</v>
      </c>
      <c r="F73" s="13"/>
      <c r="G73" s="13"/>
      <c r="H73" s="13"/>
      <c r="I73" s="13"/>
      <c r="J73" s="13"/>
      <c r="K73" s="13"/>
      <c r="L73" s="13"/>
    </row>
    <row r="74" spans="1:12" ht="14.25">
      <c r="A74" s="11"/>
      <c r="B74" s="12"/>
      <c r="C74" s="12"/>
      <c r="D74" s="12"/>
      <c r="E74" s="12"/>
      <c r="F74" s="13"/>
      <c r="G74" s="13"/>
      <c r="H74" s="13"/>
      <c r="I74" s="13"/>
      <c r="J74" s="13"/>
      <c r="K74" s="13"/>
      <c r="L74" s="13"/>
    </row>
    <row r="75" spans="1:12" ht="14.25">
      <c r="A75" s="20" t="s">
        <v>70</v>
      </c>
      <c r="B75" s="20"/>
      <c r="C75" s="20"/>
      <c r="D75" s="20"/>
      <c r="E75" s="20"/>
      <c r="F75" s="13"/>
      <c r="G75" s="13"/>
      <c r="H75" s="13"/>
      <c r="I75" s="13"/>
      <c r="J75" s="13"/>
      <c r="K75" s="13"/>
      <c r="L75" s="13"/>
    </row>
    <row r="76" spans="1:12" ht="14.25">
      <c r="A76" s="13"/>
      <c r="B76" s="21"/>
      <c r="C76" s="21"/>
      <c r="D76" s="21"/>
      <c r="E76" s="21"/>
      <c r="F76" s="13"/>
      <c r="G76" s="13"/>
      <c r="H76" s="13"/>
      <c r="I76" s="13"/>
      <c r="J76" s="13"/>
      <c r="K76" s="13"/>
      <c r="L76" s="13"/>
    </row>
    <row r="77" spans="1:12" ht="28.5" customHeight="1">
      <c r="A77" s="63" t="s">
        <v>72</v>
      </c>
      <c r="B77" s="63"/>
      <c r="C77" s="63"/>
      <c r="D77" s="63"/>
      <c r="E77" s="63"/>
      <c r="F77" s="13"/>
      <c r="G77" s="13"/>
      <c r="H77" s="13"/>
      <c r="I77" s="13"/>
      <c r="J77" s="13"/>
      <c r="K77" s="13"/>
      <c r="L77" s="13"/>
    </row>
    <row r="78" spans="1:12" ht="14.25">
      <c r="A78" s="13" t="s">
        <v>71</v>
      </c>
      <c r="B78" s="21"/>
      <c r="C78" s="21"/>
      <c r="D78" s="21"/>
      <c r="E78" s="21"/>
      <c r="F78" s="13"/>
      <c r="G78" s="13"/>
      <c r="H78" s="13"/>
      <c r="I78" s="13"/>
      <c r="J78" s="13"/>
      <c r="K78" s="13"/>
      <c r="L78" s="13"/>
    </row>
    <row r="79" spans="1:12" ht="14.25">
      <c r="A79" s="13"/>
      <c r="B79" s="21"/>
      <c r="C79" s="21"/>
      <c r="D79" s="21"/>
      <c r="E79" s="21"/>
      <c r="F79" s="13"/>
      <c r="G79" s="13"/>
      <c r="H79" s="13"/>
      <c r="I79" s="13"/>
      <c r="J79" s="13"/>
      <c r="K79" s="13"/>
      <c r="L79" s="13"/>
    </row>
    <row r="80" spans="1:12" ht="14.25">
      <c r="A80" s="13"/>
      <c r="B80" s="21"/>
      <c r="C80" s="21"/>
      <c r="D80" s="21"/>
      <c r="E80" s="21"/>
      <c r="F80" s="13"/>
      <c r="G80" s="13"/>
      <c r="H80" s="13"/>
      <c r="I80" s="13"/>
      <c r="J80" s="13"/>
      <c r="K80" s="13"/>
      <c r="L80" s="13"/>
    </row>
    <row r="81" spans="1:12" ht="14.25">
      <c r="A81" s="13"/>
      <c r="B81" s="21"/>
      <c r="C81" s="21"/>
      <c r="D81" s="21"/>
      <c r="E81" s="21"/>
      <c r="F81" s="13"/>
      <c r="G81" s="13"/>
      <c r="H81" s="13"/>
      <c r="I81" s="13"/>
      <c r="J81" s="13"/>
      <c r="K81" s="13"/>
      <c r="L81" s="13"/>
    </row>
    <row r="82" spans="1:12" ht="14.25">
      <c r="A82" s="13"/>
      <c r="B82" s="21"/>
      <c r="C82" s="21"/>
      <c r="D82" s="21"/>
      <c r="E82" s="21"/>
      <c r="F82" s="13"/>
      <c r="G82" s="13"/>
      <c r="H82" s="13"/>
      <c r="I82" s="13"/>
      <c r="J82" s="13"/>
      <c r="K82" s="13"/>
      <c r="L82" s="13"/>
    </row>
    <row r="83" spans="1:12" ht="14.25">
      <c r="A83" s="13"/>
      <c r="B83" s="21"/>
      <c r="C83" s="21"/>
      <c r="D83" s="21"/>
      <c r="E83" s="21"/>
      <c r="F83" s="13"/>
      <c r="G83" s="13"/>
      <c r="H83" s="13"/>
      <c r="I83" s="13"/>
      <c r="J83" s="13"/>
      <c r="K83" s="13"/>
      <c r="L83" s="13"/>
    </row>
    <row r="84" spans="1:12" ht="14.25">
      <c r="A84" s="13"/>
      <c r="B84" s="21"/>
      <c r="C84" s="21"/>
      <c r="D84" s="21"/>
      <c r="E84" s="21"/>
      <c r="F84" s="13"/>
      <c r="G84" s="13"/>
      <c r="H84" s="13"/>
      <c r="I84" s="13"/>
      <c r="J84" s="13"/>
      <c r="K84" s="13"/>
      <c r="L84" s="13"/>
    </row>
    <row r="85" spans="1:12" ht="14.25">
      <c r="A85" s="13"/>
      <c r="B85" s="21"/>
      <c r="C85" s="21"/>
      <c r="D85" s="21"/>
      <c r="E85" s="21"/>
      <c r="F85" s="13"/>
      <c r="G85" s="13"/>
      <c r="H85" s="13"/>
      <c r="I85" s="13"/>
      <c r="J85" s="13"/>
      <c r="K85" s="13"/>
      <c r="L85" s="13"/>
    </row>
    <row r="86" spans="1:12" ht="14.25">
      <c r="A86" s="13"/>
      <c r="B86" s="21"/>
      <c r="C86" s="21"/>
      <c r="D86" s="21"/>
      <c r="E86" s="21"/>
      <c r="F86" s="13"/>
      <c r="G86" s="13"/>
      <c r="H86" s="13"/>
      <c r="I86" s="13"/>
      <c r="J86" s="13"/>
      <c r="K86" s="13"/>
      <c r="L86" s="13"/>
    </row>
    <row r="87" spans="1:12" ht="14.25">
      <c r="A87" s="13"/>
      <c r="B87" s="21"/>
      <c r="C87" s="21"/>
      <c r="D87" s="21"/>
      <c r="E87" s="21"/>
      <c r="F87" s="13"/>
      <c r="G87" s="13"/>
      <c r="H87" s="13"/>
      <c r="I87" s="13"/>
      <c r="J87" s="13"/>
      <c r="K87" s="13"/>
      <c r="L87" s="13"/>
    </row>
    <row r="88" spans="1:12" ht="14.25">
      <c r="A88" s="13"/>
      <c r="B88" s="21"/>
      <c r="C88" s="21"/>
      <c r="D88" s="21"/>
      <c r="E88" s="21"/>
      <c r="F88" s="13"/>
      <c r="G88" s="13"/>
      <c r="H88" s="13"/>
      <c r="I88" s="13"/>
      <c r="J88" s="13"/>
      <c r="K88" s="13"/>
      <c r="L88" s="13"/>
    </row>
    <row r="89" spans="1:12" ht="14.25">
      <c r="A89" s="13"/>
      <c r="B89" s="21"/>
      <c r="C89" s="21"/>
      <c r="D89" s="21"/>
      <c r="E89" s="21"/>
      <c r="F89" s="13"/>
      <c r="G89" s="13"/>
      <c r="H89" s="13"/>
      <c r="I89" s="13"/>
      <c r="J89" s="13"/>
      <c r="K89" s="13"/>
      <c r="L89" s="13"/>
    </row>
    <row r="90" spans="1:12" ht="14.25">
      <c r="A90" s="13"/>
      <c r="B90" s="21"/>
      <c r="C90" s="21"/>
      <c r="D90" s="21"/>
      <c r="E90" s="21"/>
      <c r="F90" s="13"/>
      <c r="G90" s="13"/>
      <c r="H90" s="13"/>
      <c r="I90" s="13"/>
      <c r="J90" s="13"/>
      <c r="K90" s="13"/>
      <c r="L90" s="13"/>
    </row>
    <row r="91" spans="1:12" ht="14.25">
      <c r="A91" s="13"/>
      <c r="B91" s="21"/>
      <c r="C91" s="21"/>
      <c r="D91" s="21"/>
      <c r="E91" s="21"/>
      <c r="F91" s="13"/>
      <c r="G91" s="13"/>
      <c r="H91" s="13"/>
      <c r="I91" s="13"/>
      <c r="J91" s="13"/>
      <c r="K91" s="13"/>
      <c r="L91" s="13"/>
    </row>
    <row r="92" spans="1:12" ht="14.25">
      <c r="A92" s="13"/>
      <c r="B92" s="21"/>
      <c r="C92" s="21"/>
      <c r="D92" s="21"/>
      <c r="E92" s="21"/>
      <c r="F92" s="13"/>
      <c r="G92" s="13"/>
      <c r="H92" s="13"/>
      <c r="I92" s="13"/>
      <c r="J92" s="13"/>
      <c r="K92" s="13"/>
      <c r="L92" s="13"/>
    </row>
    <row r="93" spans="1:12" ht="14.25">
      <c r="A93" s="13"/>
      <c r="B93" s="21"/>
      <c r="C93" s="21"/>
      <c r="D93" s="21"/>
      <c r="E93" s="21"/>
      <c r="F93" s="13"/>
      <c r="G93" s="13"/>
      <c r="H93" s="13"/>
      <c r="I93" s="13"/>
      <c r="J93" s="13"/>
      <c r="K93" s="13"/>
      <c r="L93" s="13"/>
    </row>
    <row r="94" spans="1:12" ht="14.25">
      <c r="A94" s="13"/>
      <c r="B94" s="21"/>
      <c r="C94" s="21"/>
      <c r="D94" s="21"/>
      <c r="E94" s="21"/>
      <c r="F94" s="13"/>
      <c r="G94" s="13"/>
      <c r="H94" s="13"/>
      <c r="I94" s="13"/>
      <c r="J94" s="13"/>
      <c r="K94" s="13"/>
      <c r="L94" s="13"/>
    </row>
    <row r="95" spans="1:12" ht="14.25">
      <c r="A95" s="13"/>
      <c r="B95" s="21"/>
      <c r="C95" s="21"/>
      <c r="D95" s="21"/>
      <c r="E95" s="21"/>
      <c r="F95" s="13"/>
      <c r="G95" s="13"/>
      <c r="H95" s="13"/>
      <c r="I95" s="13"/>
      <c r="J95" s="13"/>
      <c r="K95" s="13"/>
      <c r="L95" s="13"/>
    </row>
    <row r="96" spans="1:12" ht="14.25">
      <c r="A96" s="13"/>
      <c r="B96" s="21"/>
      <c r="C96" s="21"/>
      <c r="D96" s="21"/>
      <c r="E96" s="21"/>
      <c r="F96" s="13"/>
      <c r="G96" s="13"/>
      <c r="H96" s="13"/>
      <c r="I96" s="13"/>
      <c r="J96" s="13"/>
      <c r="K96" s="13"/>
      <c r="L96" s="13"/>
    </row>
    <row r="97" spans="1:12" ht="14.25">
      <c r="A97" s="13"/>
      <c r="B97" s="21"/>
      <c r="C97" s="21"/>
      <c r="D97" s="21"/>
      <c r="E97" s="21"/>
      <c r="F97" s="13"/>
      <c r="G97" s="13"/>
      <c r="H97" s="13"/>
      <c r="I97" s="13"/>
      <c r="J97" s="13"/>
      <c r="K97" s="13"/>
      <c r="L97" s="13"/>
    </row>
    <row r="98" spans="1:12" ht="12.75">
      <c r="A98" s="5"/>
      <c r="B98" s="8"/>
      <c r="C98" s="8"/>
      <c r="D98" s="8"/>
      <c r="E98" s="8"/>
      <c r="F98" s="5"/>
      <c r="G98" s="5"/>
      <c r="H98" s="5"/>
      <c r="I98" s="5"/>
      <c r="J98" s="5"/>
      <c r="K98" s="5"/>
      <c r="L98" s="5"/>
    </row>
    <row r="99" spans="1:12" ht="12.75">
      <c r="A99" s="5"/>
      <c r="B99" s="8"/>
      <c r="C99" s="8"/>
      <c r="D99" s="8"/>
      <c r="E99" s="8"/>
      <c r="F99" s="5"/>
      <c r="G99" s="5"/>
      <c r="H99" s="5"/>
      <c r="I99" s="5"/>
      <c r="J99" s="5"/>
      <c r="K99" s="5"/>
      <c r="L99" s="5"/>
    </row>
  </sheetData>
  <sheetProtection/>
  <mergeCells count="1">
    <mergeCell ref="A77:E77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9"/>
  <sheetViews>
    <sheetView zoomScalePageLayoutView="0" workbookViewId="0" topLeftCell="A1">
      <selection activeCell="A1" sqref="A1"/>
    </sheetView>
  </sheetViews>
  <sheetFormatPr defaultColWidth="14.7109375" defaultRowHeight="12.75"/>
  <cols>
    <col min="1" max="1" width="24.7109375" style="0" customWidth="1"/>
  </cols>
  <sheetData>
    <row r="1" spans="1:5" ht="20.25">
      <c r="A1" s="44" t="s">
        <v>148</v>
      </c>
      <c r="B1" s="32"/>
      <c r="C1" s="32"/>
      <c r="D1" s="32"/>
      <c r="E1" s="32"/>
    </row>
    <row r="2" spans="1:5" ht="20.25">
      <c r="A2" s="44" t="s">
        <v>150</v>
      </c>
      <c r="B2" s="32"/>
      <c r="C2" s="32"/>
      <c r="D2" s="32"/>
      <c r="E2" s="32"/>
    </row>
    <row r="3" spans="1:5" ht="20.25">
      <c r="A3" s="44" t="s">
        <v>0</v>
      </c>
      <c r="B3" s="32"/>
      <c r="C3" s="32"/>
      <c r="D3" s="32"/>
      <c r="E3" s="32"/>
    </row>
    <row r="4" spans="1:5" ht="15">
      <c r="A4" s="34"/>
      <c r="B4" s="34"/>
      <c r="C4" s="34"/>
      <c r="D4" s="34"/>
      <c r="E4" s="34"/>
    </row>
    <row r="5" spans="1:5" ht="28.5">
      <c r="A5" s="22" t="s">
        <v>1</v>
      </c>
      <c r="B5" s="23" t="s">
        <v>2</v>
      </c>
      <c r="C5" s="24" t="s">
        <v>75</v>
      </c>
      <c r="D5" s="24" t="s">
        <v>73</v>
      </c>
      <c r="E5" s="24" t="s">
        <v>74</v>
      </c>
    </row>
    <row r="6" spans="1:5" ht="14.25">
      <c r="A6" s="35"/>
      <c r="B6" s="36"/>
      <c r="C6" s="36"/>
      <c r="D6" s="36"/>
      <c r="E6" s="36"/>
    </row>
    <row r="7" spans="1:5" ht="14.25">
      <c r="A7" s="37" t="s">
        <v>3</v>
      </c>
      <c r="B7" s="45">
        <f>B9+B16</f>
        <v>911644.861</v>
      </c>
      <c r="C7" s="45">
        <f>C9+C16</f>
        <v>584011.767</v>
      </c>
      <c r="D7" s="45">
        <f>D9+D16</f>
        <v>183377.023</v>
      </c>
      <c r="E7" s="45">
        <f>E9+E16</f>
        <v>143682.56900000002</v>
      </c>
    </row>
    <row r="8" spans="1:5" ht="14.25">
      <c r="A8" s="33"/>
      <c r="B8" s="38"/>
      <c r="C8" s="38"/>
      <c r="D8" s="38"/>
      <c r="E8" s="38"/>
    </row>
    <row r="9" spans="1:5" ht="14.25">
      <c r="A9" s="39" t="s">
        <v>78</v>
      </c>
      <c r="B9" s="18">
        <f>SUM(B10:B14)</f>
        <v>413844.73799999995</v>
      </c>
      <c r="C9" s="18">
        <f>SUM(C10:C14)</f>
        <v>252777.15899999999</v>
      </c>
      <c r="D9" s="18">
        <f>SUM(D10:D14)</f>
        <v>90270.24299999999</v>
      </c>
      <c r="E9" s="18">
        <f>SUM(E10:E14)</f>
        <v>70797.336</v>
      </c>
    </row>
    <row r="10" spans="1:5" ht="14.25">
      <c r="A10" s="40" t="s">
        <v>79</v>
      </c>
      <c r="B10" s="18">
        <f>SUM(C10:E10)</f>
        <v>38294.597</v>
      </c>
      <c r="C10" s="18">
        <v>23110.05</v>
      </c>
      <c r="D10" s="18">
        <v>3508.535</v>
      </c>
      <c r="E10" s="18">
        <v>11676.012</v>
      </c>
    </row>
    <row r="11" spans="1:5" ht="14.25">
      <c r="A11" s="40" t="s">
        <v>80</v>
      </c>
      <c r="B11" s="18">
        <f>SUM(C11:E11)</f>
        <v>81097.851</v>
      </c>
      <c r="C11" s="18">
        <v>49947.431</v>
      </c>
      <c r="D11" s="18">
        <v>9967.052</v>
      </c>
      <c r="E11" s="18">
        <v>21183.368</v>
      </c>
    </row>
    <row r="12" spans="1:5" ht="14.25">
      <c r="A12" s="40" t="s">
        <v>81</v>
      </c>
      <c r="B12" s="18">
        <f>SUM(C12:E12)</f>
        <v>195712.536</v>
      </c>
      <c r="C12" s="18">
        <v>117179.776</v>
      </c>
      <c r="D12" s="18">
        <v>63712.311</v>
      </c>
      <c r="E12" s="18">
        <v>14820.449</v>
      </c>
    </row>
    <row r="13" spans="1:5" ht="14.25">
      <c r="A13" s="40" t="s">
        <v>82</v>
      </c>
      <c r="B13" s="18">
        <f>SUM(C13:E13)</f>
        <v>78929.361</v>
      </c>
      <c r="C13" s="18">
        <v>49318.553</v>
      </c>
      <c r="D13" s="18">
        <v>10709.839</v>
      </c>
      <c r="E13" s="18">
        <v>18900.969</v>
      </c>
    </row>
    <row r="14" spans="1:5" ht="14.25">
      <c r="A14" s="40" t="s">
        <v>83</v>
      </c>
      <c r="B14" s="18">
        <f>SUM(C14:E14)</f>
        <v>19810.393</v>
      </c>
      <c r="C14" s="18">
        <v>13221.349</v>
      </c>
      <c r="D14" s="18">
        <v>2372.506</v>
      </c>
      <c r="E14" s="18">
        <v>4216.538</v>
      </c>
    </row>
    <row r="15" spans="1:5" ht="14.25">
      <c r="A15" s="40"/>
      <c r="B15" s="18"/>
      <c r="C15" s="18"/>
      <c r="D15" s="18"/>
      <c r="E15" s="18"/>
    </row>
    <row r="16" spans="1:5" ht="14.25">
      <c r="A16" s="40" t="s">
        <v>84</v>
      </c>
      <c r="B16" s="18">
        <f>SUM(B17:B73)</f>
        <v>497800.1230000001</v>
      </c>
      <c r="C16" s="18">
        <f>SUM(C17:C73)</f>
        <v>331234.608</v>
      </c>
      <c r="D16" s="18">
        <f>SUM(D17:D73)</f>
        <v>93106.78000000001</v>
      </c>
      <c r="E16" s="18">
        <f>SUM(E17:E73)</f>
        <v>72885.23300000004</v>
      </c>
    </row>
    <row r="17" spans="1:5" ht="14.25">
      <c r="A17" s="40" t="s">
        <v>85</v>
      </c>
      <c r="B17" s="18">
        <f aca="true" t="shared" si="0" ref="B17:B22">SUM(C17:E17)</f>
        <v>12556.545000000002</v>
      </c>
      <c r="C17" s="18">
        <v>8278.358</v>
      </c>
      <c r="D17" s="18">
        <v>2301.933</v>
      </c>
      <c r="E17" s="18">
        <v>1976.254</v>
      </c>
    </row>
    <row r="18" spans="1:5" ht="14.25">
      <c r="A18" s="40" t="s">
        <v>86</v>
      </c>
      <c r="B18" s="18">
        <f t="shared" si="0"/>
        <v>1229.156</v>
      </c>
      <c r="C18" s="18">
        <v>763.285</v>
      </c>
      <c r="D18" s="18">
        <v>150.59</v>
      </c>
      <c r="E18" s="18">
        <v>315.281</v>
      </c>
    </row>
    <row r="19" spans="1:5" ht="14.25">
      <c r="A19" s="40" t="s">
        <v>87</v>
      </c>
      <c r="B19" s="18">
        <f t="shared" si="0"/>
        <v>6473.525000000001</v>
      </c>
      <c r="C19" s="18">
        <v>4092.226</v>
      </c>
      <c r="D19" s="18">
        <v>999.468</v>
      </c>
      <c r="E19" s="18">
        <v>1381.831</v>
      </c>
    </row>
    <row r="20" spans="1:5" ht="14.25">
      <c r="A20" s="40" t="s">
        <v>88</v>
      </c>
      <c r="B20" s="18">
        <f t="shared" si="0"/>
        <v>2370.9449999999997</v>
      </c>
      <c r="C20" s="18">
        <v>1470.876</v>
      </c>
      <c r="D20" s="18">
        <v>289.655</v>
      </c>
      <c r="E20" s="18">
        <v>610.414</v>
      </c>
    </row>
    <row r="21" spans="1:5" ht="14.25">
      <c r="A21" s="40" t="s">
        <v>89</v>
      </c>
      <c r="B21" s="18">
        <f t="shared" si="0"/>
        <v>2418.217</v>
      </c>
      <c r="C21" s="18">
        <v>1630.395</v>
      </c>
      <c r="D21" s="18">
        <v>308.009</v>
      </c>
      <c r="E21" s="18">
        <v>479.813</v>
      </c>
    </row>
    <row r="22" spans="1:5" ht="14.25">
      <c r="A22" s="40" t="s">
        <v>90</v>
      </c>
      <c r="B22" s="18">
        <f t="shared" si="0"/>
        <v>3793.4410000000003</v>
      </c>
      <c r="C22" s="18">
        <v>2298.405</v>
      </c>
      <c r="D22" s="18">
        <v>512.295</v>
      </c>
      <c r="E22" s="18">
        <v>982.741</v>
      </c>
    </row>
    <row r="23" spans="1:5" ht="14.25">
      <c r="A23" s="40" t="s">
        <v>91</v>
      </c>
      <c r="B23" s="18">
        <f aca="true" t="shared" si="1" ref="B23:B28">SUM(C23:E23)</f>
        <v>2778.926</v>
      </c>
      <c r="C23" s="18">
        <v>1747.087</v>
      </c>
      <c r="D23" s="18">
        <v>376.406</v>
      </c>
      <c r="E23" s="18">
        <v>655.433</v>
      </c>
    </row>
    <row r="24" spans="1:5" ht="14.25">
      <c r="A24" s="40" t="s">
        <v>92</v>
      </c>
      <c r="B24" s="18">
        <f t="shared" si="1"/>
        <v>1424.58</v>
      </c>
      <c r="C24" s="18">
        <v>891.944</v>
      </c>
      <c r="D24" s="18">
        <v>187.291</v>
      </c>
      <c r="E24" s="18">
        <v>345.345</v>
      </c>
    </row>
    <row r="25" spans="1:5" ht="14.25">
      <c r="A25" s="40" t="s">
        <v>93</v>
      </c>
      <c r="B25" s="18">
        <f t="shared" si="1"/>
        <v>2595.465</v>
      </c>
      <c r="C25" s="18">
        <v>1721.26</v>
      </c>
      <c r="D25" s="18">
        <v>334.686</v>
      </c>
      <c r="E25" s="18">
        <v>539.519</v>
      </c>
    </row>
    <row r="26" spans="1:5" ht="14.25">
      <c r="A26" s="40" t="s">
        <v>94</v>
      </c>
      <c r="B26" s="18">
        <f t="shared" si="1"/>
        <v>2396.165</v>
      </c>
      <c r="C26" s="18">
        <v>1529.528</v>
      </c>
      <c r="D26" s="18">
        <v>431.458</v>
      </c>
      <c r="E26" s="18">
        <v>435.179</v>
      </c>
    </row>
    <row r="27" spans="1:5" ht="14.25">
      <c r="A27" s="40" t="s">
        <v>95</v>
      </c>
      <c r="B27" s="18">
        <f t="shared" si="1"/>
        <v>1389.342</v>
      </c>
      <c r="C27" s="18">
        <v>919.234</v>
      </c>
      <c r="D27" s="18">
        <v>176.526</v>
      </c>
      <c r="E27" s="18">
        <v>293.582</v>
      </c>
    </row>
    <row r="28" spans="1:5" ht="14.25">
      <c r="A28" s="40" t="s">
        <v>96</v>
      </c>
      <c r="B28" s="18">
        <f t="shared" si="1"/>
        <v>1317.667</v>
      </c>
      <c r="C28" s="18">
        <v>789.318</v>
      </c>
      <c r="D28" s="18">
        <v>202.89</v>
      </c>
      <c r="E28" s="18">
        <v>325.459</v>
      </c>
    </row>
    <row r="29" spans="1:5" ht="14.25">
      <c r="A29" s="40" t="s">
        <v>97</v>
      </c>
      <c r="B29" s="18">
        <f aca="true" t="shared" si="2" ref="B29:B34">SUM(C29:E29)</f>
        <v>12136.485</v>
      </c>
      <c r="C29" s="18">
        <v>8376.511</v>
      </c>
      <c r="D29" s="18">
        <v>2027.079</v>
      </c>
      <c r="E29" s="18">
        <v>1732.895</v>
      </c>
    </row>
    <row r="30" spans="1:5" ht="14.25">
      <c r="A30" s="40" t="s">
        <v>98</v>
      </c>
      <c r="B30" s="18">
        <f t="shared" si="2"/>
        <v>33351.691</v>
      </c>
      <c r="C30" s="18">
        <v>21660.527</v>
      </c>
      <c r="D30" s="18">
        <v>5180.536</v>
      </c>
      <c r="E30" s="18">
        <v>6510.628</v>
      </c>
    </row>
    <row r="31" spans="1:5" ht="14.25">
      <c r="A31" s="40" t="s">
        <v>99</v>
      </c>
      <c r="B31" s="18">
        <f t="shared" si="2"/>
        <v>1187.886</v>
      </c>
      <c r="C31" s="18">
        <v>722.461</v>
      </c>
      <c r="D31" s="18">
        <v>199.539</v>
      </c>
      <c r="E31" s="18">
        <v>265.886</v>
      </c>
    </row>
    <row r="32" spans="1:5" ht="14.25">
      <c r="A32" s="40" t="s">
        <v>100</v>
      </c>
      <c r="B32" s="18">
        <f t="shared" si="2"/>
        <v>1409.863</v>
      </c>
      <c r="C32" s="18">
        <v>881.334</v>
      </c>
      <c r="D32" s="18">
        <v>198.943</v>
      </c>
      <c r="E32" s="18">
        <v>329.586</v>
      </c>
    </row>
    <row r="33" spans="1:5" ht="14.25">
      <c r="A33" s="40" t="s">
        <v>101</v>
      </c>
      <c r="B33" s="18">
        <f t="shared" si="2"/>
        <v>1676.615</v>
      </c>
      <c r="C33" s="18">
        <v>1030.29</v>
      </c>
      <c r="D33" s="18">
        <v>229.373</v>
      </c>
      <c r="E33" s="18">
        <v>416.952</v>
      </c>
    </row>
    <row r="34" spans="1:5" ht="14.25">
      <c r="A34" s="40" t="s">
        <v>102</v>
      </c>
      <c r="B34" s="18">
        <f t="shared" si="2"/>
        <v>1903.695</v>
      </c>
      <c r="C34" s="18">
        <v>1284.526</v>
      </c>
      <c r="D34" s="18">
        <v>235.571</v>
      </c>
      <c r="E34" s="18">
        <v>383.598</v>
      </c>
    </row>
    <row r="35" spans="1:5" ht="14.25">
      <c r="A35" s="40" t="s">
        <v>103</v>
      </c>
      <c r="B35" s="18">
        <f aca="true" t="shared" si="3" ref="B35:B40">SUM(C35:E35)</f>
        <v>1494.5079999999998</v>
      </c>
      <c r="C35" s="18">
        <v>935.247</v>
      </c>
      <c r="D35" s="18">
        <v>221.496</v>
      </c>
      <c r="E35" s="18">
        <v>337.765</v>
      </c>
    </row>
    <row r="36" spans="1:5" ht="14.25">
      <c r="A36" s="40" t="s">
        <v>104</v>
      </c>
      <c r="B36" s="18">
        <f t="shared" si="3"/>
        <v>168.773</v>
      </c>
      <c r="C36" s="18">
        <v>96.593</v>
      </c>
      <c r="D36" s="18">
        <v>34.115</v>
      </c>
      <c r="E36" s="18">
        <v>38.065</v>
      </c>
    </row>
    <row r="37" spans="1:5" ht="14.25">
      <c r="A37" s="40" t="s">
        <v>105</v>
      </c>
      <c r="B37" s="18">
        <f t="shared" si="3"/>
        <v>1827.239</v>
      </c>
      <c r="C37" s="18">
        <v>1151.958</v>
      </c>
      <c r="D37" s="18">
        <v>222.739</v>
      </c>
      <c r="E37" s="18">
        <v>452.542</v>
      </c>
    </row>
    <row r="38" spans="1:5" ht="14.25">
      <c r="A38" s="40" t="s">
        <v>106</v>
      </c>
      <c r="B38" s="18">
        <f t="shared" si="3"/>
        <v>4058.799</v>
      </c>
      <c r="C38" s="18">
        <v>2731.295</v>
      </c>
      <c r="D38" s="18">
        <v>682.597</v>
      </c>
      <c r="E38" s="18">
        <v>644.907</v>
      </c>
    </row>
    <row r="39" spans="1:5" ht="14.25">
      <c r="A39" s="40" t="s">
        <v>107</v>
      </c>
      <c r="B39" s="18">
        <f t="shared" si="3"/>
        <v>815.712</v>
      </c>
      <c r="C39" s="18">
        <v>566.028</v>
      </c>
      <c r="D39" s="18">
        <v>94.506</v>
      </c>
      <c r="E39" s="18">
        <v>155.178</v>
      </c>
    </row>
    <row r="40" spans="1:5" ht="14.25">
      <c r="A40" s="40" t="s">
        <v>108</v>
      </c>
      <c r="B40" s="18">
        <f t="shared" si="3"/>
        <v>1919.585</v>
      </c>
      <c r="C40" s="18">
        <v>1319.357</v>
      </c>
      <c r="D40" s="18">
        <v>239.068</v>
      </c>
      <c r="E40" s="18">
        <v>361.16</v>
      </c>
    </row>
    <row r="41" spans="1:5" ht="14.25">
      <c r="A41" s="40" t="s">
        <v>109</v>
      </c>
      <c r="B41" s="18">
        <f aca="true" t="shared" si="4" ref="B41:B46">SUM(C41:E41)</f>
        <v>2248.368</v>
      </c>
      <c r="C41" s="18">
        <v>1518.914</v>
      </c>
      <c r="D41" s="18">
        <v>328.545</v>
      </c>
      <c r="E41" s="18">
        <v>400.909</v>
      </c>
    </row>
    <row r="42" spans="1:5" ht="14.25">
      <c r="A42" s="40" t="s">
        <v>110</v>
      </c>
      <c r="B42" s="18">
        <f t="shared" si="4"/>
        <v>28268.432</v>
      </c>
      <c r="C42" s="18">
        <v>18877.488</v>
      </c>
      <c r="D42" s="18">
        <v>4308.273</v>
      </c>
      <c r="E42" s="18">
        <v>5082.671</v>
      </c>
    </row>
    <row r="43" spans="1:5" ht="14.25">
      <c r="A43" s="40" t="s">
        <v>111</v>
      </c>
      <c r="B43" s="18">
        <f t="shared" si="4"/>
        <v>1596.7160000000001</v>
      </c>
      <c r="C43" s="18">
        <v>975.657</v>
      </c>
      <c r="D43" s="18">
        <v>222.734</v>
      </c>
      <c r="E43" s="18">
        <v>398.325</v>
      </c>
    </row>
    <row r="44" spans="1:5" ht="14.25">
      <c r="A44" s="40" t="s">
        <v>112</v>
      </c>
      <c r="B44" s="18">
        <f t="shared" si="4"/>
        <v>84706.51299999999</v>
      </c>
      <c r="C44" s="18">
        <v>56340.621</v>
      </c>
      <c r="D44" s="18">
        <v>19316.964</v>
      </c>
      <c r="E44" s="18">
        <v>9048.928</v>
      </c>
    </row>
    <row r="45" spans="1:5" ht="14.25">
      <c r="A45" s="40" t="s">
        <v>113</v>
      </c>
      <c r="B45" s="18">
        <f t="shared" si="4"/>
        <v>6997.034</v>
      </c>
      <c r="C45" s="18">
        <v>4557.61</v>
      </c>
      <c r="D45" s="18">
        <v>902.133</v>
      </c>
      <c r="E45" s="18">
        <v>1537.291</v>
      </c>
    </row>
    <row r="46" spans="1:5" ht="14.25">
      <c r="A46" s="40" t="s">
        <v>114</v>
      </c>
      <c r="B46" s="18">
        <f t="shared" si="4"/>
        <v>7663.687999999999</v>
      </c>
      <c r="C46" s="18">
        <v>4847.065</v>
      </c>
      <c r="D46" s="18">
        <v>1119.696</v>
      </c>
      <c r="E46" s="18">
        <v>1696.927</v>
      </c>
    </row>
    <row r="47" spans="1:5" ht="14.25">
      <c r="A47" s="40" t="s">
        <v>115</v>
      </c>
      <c r="B47" s="18">
        <f aca="true" t="shared" si="5" ref="B47:B52">SUM(C47:E47)</f>
        <v>17487.69</v>
      </c>
      <c r="C47" s="18">
        <v>11869.003</v>
      </c>
      <c r="D47" s="18">
        <v>2615.961</v>
      </c>
      <c r="E47" s="18">
        <v>3002.726</v>
      </c>
    </row>
    <row r="48" spans="1:5" ht="14.25">
      <c r="A48" s="40" t="s">
        <v>116</v>
      </c>
      <c r="B48" s="18">
        <f t="shared" si="5"/>
        <v>3832.8009999999995</v>
      </c>
      <c r="C48" s="18">
        <v>2629.392</v>
      </c>
      <c r="D48" s="18">
        <v>557.579</v>
      </c>
      <c r="E48" s="18">
        <v>645.83</v>
      </c>
    </row>
    <row r="49" spans="1:5" ht="14.25">
      <c r="A49" s="40" t="s">
        <v>117</v>
      </c>
      <c r="B49" s="18">
        <f t="shared" si="5"/>
        <v>14185.936</v>
      </c>
      <c r="C49" s="18">
        <v>10147.072</v>
      </c>
      <c r="D49" s="18">
        <v>1949.943</v>
      </c>
      <c r="E49" s="18">
        <v>2088.921</v>
      </c>
    </row>
    <row r="50" spans="1:5" ht="14.25">
      <c r="A50" s="40" t="s">
        <v>118</v>
      </c>
      <c r="B50" s="18">
        <f t="shared" si="5"/>
        <v>1174.554</v>
      </c>
      <c r="C50" s="18">
        <v>774.301</v>
      </c>
      <c r="D50" s="18">
        <v>139.563</v>
      </c>
      <c r="E50" s="18">
        <v>260.69</v>
      </c>
    </row>
    <row r="51" spans="1:5" ht="14.25">
      <c r="A51" s="40" t="s">
        <v>119</v>
      </c>
      <c r="B51" s="18">
        <f t="shared" si="5"/>
        <v>3480.486</v>
      </c>
      <c r="C51" s="18">
        <v>2343.172</v>
      </c>
      <c r="D51" s="18">
        <v>373.508</v>
      </c>
      <c r="E51" s="18">
        <v>763.806</v>
      </c>
    </row>
    <row r="52" spans="1:5" ht="14.25">
      <c r="A52" s="40" t="s">
        <v>120</v>
      </c>
      <c r="B52" s="18">
        <f t="shared" si="5"/>
        <v>1823.2279999999998</v>
      </c>
      <c r="C52" s="18">
        <v>1151.944</v>
      </c>
      <c r="D52" s="18">
        <v>278.34</v>
      </c>
      <c r="E52" s="18">
        <v>392.944</v>
      </c>
    </row>
    <row r="53" spans="1:5" ht="14.25">
      <c r="A53" s="40" t="s">
        <v>121</v>
      </c>
      <c r="B53" s="18">
        <v>5215.909</v>
      </c>
      <c r="C53" s="18">
        <v>3746.898</v>
      </c>
      <c r="D53" s="18">
        <v>787.975</v>
      </c>
      <c r="E53" s="18">
        <v>508.177</v>
      </c>
    </row>
    <row r="54" spans="1:5" ht="14.25">
      <c r="A54" s="40" t="s">
        <v>122</v>
      </c>
      <c r="B54" s="18">
        <v>5630.896</v>
      </c>
      <c r="C54" s="18">
        <v>3870.447</v>
      </c>
      <c r="D54" s="18">
        <v>796.513</v>
      </c>
      <c r="E54" s="18">
        <v>993.502</v>
      </c>
    </row>
    <row r="55" spans="1:5" ht="14.25">
      <c r="A55" s="40" t="s">
        <v>123</v>
      </c>
      <c r="B55" s="18">
        <v>16282.373</v>
      </c>
      <c r="C55" s="18">
        <v>10267.153</v>
      </c>
      <c r="D55" s="18">
        <v>2712.461</v>
      </c>
      <c r="E55" s="18">
        <v>1980.978</v>
      </c>
    </row>
    <row r="56" spans="1:5" ht="14.25">
      <c r="A56" s="40" t="s">
        <v>124</v>
      </c>
      <c r="B56" s="18">
        <v>2882.064</v>
      </c>
      <c r="C56" s="18">
        <v>1818.131</v>
      </c>
      <c r="D56" s="18">
        <v>376.035</v>
      </c>
      <c r="E56" s="18">
        <v>749.401</v>
      </c>
    </row>
    <row r="57" spans="1:5" ht="14.25">
      <c r="A57" s="40" t="s">
        <v>125</v>
      </c>
      <c r="B57" s="18">
        <v>8997.862</v>
      </c>
      <c r="C57" s="18">
        <v>6451.347</v>
      </c>
      <c r="D57" s="18">
        <v>2030.007</v>
      </c>
      <c r="E57" s="18">
        <v>1106.355</v>
      </c>
    </row>
    <row r="58" spans="1:5" ht="14.25">
      <c r="A58" s="40" t="s">
        <v>126</v>
      </c>
      <c r="B58" s="18">
        <v>5932.464</v>
      </c>
      <c r="C58" s="18">
        <v>4258.465</v>
      </c>
      <c r="D58" s="18">
        <v>993.971</v>
      </c>
      <c r="E58" s="18">
        <v>1025.829</v>
      </c>
    </row>
    <row r="59" spans="1:5" ht="14.25">
      <c r="A59" s="40" t="s">
        <v>127</v>
      </c>
      <c r="B59" s="18">
        <v>982.301</v>
      </c>
      <c r="C59" s="18">
        <v>590.173</v>
      </c>
      <c r="D59" s="18">
        <v>124.853</v>
      </c>
      <c r="E59" s="18">
        <v>189.888</v>
      </c>
    </row>
    <row r="60" spans="1:5" ht="14.25">
      <c r="A60" s="40" t="s">
        <v>128</v>
      </c>
      <c r="B60" s="18">
        <v>562.824</v>
      </c>
      <c r="C60" s="18">
        <v>334.804</v>
      </c>
      <c r="D60" s="18">
        <v>63.84</v>
      </c>
      <c r="E60" s="18">
        <v>129.926</v>
      </c>
    </row>
    <row r="61" spans="1:5" ht="14.25">
      <c r="A61" s="40" t="s">
        <v>129</v>
      </c>
      <c r="B61" s="18">
        <v>1031.532</v>
      </c>
      <c r="C61" s="18">
        <v>630.991</v>
      </c>
      <c r="D61" s="18">
        <v>134.014</v>
      </c>
      <c r="E61" s="18">
        <v>215.963</v>
      </c>
    </row>
    <row r="62" spans="1:5" ht="14.25">
      <c r="A62" s="40" t="s">
        <v>130</v>
      </c>
      <c r="B62" s="18">
        <v>3397.938</v>
      </c>
      <c r="C62" s="18">
        <v>2041.706</v>
      </c>
      <c r="D62" s="18">
        <v>452.585</v>
      </c>
      <c r="E62" s="18">
        <v>674.94</v>
      </c>
    </row>
    <row r="63" spans="1:5" ht="14.25">
      <c r="A63" s="40" t="s">
        <v>131</v>
      </c>
      <c r="B63" s="18">
        <v>74842.231</v>
      </c>
      <c r="C63" s="18">
        <v>51322.478</v>
      </c>
      <c r="D63" s="18">
        <v>13531.613</v>
      </c>
      <c r="E63" s="18">
        <v>9200.525</v>
      </c>
    </row>
    <row r="64" spans="1:5" ht="14.25">
      <c r="A64" s="40" t="s">
        <v>132</v>
      </c>
      <c r="B64" s="18">
        <v>2547.655</v>
      </c>
      <c r="C64" s="18">
        <v>1443.713</v>
      </c>
      <c r="D64" s="18">
        <v>348.014</v>
      </c>
      <c r="E64" s="18">
        <v>602.912</v>
      </c>
    </row>
    <row r="65" spans="1:5" ht="14.25">
      <c r="A65" s="40" t="s">
        <v>133</v>
      </c>
      <c r="B65" s="18">
        <v>1623.156</v>
      </c>
      <c r="C65" s="18">
        <v>1158.8</v>
      </c>
      <c r="D65" s="18">
        <v>191.691</v>
      </c>
      <c r="E65" s="18">
        <v>303.52</v>
      </c>
    </row>
    <row r="66" spans="1:5" ht="14.25">
      <c r="A66" s="40" t="s">
        <v>134</v>
      </c>
      <c r="B66" s="18">
        <v>3250.759</v>
      </c>
      <c r="C66" s="18">
        <v>2169.775</v>
      </c>
      <c r="D66" s="18">
        <v>568.71</v>
      </c>
      <c r="E66" s="18">
        <v>452.86</v>
      </c>
    </row>
    <row r="67" spans="1:5" ht="14.25">
      <c r="A67" s="40" t="s">
        <v>135</v>
      </c>
      <c r="B67" s="18">
        <v>6487.529</v>
      </c>
      <c r="C67" s="18">
        <v>4326.412</v>
      </c>
      <c r="D67" s="18">
        <v>1011.96</v>
      </c>
      <c r="E67" s="18">
        <v>1180.633</v>
      </c>
    </row>
    <row r="68" spans="1:5" ht="14.25">
      <c r="A68" s="40" t="s">
        <v>136</v>
      </c>
      <c r="B68" s="18">
        <v>2297.854</v>
      </c>
      <c r="C68" s="18">
        <v>1515.446</v>
      </c>
      <c r="D68" s="18">
        <v>361.798</v>
      </c>
      <c r="E68" s="18">
        <v>448.978</v>
      </c>
    </row>
    <row r="69" spans="1:5" ht="14.25">
      <c r="A69" s="40" t="s">
        <v>137</v>
      </c>
      <c r="B69" s="18">
        <v>1788.933</v>
      </c>
      <c r="C69" s="18">
        <v>1139.241</v>
      </c>
      <c r="D69" s="18">
        <v>202.909</v>
      </c>
      <c r="E69" s="18">
        <v>389.277</v>
      </c>
    </row>
    <row r="70" spans="1:5" ht="14.25">
      <c r="A70" s="40" t="s">
        <v>138</v>
      </c>
      <c r="B70" s="18">
        <v>3037.92</v>
      </c>
      <c r="C70" s="18">
        <v>2061.345</v>
      </c>
      <c r="D70" s="18">
        <v>338.887</v>
      </c>
      <c r="E70" s="18">
        <v>584.461</v>
      </c>
    </row>
    <row r="71" spans="1:5" ht="14.25">
      <c r="A71" s="40" t="s">
        <v>139</v>
      </c>
      <c r="B71" s="18">
        <v>72998.307</v>
      </c>
      <c r="C71" s="18">
        <v>47903.646</v>
      </c>
      <c r="D71" s="18">
        <v>19881.034</v>
      </c>
      <c r="E71" s="18">
        <v>6465.349</v>
      </c>
    </row>
    <row r="72" spans="1:5" ht="14.25">
      <c r="A72" s="40" t="s">
        <v>140</v>
      </c>
      <c r="B72" s="18">
        <v>1174.391</v>
      </c>
      <c r="C72" s="18">
        <v>821.792</v>
      </c>
      <c r="D72" s="26">
        <v>154.259</v>
      </c>
      <c r="E72" s="18">
        <v>229.441</v>
      </c>
    </row>
    <row r="73" spans="1:5" ht="14.25">
      <c r="A73" s="41" t="s">
        <v>141</v>
      </c>
      <c r="B73" s="18">
        <v>674.954</v>
      </c>
      <c r="C73" s="18">
        <v>441.563</v>
      </c>
      <c r="D73" s="31">
        <v>93.643</v>
      </c>
      <c r="E73" s="18">
        <v>162.337</v>
      </c>
    </row>
    <row r="74" spans="1:5" ht="14.25">
      <c r="A74" s="35"/>
      <c r="B74" s="42"/>
      <c r="C74" s="42"/>
      <c r="D74" s="33"/>
      <c r="E74" s="42"/>
    </row>
    <row r="75" spans="1:5" ht="14.25">
      <c r="A75" s="20" t="s">
        <v>70</v>
      </c>
      <c r="B75" s="20"/>
      <c r="C75" s="20"/>
      <c r="D75" s="20"/>
      <c r="E75" s="20"/>
    </row>
    <row r="76" spans="1:5" ht="14.25">
      <c r="A76" s="13"/>
      <c r="B76" s="21"/>
      <c r="C76" s="21"/>
      <c r="D76" s="21"/>
      <c r="E76" s="21"/>
    </row>
    <row r="77" spans="1:5" ht="30.75" customHeight="1">
      <c r="A77" s="63" t="s">
        <v>72</v>
      </c>
      <c r="B77" s="63"/>
      <c r="C77" s="63"/>
      <c r="D77" s="63"/>
      <c r="E77" s="63"/>
    </row>
    <row r="78" spans="1:5" ht="14.25">
      <c r="A78" s="64"/>
      <c r="B78" s="64"/>
      <c r="C78" s="64"/>
      <c r="D78" s="64"/>
      <c r="E78" s="64"/>
    </row>
    <row r="79" spans="1:5" ht="14.25">
      <c r="A79" s="65"/>
      <c r="B79" s="65"/>
      <c r="C79" s="65"/>
      <c r="D79" s="65"/>
      <c r="E79" s="65"/>
    </row>
  </sheetData>
  <sheetProtection/>
  <mergeCells count="3">
    <mergeCell ref="A78:E78"/>
    <mergeCell ref="A79:E79"/>
    <mergeCell ref="A77:E77"/>
  </mergeCells>
  <printOptions/>
  <pageMargins left="0.7" right="0.7" top="0.75" bottom="0.75" header="0.3" footer="0.3"/>
  <pageSetup fitToHeight="2" fitToWidth="1"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zoomScalePageLayoutView="0" workbookViewId="0" topLeftCell="A1">
      <selection activeCell="A1" sqref="A1"/>
    </sheetView>
  </sheetViews>
  <sheetFormatPr defaultColWidth="14.7109375" defaultRowHeight="12.75"/>
  <cols>
    <col min="1" max="1" width="24.7109375" style="0" customWidth="1"/>
  </cols>
  <sheetData>
    <row r="1" spans="1:6" ht="20.25">
      <c r="A1" s="44" t="s">
        <v>68</v>
      </c>
      <c r="B1" s="32"/>
      <c r="C1" s="32"/>
      <c r="D1" s="32"/>
      <c r="E1" s="32"/>
      <c r="F1" s="33"/>
    </row>
    <row r="2" spans="1:6" ht="20.25">
      <c r="A2" s="44" t="s">
        <v>144</v>
      </c>
      <c r="B2" s="32"/>
      <c r="C2" s="32"/>
      <c r="D2" s="32"/>
      <c r="E2" s="32"/>
      <c r="F2" s="33"/>
    </row>
    <row r="3" spans="1:6" ht="20.25">
      <c r="A3" s="44" t="s">
        <v>0</v>
      </c>
      <c r="B3" s="32"/>
      <c r="C3" s="32"/>
      <c r="D3" s="32"/>
      <c r="E3" s="32"/>
      <c r="F3" s="33"/>
    </row>
    <row r="4" spans="1:6" ht="15">
      <c r="A4" s="34"/>
      <c r="B4" s="34"/>
      <c r="C4" s="34"/>
      <c r="D4" s="34"/>
      <c r="E4" s="34"/>
      <c r="F4" s="33"/>
    </row>
    <row r="5" spans="1:6" ht="28.5">
      <c r="A5" s="22" t="s">
        <v>1</v>
      </c>
      <c r="B5" s="23" t="s">
        <v>2</v>
      </c>
      <c r="C5" s="24" t="s">
        <v>75</v>
      </c>
      <c r="D5" s="24" t="s">
        <v>73</v>
      </c>
      <c r="E5" s="24" t="s">
        <v>74</v>
      </c>
      <c r="F5" s="33"/>
    </row>
    <row r="6" spans="1:6" ht="14.25">
      <c r="A6" s="35"/>
      <c r="B6" s="36"/>
      <c r="C6" s="36"/>
      <c r="D6" s="36"/>
      <c r="E6" s="36"/>
      <c r="F6" s="33"/>
    </row>
    <row r="7" spans="1:6" ht="14.25">
      <c r="A7" s="37" t="s">
        <v>3</v>
      </c>
      <c r="B7" s="45">
        <f>B9+B16</f>
        <v>847001.865</v>
      </c>
      <c r="C7" s="45">
        <f>C9+C16</f>
        <v>548673.0049999999</v>
      </c>
      <c r="D7" s="45">
        <f>D9+D16</f>
        <v>160835.679</v>
      </c>
      <c r="E7" s="45">
        <f>E9+E16</f>
        <v>137493.18099999998</v>
      </c>
      <c r="F7" s="37"/>
    </row>
    <row r="8" spans="1:6" ht="14.25">
      <c r="A8" s="33"/>
      <c r="B8" s="38"/>
      <c r="C8" s="38"/>
      <c r="D8" s="38"/>
      <c r="E8" s="38"/>
      <c r="F8" s="33"/>
    </row>
    <row r="9" spans="1:6" ht="14.25">
      <c r="A9" s="39" t="s">
        <v>78</v>
      </c>
      <c r="B9" s="18">
        <f>SUM(B10:B14)</f>
        <v>378445.01300000004</v>
      </c>
      <c r="C9" s="18">
        <f>SUM(C10:C14)</f>
        <v>234128.546</v>
      </c>
      <c r="D9" s="18">
        <f>SUM(D10:D14)</f>
        <v>76323.412</v>
      </c>
      <c r="E9" s="18">
        <f>SUM(E10:E14)</f>
        <v>67993.055</v>
      </c>
      <c r="F9" s="33"/>
    </row>
    <row r="10" spans="1:6" ht="14.25">
      <c r="A10" s="40" t="s">
        <v>79</v>
      </c>
      <c r="B10" s="18">
        <f>SUM(C10:E10)</f>
        <v>35476.689</v>
      </c>
      <c r="C10" s="18">
        <v>20987.949</v>
      </c>
      <c r="D10" s="18">
        <v>3313.329</v>
      </c>
      <c r="E10" s="18">
        <v>11175.411</v>
      </c>
      <c r="F10" s="33"/>
    </row>
    <row r="11" spans="1:6" ht="14.25">
      <c r="A11" s="40" t="s">
        <v>80</v>
      </c>
      <c r="B11" s="18">
        <f>SUM(C11:E11)</f>
        <v>75621.88</v>
      </c>
      <c r="C11" s="18">
        <v>46214.941</v>
      </c>
      <c r="D11" s="18">
        <v>9091.167</v>
      </c>
      <c r="E11" s="18">
        <v>20315.772</v>
      </c>
      <c r="F11" s="33"/>
    </row>
    <row r="12" spans="1:6" ht="14.25">
      <c r="A12" s="40" t="s">
        <v>81</v>
      </c>
      <c r="B12" s="18">
        <f>SUM(C12:E12)</f>
        <v>174367.722</v>
      </c>
      <c r="C12" s="18">
        <v>107496.991</v>
      </c>
      <c r="D12" s="18">
        <v>52623.633</v>
      </c>
      <c r="E12" s="18">
        <v>14247.098</v>
      </c>
      <c r="F12" s="33"/>
    </row>
    <row r="13" spans="1:6" ht="14.25">
      <c r="A13" s="40" t="s">
        <v>82</v>
      </c>
      <c r="B13" s="18">
        <f>SUM(C13:E13)</f>
        <v>74269.72</v>
      </c>
      <c r="C13" s="18">
        <v>46834.852</v>
      </c>
      <c r="D13" s="18">
        <v>9208.589</v>
      </c>
      <c r="E13" s="18">
        <v>18226.279</v>
      </c>
      <c r="F13" s="33"/>
    </row>
    <row r="14" spans="1:6" ht="14.25">
      <c r="A14" s="40" t="s">
        <v>83</v>
      </c>
      <c r="B14" s="18">
        <f>SUM(C14:E14)</f>
        <v>18709.002</v>
      </c>
      <c r="C14" s="18">
        <v>12593.813</v>
      </c>
      <c r="D14" s="18">
        <v>2086.694</v>
      </c>
      <c r="E14" s="18">
        <v>4028.495</v>
      </c>
      <c r="F14" s="33"/>
    </row>
    <row r="15" spans="1:6" ht="14.25">
      <c r="A15" s="40"/>
      <c r="B15" s="18"/>
      <c r="C15" s="18"/>
      <c r="D15" s="18"/>
      <c r="E15" s="18"/>
      <c r="F15" s="33"/>
    </row>
    <row r="16" spans="1:6" ht="14.25">
      <c r="A16" s="40" t="s">
        <v>84</v>
      </c>
      <c r="B16" s="18">
        <f>SUM(B17:B73)</f>
        <v>468556.852</v>
      </c>
      <c r="C16" s="18">
        <f>SUM(C17:C73)</f>
        <v>314544.4589999999</v>
      </c>
      <c r="D16" s="18">
        <f>SUM(D17:D73)</f>
        <v>84512.26700000002</v>
      </c>
      <c r="E16" s="18">
        <f>SUM(E17:E73)</f>
        <v>69500.12599999999</v>
      </c>
      <c r="F16" s="33"/>
    </row>
    <row r="17" spans="1:6" ht="14.25">
      <c r="A17" s="40" t="s">
        <v>85</v>
      </c>
      <c r="B17" s="18">
        <f>SUM(C17:E17)</f>
        <v>12118.311000000002</v>
      </c>
      <c r="C17" s="18">
        <v>8084.887</v>
      </c>
      <c r="D17" s="18">
        <v>2064.777</v>
      </c>
      <c r="E17" s="18">
        <v>1968.647</v>
      </c>
      <c r="F17" s="33"/>
    </row>
    <row r="18" spans="1:6" ht="14.25">
      <c r="A18" s="40" t="s">
        <v>86</v>
      </c>
      <c r="B18" s="18">
        <f>SUM(C18:E18)</f>
        <v>1186.615</v>
      </c>
      <c r="C18" s="18">
        <v>748.716</v>
      </c>
      <c r="D18" s="18">
        <v>138.455</v>
      </c>
      <c r="E18" s="18">
        <v>299.444</v>
      </c>
      <c r="F18" s="33"/>
    </row>
    <row r="19" spans="1:6" ht="14.25">
      <c r="A19" s="40" t="s">
        <v>87</v>
      </c>
      <c r="B19" s="18">
        <f>SUM(C19:E19)</f>
        <v>6087.656</v>
      </c>
      <c r="C19" s="18">
        <v>3890.573</v>
      </c>
      <c r="D19" s="18">
        <v>889.015</v>
      </c>
      <c r="E19" s="18">
        <v>1308.068</v>
      </c>
      <c r="F19" s="33"/>
    </row>
    <row r="20" spans="1:6" ht="14.25">
      <c r="A20" s="40" t="s">
        <v>88</v>
      </c>
      <c r="B20" s="18">
        <f>SUM(C20:E20)</f>
        <v>2282.586</v>
      </c>
      <c r="C20" s="18">
        <v>1450.07</v>
      </c>
      <c r="D20" s="18">
        <v>267.086</v>
      </c>
      <c r="E20" s="18">
        <v>565.43</v>
      </c>
      <c r="F20" s="33"/>
    </row>
    <row r="21" spans="1:6" ht="14.25">
      <c r="A21" s="40" t="s">
        <v>89</v>
      </c>
      <c r="B21" s="18">
        <f>SUM(C21:E21)</f>
        <v>2250.955</v>
      </c>
      <c r="C21" s="18">
        <v>1518.341</v>
      </c>
      <c r="D21" s="18">
        <v>275.557</v>
      </c>
      <c r="E21" s="18">
        <v>457.057</v>
      </c>
      <c r="F21" s="33"/>
    </row>
    <row r="22" spans="1:6" ht="14.25">
      <c r="A22" s="40" t="s">
        <v>90</v>
      </c>
      <c r="B22" s="18">
        <f>SUM(C22:E22)</f>
        <v>3612.958</v>
      </c>
      <c r="C22" s="18">
        <v>2213.127</v>
      </c>
      <c r="D22" s="18">
        <v>468.4</v>
      </c>
      <c r="E22" s="18">
        <v>931.431</v>
      </c>
      <c r="F22" s="33"/>
    </row>
    <row r="23" spans="1:6" ht="14.25">
      <c r="A23" s="40" t="s">
        <v>91</v>
      </c>
      <c r="B23" s="18">
        <f aca="true" t="shared" si="0" ref="B23:B28">SUM(C23:E23)</f>
        <v>2663.154</v>
      </c>
      <c r="C23" s="18">
        <v>1698.034</v>
      </c>
      <c r="D23" s="18">
        <v>339.626</v>
      </c>
      <c r="E23" s="18">
        <v>625.494</v>
      </c>
      <c r="F23" s="33"/>
    </row>
    <row r="24" spans="1:6" ht="14.25">
      <c r="A24" s="40" t="s">
        <v>92</v>
      </c>
      <c r="B24" s="18">
        <f t="shared" si="0"/>
        <v>1364.583</v>
      </c>
      <c r="C24" s="18">
        <v>865.15</v>
      </c>
      <c r="D24" s="18">
        <v>169.599</v>
      </c>
      <c r="E24" s="18">
        <v>329.834</v>
      </c>
      <c r="F24" s="33"/>
    </row>
    <row r="25" spans="1:6" ht="14.25">
      <c r="A25" s="40" t="s">
        <v>93</v>
      </c>
      <c r="B25" s="18">
        <f t="shared" si="0"/>
        <v>2433.858</v>
      </c>
      <c r="C25" s="18">
        <v>1622.791</v>
      </c>
      <c r="D25" s="18">
        <v>298.946</v>
      </c>
      <c r="E25" s="18">
        <v>512.121</v>
      </c>
      <c r="F25" s="33"/>
    </row>
    <row r="26" spans="1:6" ht="14.25">
      <c r="A26" s="40" t="s">
        <v>94</v>
      </c>
      <c r="B26" s="18">
        <f t="shared" si="0"/>
        <v>2332.59</v>
      </c>
      <c r="C26" s="18">
        <v>1528.24</v>
      </c>
      <c r="D26" s="18">
        <v>391.56</v>
      </c>
      <c r="E26" s="18">
        <v>412.79</v>
      </c>
      <c r="F26" s="33"/>
    </row>
    <row r="27" spans="1:6" ht="14.25">
      <c r="A27" s="40" t="s">
        <v>95</v>
      </c>
      <c r="B27" s="18">
        <f t="shared" si="0"/>
        <v>1316.464</v>
      </c>
      <c r="C27" s="18">
        <v>881.815</v>
      </c>
      <c r="D27" s="18">
        <v>158.369</v>
      </c>
      <c r="E27" s="18">
        <v>276.28</v>
      </c>
      <c r="F27" s="33"/>
    </row>
    <row r="28" spans="1:6" ht="14.25">
      <c r="A28" s="40" t="s">
        <v>96</v>
      </c>
      <c r="B28" s="18">
        <f t="shared" si="0"/>
        <v>1268.007</v>
      </c>
      <c r="C28" s="18">
        <v>778.406</v>
      </c>
      <c r="D28" s="18">
        <v>183.232</v>
      </c>
      <c r="E28" s="18">
        <v>306.369</v>
      </c>
      <c r="F28" s="33"/>
    </row>
    <row r="29" spans="1:6" ht="14.25">
      <c r="A29" s="40" t="s">
        <v>97</v>
      </c>
      <c r="B29" s="18">
        <f aca="true" t="shared" si="1" ref="B29:B34">SUM(C29:E29)</f>
        <v>11477.368000000002</v>
      </c>
      <c r="C29" s="18">
        <v>7995.529</v>
      </c>
      <c r="D29" s="18">
        <v>1848.62</v>
      </c>
      <c r="E29" s="18">
        <v>1633.219</v>
      </c>
      <c r="F29" s="33"/>
    </row>
    <row r="30" spans="1:6" ht="14.25">
      <c r="A30" s="40" t="s">
        <v>98</v>
      </c>
      <c r="B30" s="18">
        <f t="shared" si="1"/>
        <v>31740.797</v>
      </c>
      <c r="C30" s="18">
        <v>20807.316</v>
      </c>
      <c r="D30" s="18">
        <v>4702.028</v>
      </c>
      <c r="E30" s="18">
        <v>6231.453</v>
      </c>
      <c r="F30" s="33"/>
    </row>
    <row r="31" spans="1:6" ht="14.25">
      <c r="A31" s="40" t="s">
        <v>99</v>
      </c>
      <c r="B31" s="18">
        <f t="shared" si="1"/>
        <v>1134.4940000000001</v>
      </c>
      <c r="C31" s="18">
        <v>695.145</v>
      </c>
      <c r="D31" s="18">
        <v>183.177</v>
      </c>
      <c r="E31" s="18">
        <v>256.172</v>
      </c>
      <c r="F31" s="33"/>
    </row>
    <row r="32" spans="1:6" ht="14.25">
      <c r="A32" s="40" t="s">
        <v>100</v>
      </c>
      <c r="B32" s="18">
        <f t="shared" si="1"/>
        <v>1332.516</v>
      </c>
      <c r="C32" s="18">
        <v>832.112</v>
      </c>
      <c r="D32" s="18">
        <v>183.259</v>
      </c>
      <c r="E32" s="18">
        <v>317.145</v>
      </c>
      <c r="F32" s="33"/>
    </row>
    <row r="33" spans="1:6" ht="14.25">
      <c r="A33" s="40" t="s">
        <v>101</v>
      </c>
      <c r="B33" s="18">
        <f t="shared" si="1"/>
        <v>1609.7450000000001</v>
      </c>
      <c r="C33" s="18">
        <v>1006.508</v>
      </c>
      <c r="D33" s="18">
        <v>207.835</v>
      </c>
      <c r="E33" s="18">
        <v>395.402</v>
      </c>
      <c r="F33" s="33"/>
    </row>
    <row r="34" spans="1:6" ht="14.25">
      <c r="A34" s="40" t="s">
        <v>102</v>
      </c>
      <c r="B34" s="18">
        <f t="shared" si="1"/>
        <v>1803.7729999999997</v>
      </c>
      <c r="C34" s="18">
        <v>1230.119</v>
      </c>
      <c r="D34" s="18">
        <v>210.629</v>
      </c>
      <c r="E34" s="18">
        <v>363.025</v>
      </c>
      <c r="F34" s="33"/>
    </row>
    <row r="35" spans="1:6" ht="14.25">
      <c r="A35" s="40" t="s">
        <v>103</v>
      </c>
      <c r="B35" s="18">
        <f aca="true" t="shared" si="2" ref="B35:B40">SUM(C35:E35)</f>
        <v>1453.8870000000002</v>
      </c>
      <c r="C35" s="18">
        <v>927.863</v>
      </c>
      <c r="D35" s="18">
        <v>209.231</v>
      </c>
      <c r="E35" s="18">
        <v>316.793</v>
      </c>
      <c r="F35" s="33"/>
    </row>
    <row r="36" spans="1:6" ht="14.25">
      <c r="A36" s="40" t="s">
        <v>104</v>
      </c>
      <c r="B36" s="18">
        <f t="shared" si="2"/>
        <v>160.20100000000002</v>
      </c>
      <c r="C36" s="18">
        <v>91.558</v>
      </c>
      <c r="D36" s="18">
        <v>32.286</v>
      </c>
      <c r="E36" s="18">
        <v>36.357</v>
      </c>
      <c r="F36" s="33"/>
    </row>
    <row r="37" spans="1:6" ht="14.25">
      <c r="A37" s="40" t="s">
        <v>105</v>
      </c>
      <c r="B37" s="18">
        <f t="shared" si="2"/>
        <v>1738.739</v>
      </c>
      <c r="C37" s="18">
        <v>1104.894</v>
      </c>
      <c r="D37" s="18">
        <v>201.681</v>
      </c>
      <c r="E37" s="18">
        <v>432.164</v>
      </c>
      <c r="F37" s="33"/>
    </row>
    <row r="38" spans="1:6" ht="14.25">
      <c r="A38" s="40" t="s">
        <v>106</v>
      </c>
      <c r="B38" s="18">
        <f t="shared" si="2"/>
        <v>3813.59</v>
      </c>
      <c r="C38" s="18">
        <v>2574.829</v>
      </c>
      <c r="D38" s="18">
        <v>624.726</v>
      </c>
      <c r="E38" s="18">
        <v>614.035</v>
      </c>
      <c r="F38" s="33"/>
    </row>
    <row r="39" spans="1:6" ht="14.25">
      <c r="A39" s="40" t="s">
        <v>107</v>
      </c>
      <c r="B39" s="18">
        <f t="shared" si="2"/>
        <v>783.718</v>
      </c>
      <c r="C39" s="18">
        <v>546.949</v>
      </c>
      <c r="D39" s="18">
        <v>85.463</v>
      </c>
      <c r="E39" s="18">
        <v>151.306</v>
      </c>
      <c r="F39" s="33"/>
    </row>
    <row r="40" spans="1:6" ht="14.25">
      <c r="A40" s="40" t="s">
        <v>108</v>
      </c>
      <c r="B40" s="18">
        <f t="shared" si="2"/>
        <v>1809.895</v>
      </c>
      <c r="C40" s="18">
        <v>1244.275</v>
      </c>
      <c r="D40" s="18">
        <v>214.991</v>
      </c>
      <c r="E40" s="18">
        <v>350.629</v>
      </c>
      <c r="F40" s="33"/>
    </row>
    <row r="41" spans="1:6" ht="14.25">
      <c r="A41" s="40" t="s">
        <v>109</v>
      </c>
      <c r="B41" s="18">
        <f aca="true" t="shared" si="3" ref="B41:B46">SUM(C41:E41)</f>
        <v>2141.378</v>
      </c>
      <c r="C41" s="18">
        <v>1465.506</v>
      </c>
      <c r="D41" s="18">
        <v>295.072</v>
      </c>
      <c r="E41" s="18">
        <v>380.8</v>
      </c>
      <c r="F41" s="33"/>
    </row>
    <row r="42" spans="1:6" ht="14.25">
      <c r="A42" s="40" t="s">
        <v>110</v>
      </c>
      <c r="B42" s="18">
        <f t="shared" si="3"/>
        <v>26928.046000000002</v>
      </c>
      <c r="C42" s="18">
        <v>18078.131</v>
      </c>
      <c r="D42" s="18">
        <v>4021.446</v>
      </c>
      <c r="E42" s="18">
        <v>4828.469</v>
      </c>
      <c r="F42" s="33"/>
    </row>
    <row r="43" spans="1:6" ht="14.25">
      <c r="A43" s="40" t="s">
        <v>111</v>
      </c>
      <c r="B43" s="18">
        <f t="shared" si="3"/>
        <v>1527.126</v>
      </c>
      <c r="C43" s="18">
        <v>939.959</v>
      </c>
      <c r="D43" s="18">
        <v>205.34</v>
      </c>
      <c r="E43" s="18">
        <v>381.827</v>
      </c>
      <c r="F43" s="33"/>
    </row>
    <row r="44" spans="1:6" ht="14.25">
      <c r="A44" s="40" t="s">
        <v>112</v>
      </c>
      <c r="B44" s="18">
        <f t="shared" si="3"/>
        <v>79807.801</v>
      </c>
      <c r="C44" s="18">
        <v>53025.205</v>
      </c>
      <c r="D44" s="18">
        <v>18119.477</v>
      </c>
      <c r="E44" s="18">
        <v>8663.119</v>
      </c>
      <c r="F44" s="33"/>
    </row>
    <row r="45" spans="1:6" ht="14.25">
      <c r="A45" s="40" t="s">
        <v>113</v>
      </c>
      <c r="B45" s="18">
        <f t="shared" si="3"/>
        <v>6699.33</v>
      </c>
      <c r="C45" s="18">
        <v>4434.696</v>
      </c>
      <c r="D45" s="18">
        <v>794.384</v>
      </c>
      <c r="E45" s="18">
        <v>1470.25</v>
      </c>
      <c r="F45" s="33"/>
    </row>
    <row r="46" spans="1:6" ht="14.25">
      <c r="A46" s="40" t="s">
        <v>114</v>
      </c>
      <c r="B46" s="18">
        <f t="shared" si="3"/>
        <v>7196.0380000000005</v>
      </c>
      <c r="C46" s="18">
        <v>4556.489</v>
      </c>
      <c r="D46" s="18">
        <v>1008.667</v>
      </c>
      <c r="E46" s="18">
        <v>1630.882</v>
      </c>
      <c r="F46" s="33"/>
    </row>
    <row r="47" spans="1:6" ht="14.25">
      <c r="A47" s="40" t="s">
        <v>115</v>
      </c>
      <c r="B47" s="18">
        <f aca="true" t="shared" si="4" ref="B47:B52">SUM(C47:E47)</f>
        <v>16465.714</v>
      </c>
      <c r="C47" s="18">
        <v>11235.513</v>
      </c>
      <c r="D47" s="18">
        <v>2349.213</v>
      </c>
      <c r="E47" s="18">
        <v>2880.988</v>
      </c>
      <c r="F47" s="33"/>
    </row>
    <row r="48" spans="1:6" ht="14.25">
      <c r="A48" s="40" t="s">
        <v>116</v>
      </c>
      <c r="B48" s="18">
        <f t="shared" si="4"/>
        <v>3596.4790000000003</v>
      </c>
      <c r="C48" s="18">
        <v>2486.348</v>
      </c>
      <c r="D48" s="18">
        <v>499.489</v>
      </c>
      <c r="E48" s="18">
        <v>610.642</v>
      </c>
      <c r="F48" s="33"/>
    </row>
    <row r="49" spans="1:6" ht="14.25">
      <c r="A49" s="40" t="s">
        <v>117</v>
      </c>
      <c r="B49" s="18">
        <f t="shared" si="4"/>
        <v>13342.579</v>
      </c>
      <c r="C49" s="18">
        <v>9633.477</v>
      </c>
      <c r="D49" s="18">
        <v>1742.293</v>
      </c>
      <c r="E49" s="18">
        <v>1966.809</v>
      </c>
      <c r="F49" s="33"/>
    </row>
    <row r="50" spans="1:6" ht="14.25">
      <c r="A50" s="40" t="s">
        <v>118</v>
      </c>
      <c r="B50" s="18">
        <f t="shared" si="4"/>
        <v>1125.1570000000002</v>
      </c>
      <c r="C50" s="18">
        <v>749.191</v>
      </c>
      <c r="D50" s="18">
        <v>126.277</v>
      </c>
      <c r="E50" s="18">
        <v>249.689</v>
      </c>
      <c r="F50" s="33"/>
    </row>
    <row r="51" spans="1:6" ht="14.25">
      <c r="A51" s="40" t="s">
        <v>119</v>
      </c>
      <c r="B51" s="18">
        <f t="shared" si="4"/>
        <v>3308.751</v>
      </c>
      <c r="C51" s="18">
        <v>2240.27</v>
      </c>
      <c r="D51" s="18">
        <v>335.489</v>
      </c>
      <c r="E51" s="18">
        <v>732.992</v>
      </c>
      <c r="F51" s="33"/>
    </row>
    <row r="52" spans="1:6" ht="14.25">
      <c r="A52" s="40" t="s">
        <v>120</v>
      </c>
      <c r="B52" s="18">
        <f t="shared" si="4"/>
        <v>1784.883</v>
      </c>
      <c r="C52" s="18">
        <v>1142.104</v>
      </c>
      <c r="D52" s="18">
        <v>268.801</v>
      </c>
      <c r="E52" s="18">
        <v>373.978</v>
      </c>
      <c r="F52" s="33"/>
    </row>
    <row r="53" spans="1:6" ht="14.25">
      <c r="A53" s="40" t="s">
        <v>121</v>
      </c>
      <c r="B53" s="18">
        <f aca="true" t="shared" si="5" ref="B53:B58">SUM(C53:E53)</f>
        <v>4764.353</v>
      </c>
      <c r="C53" s="18">
        <v>3608.301</v>
      </c>
      <c r="D53" s="18">
        <v>693.459</v>
      </c>
      <c r="E53" s="18">
        <v>462.593</v>
      </c>
      <c r="F53" s="33"/>
    </row>
    <row r="54" spans="1:6" ht="14.25">
      <c r="A54" s="40" t="s">
        <v>122</v>
      </c>
      <c r="B54" s="18">
        <f t="shared" si="5"/>
        <v>5387.37</v>
      </c>
      <c r="C54" s="18">
        <v>3733.994</v>
      </c>
      <c r="D54" s="18">
        <v>715.345</v>
      </c>
      <c r="E54" s="18">
        <v>938.031</v>
      </c>
      <c r="F54" s="33"/>
    </row>
    <row r="55" spans="1:6" ht="14.25">
      <c r="A55" s="40" t="s">
        <v>123</v>
      </c>
      <c r="B55" s="18">
        <f t="shared" si="5"/>
        <v>14048.333</v>
      </c>
      <c r="C55" s="18">
        <v>9853.65</v>
      </c>
      <c r="D55" s="18">
        <v>2341.76</v>
      </c>
      <c r="E55" s="18">
        <v>1852.923</v>
      </c>
      <c r="F55" s="33"/>
    </row>
    <row r="56" spans="1:6" ht="14.25">
      <c r="A56" s="40" t="s">
        <v>124</v>
      </c>
      <c r="B56" s="18">
        <f t="shared" si="5"/>
        <v>2780.354</v>
      </c>
      <c r="C56" s="18">
        <v>1716.343</v>
      </c>
      <c r="D56" s="18">
        <v>341.371</v>
      </c>
      <c r="E56" s="18">
        <v>722.64</v>
      </c>
      <c r="F56" s="33"/>
    </row>
    <row r="57" spans="1:6" ht="14.25">
      <c r="A57" s="40" t="s">
        <v>125</v>
      </c>
      <c r="B57" s="18">
        <f t="shared" si="5"/>
        <v>9075.537</v>
      </c>
      <c r="C57" s="18">
        <v>6120.513</v>
      </c>
      <c r="D57" s="18">
        <v>1925.79</v>
      </c>
      <c r="E57" s="18">
        <v>1029.234</v>
      </c>
      <c r="F57" s="33"/>
    </row>
    <row r="58" spans="1:6" ht="14.25">
      <c r="A58" s="40" t="s">
        <v>126</v>
      </c>
      <c r="B58" s="18">
        <f t="shared" si="5"/>
        <v>6078.1720000000005</v>
      </c>
      <c r="C58" s="18">
        <v>4141.05</v>
      </c>
      <c r="D58" s="18">
        <v>948.149</v>
      </c>
      <c r="E58" s="18">
        <v>988.973</v>
      </c>
      <c r="F58" s="33"/>
    </row>
    <row r="59" spans="1:6" ht="14.25">
      <c r="A59" s="40" t="s">
        <v>127</v>
      </c>
      <c r="B59" s="18">
        <f aca="true" t="shared" si="6" ref="B59:B64">SUM(C59:E59)</f>
        <v>864.57</v>
      </c>
      <c r="C59" s="18">
        <v>572.385</v>
      </c>
      <c r="D59" s="18">
        <v>113.099</v>
      </c>
      <c r="E59" s="18">
        <v>179.086</v>
      </c>
      <c r="F59" s="33"/>
    </row>
    <row r="60" spans="1:6" ht="14.25">
      <c r="A60" s="40" t="s">
        <v>128</v>
      </c>
      <c r="B60" s="18">
        <f t="shared" si="6"/>
        <v>500.628</v>
      </c>
      <c r="C60" s="18">
        <v>319.569</v>
      </c>
      <c r="D60" s="18">
        <v>56.972</v>
      </c>
      <c r="E60" s="18">
        <v>124.087</v>
      </c>
      <c r="F60" s="33"/>
    </row>
    <row r="61" spans="1:6" ht="14.25">
      <c r="A61" s="40" t="s">
        <v>129</v>
      </c>
      <c r="B61" s="18">
        <f t="shared" si="6"/>
        <v>933.0020000000001</v>
      </c>
      <c r="C61" s="18">
        <v>603.166</v>
      </c>
      <c r="D61" s="18">
        <v>119.13</v>
      </c>
      <c r="E61" s="18">
        <v>210.706</v>
      </c>
      <c r="F61" s="33"/>
    </row>
    <row r="62" spans="1:6" ht="14.25">
      <c r="A62" s="40" t="s">
        <v>130</v>
      </c>
      <c r="B62" s="18">
        <f t="shared" si="6"/>
        <v>3080.8360000000002</v>
      </c>
      <c r="C62" s="18">
        <v>2002.256</v>
      </c>
      <c r="D62" s="18">
        <v>427.162</v>
      </c>
      <c r="E62" s="18">
        <v>651.418</v>
      </c>
      <c r="F62" s="33"/>
    </row>
    <row r="63" spans="1:6" ht="14.25">
      <c r="A63" s="40" t="s">
        <v>131</v>
      </c>
      <c r="B63" s="18">
        <f t="shared" si="6"/>
        <v>69082.381</v>
      </c>
      <c r="C63" s="18">
        <v>48768.774</v>
      </c>
      <c r="D63" s="18">
        <v>11514.319</v>
      </c>
      <c r="E63" s="18">
        <v>8799.288</v>
      </c>
      <c r="F63" s="33"/>
    </row>
    <row r="64" spans="1:6" ht="14.25">
      <c r="A64" s="40" t="s">
        <v>132</v>
      </c>
      <c r="B64" s="18">
        <f t="shared" si="6"/>
        <v>2309.841</v>
      </c>
      <c r="C64" s="18">
        <v>1413.894</v>
      </c>
      <c r="D64" s="18">
        <v>318.505</v>
      </c>
      <c r="E64" s="18">
        <v>577.442</v>
      </c>
      <c r="F64" s="33"/>
    </row>
    <row r="65" spans="1:6" ht="14.25">
      <c r="A65" s="40" t="s">
        <v>133</v>
      </c>
      <c r="B65" s="18">
        <f aca="true" t="shared" si="7" ref="B65:B70">SUM(C65:E65)</f>
        <v>1567.142</v>
      </c>
      <c r="C65" s="18">
        <v>1109.9</v>
      </c>
      <c r="D65" s="18">
        <v>171.788</v>
      </c>
      <c r="E65" s="18">
        <v>285.454</v>
      </c>
      <c r="F65" s="33"/>
    </row>
    <row r="66" spans="1:6" ht="14.25">
      <c r="A66" s="40" t="s">
        <v>134</v>
      </c>
      <c r="B66" s="18">
        <f t="shared" si="7"/>
        <v>3011.152</v>
      </c>
      <c r="C66" s="18">
        <v>2063.324</v>
      </c>
      <c r="D66" s="18">
        <v>518.529</v>
      </c>
      <c r="E66" s="18">
        <v>429.299</v>
      </c>
      <c r="F66" s="33"/>
    </row>
    <row r="67" spans="1:6" ht="14.25">
      <c r="A67" s="40" t="s">
        <v>135</v>
      </c>
      <c r="B67" s="18">
        <f t="shared" si="7"/>
        <v>6217.491</v>
      </c>
      <c r="C67" s="18">
        <v>4152.688</v>
      </c>
      <c r="D67" s="18">
        <v>951.399</v>
      </c>
      <c r="E67" s="18">
        <v>1113.404</v>
      </c>
      <c r="F67" s="33"/>
    </row>
    <row r="68" spans="1:6" ht="14.25">
      <c r="A68" s="40" t="s">
        <v>136</v>
      </c>
      <c r="B68" s="18">
        <f t="shared" si="7"/>
        <v>2257.701</v>
      </c>
      <c r="C68" s="18">
        <v>1478.271</v>
      </c>
      <c r="D68" s="18">
        <v>353.568</v>
      </c>
      <c r="E68" s="18">
        <v>425.862</v>
      </c>
      <c r="F68" s="33"/>
    </row>
    <row r="69" spans="1:6" ht="14.25">
      <c r="A69" s="40" t="s">
        <v>137</v>
      </c>
      <c r="B69" s="18">
        <f t="shared" si="7"/>
        <v>1664.588</v>
      </c>
      <c r="C69" s="18">
        <v>1112.125</v>
      </c>
      <c r="D69" s="18">
        <v>186.46</v>
      </c>
      <c r="E69" s="18">
        <v>366.003</v>
      </c>
      <c r="F69" s="33"/>
    </row>
    <row r="70" spans="1:6" ht="14.25">
      <c r="A70" s="40" t="s">
        <v>138</v>
      </c>
      <c r="B70" s="18">
        <f t="shared" si="7"/>
        <v>2838.957</v>
      </c>
      <c r="C70" s="18">
        <v>1983.001</v>
      </c>
      <c r="D70" s="18">
        <v>300.835</v>
      </c>
      <c r="E70" s="18">
        <v>555.121</v>
      </c>
      <c r="F70" s="33"/>
    </row>
    <row r="71" spans="1:6" ht="14.25">
      <c r="A71" s="40" t="s">
        <v>139</v>
      </c>
      <c r="B71" s="18">
        <f>SUM(C71:E71)</f>
        <v>68569.97</v>
      </c>
      <c r="C71" s="18">
        <v>44249.924</v>
      </c>
      <c r="D71" s="18">
        <v>18171.404</v>
      </c>
      <c r="E71" s="18">
        <v>6148.642</v>
      </c>
      <c r="F71" s="33"/>
    </row>
    <row r="72" spans="1:6" ht="14.25">
      <c r="A72" s="40" t="s">
        <v>140</v>
      </c>
      <c r="B72" s="18">
        <f>SUM(C72:E72)</f>
        <v>1145.971</v>
      </c>
      <c r="C72" s="18">
        <v>786.91</v>
      </c>
      <c r="D72" s="18">
        <v>137.796</v>
      </c>
      <c r="E72" s="18">
        <v>221.265</v>
      </c>
      <c r="F72" s="33"/>
    </row>
    <row r="73" spans="1:6" ht="14.25">
      <c r="A73" s="41" t="s">
        <v>141</v>
      </c>
      <c r="B73" s="18">
        <f>SUM(C73:E73)</f>
        <v>678.761</v>
      </c>
      <c r="C73" s="18">
        <v>430.285</v>
      </c>
      <c r="D73" s="18">
        <v>90.931</v>
      </c>
      <c r="E73" s="18">
        <v>157.545</v>
      </c>
      <c r="F73" s="33"/>
    </row>
    <row r="74" spans="1:6" ht="14.25">
      <c r="A74" s="35"/>
      <c r="B74" s="42"/>
      <c r="C74" s="42"/>
      <c r="D74" s="42"/>
      <c r="E74" s="42"/>
      <c r="F74" s="33"/>
    </row>
    <row r="75" spans="1:6" ht="14.25">
      <c r="A75" s="20" t="s">
        <v>70</v>
      </c>
      <c r="B75" s="20"/>
      <c r="C75" s="20"/>
      <c r="D75" s="20"/>
      <c r="E75" s="20"/>
      <c r="F75" s="33"/>
    </row>
    <row r="76" spans="1:6" ht="14.25">
      <c r="A76" s="13"/>
      <c r="B76" s="21"/>
      <c r="C76" s="21"/>
      <c r="D76" s="21"/>
      <c r="E76" s="21"/>
      <c r="F76" s="33"/>
    </row>
    <row r="77" spans="1:6" ht="27.75" customHeight="1">
      <c r="A77" s="63" t="s">
        <v>72</v>
      </c>
      <c r="B77" s="63"/>
      <c r="C77" s="63"/>
      <c r="D77" s="63"/>
      <c r="E77" s="63"/>
      <c r="F77" s="33"/>
    </row>
    <row r="78" spans="1:6" ht="14.25">
      <c r="A78" s="64"/>
      <c r="B78" s="64"/>
      <c r="C78" s="64"/>
      <c r="D78" s="64"/>
      <c r="E78" s="64"/>
      <c r="F78" s="33"/>
    </row>
    <row r="79" spans="1:6" ht="14.25">
      <c r="A79" s="65"/>
      <c r="B79" s="65"/>
      <c r="C79" s="65"/>
      <c r="D79" s="65"/>
      <c r="E79" s="65"/>
      <c r="F79" s="33"/>
    </row>
    <row r="80" spans="1:6" ht="14.25">
      <c r="A80" s="40"/>
      <c r="B80" s="43"/>
      <c r="C80" s="43"/>
      <c r="D80" s="43"/>
      <c r="E80" s="43"/>
      <c r="F80" s="33"/>
    </row>
    <row r="81" spans="1:6" ht="14.25">
      <c r="A81" s="33"/>
      <c r="B81" s="38"/>
      <c r="C81" s="43"/>
      <c r="D81" s="38"/>
      <c r="E81" s="38"/>
      <c r="F81" s="33"/>
    </row>
    <row r="82" spans="1:6" ht="14.25">
      <c r="A82" s="33"/>
      <c r="B82" s="38"/>
      <c r="C82" s="38"/>
      <c r="D82" s="38"/>
      <c r="E82" s="38"/>
      <c r="F82" s="33"/>
    </row>
  </sheetData>
  <sheetProtection/>
  <mergeCells count="3">
    <mergeCell ref="A78:E78"/>
    <mergeCell ref="A79:E79"/>
    <mergeCell ref="A77:E77"/>
  </mergeCells>
  <printOptions/>
  <pageMargins left="0.7" right="0.7" top="0.75" bottom="0.75" header="0.3" footer="0.3"/>
  <pageSetup fitToHeight="2" fitToWidth="1"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zoomScalePageLayoutView="0" workbookViewId="0" topLeftCell="A1">
      <selection activeCell="A1" sqref="A1"/>
    </sheetView>
  </sheetViews>
  <sheetFormatPr defaultColWidth="14.7109375" defaultRowHeight="12.75"/>
  <cols>
    <col min="1" max="1" width="24.7109375" style="0" customWidth="1"/>
  </cols>
  <sheetData>
    <row r="1" spans="1:6" ht="20.25">
      <c r="A1" s="44" t="s">
        <v>68</v>
      </c>
      <c r="B1" s="32"/>
      <c r="C1" s="32"/>
      <c r="D1" s="32"/>
      <c r="E1" s="32"/>
      <c r="F1" s="33"/>
    </row>
    <row r="2" spans="1:6" ht="20.25">
      <c r="A2" s="44" t="s">
        <v>151</v>
      </c>
      <c r="B2" s="32"/>
      <c r="C2" s="32"/>
      <c r="D2" s="32"/>
      <c r="E2" s="32"/>
      <c r="F2" s="33"/>
    </row>
    <row r="3" spans="1:6" ht="20.25">
      <c r="A3" s="44" t="s">
        <v>0</v>
      </c>
      <c r="B3" s="32"/>
      <c r="C3" s="32"/>
      <c r="D3" s="32"/>
      <c r="E3" s="32"/>
      <c r="F3" s="33"/>
    </row>
    <row r="4" spans="1:6" ht="15">
      <c r="A4" s="34"/>
      <c r="B4" s="34"/>
      <c r="C4" s="34"/>
      <c r="D4" s="34"/>
      <c r="E4" s="34"/>
      <c r="F4" s="33"/>
    </row>
    <row r="5" spans="1:6" ht="28.5">
      <c r="A5" s="22" t="s">
        <v>1</v>
      </c>
      <c r="B5" s="23" t="s">
        <v>2</v>
      </c>
      <c r="C5" s="24" t="s">
        <v>75</v>
      </c>
      <c r="D5" s="24" t="s">
        <v>73</v>
      </c>
      <c r="E5" s="24" t="s">
        <v>74</v>
      </c>
      <c r="F5" s="33"/>
    </row>
    <row r="6" spans="1:6" ht="14.25">
      <c r="A6" s="35"/>
      <c r="B6" s="36"/>
      <c r="C6" s="36"/>
      <c r="D6" s="36"/>
      <c r="E6" s="36"/>
      <c r="F6" s="33"/>
    </row>
    <row r="7" spans="1:6" ht="14.25">
      <c r="A7" s="37" t="s">
        <v>3</v>
      </c>
      <c r="B7" s="45">
        <v>790073.9</v>
      </c>
      <c r="C7" s="45">
        <v>525743.4</v>
      </c>
      <c r="D7" s="45">
        <v>132762.6</v>
      </c>
      <c r="E7" s="45">
        <v>131567.9</v>
      </c>
      <c r="F7" s="37"/>
    </row>
    <row r="8" spans="1:6" ht="14.25">
      <c r="A8" s="33"/>
      <c r="B8" s="38"/>
      <c r="C8" s="38"/>
      <c r="D8" s="38"/>
      <c r="E8" s="38"/>
      <c r="F8" s="33"/>
    </row>
    <row r="9" spans="1:6" ht="14.25">
      <c r="A9" s="39" t="s">
        <v>78</v>
      </c>
      <c r="B9" s="18">
        <f>SUM(B10:B14)</f>
        <v>346419.851</v>
      </c>
      <c r="C9" s="18">
        <f>SUM(C10:C14)</f>
        <v>216545.204</v>
      </c>
      <c r="D9" s="18">
        <f>SUM(D10:D14)</f>
        <v>65245.77</v>
      </c>
      <c r="E9" s="18">
        <f>SUM(E10:E14)</f>
        <v>64628.877</v>
      </c>
      <c r="F9" s="33"/>
    </row>
    <row r="10" spans="1:6" ht="14.25">
      <c r="A10" s="40" t="s">
        <v>79</v>
      </c>
      <c r="B10" s="18">
        <f>SUM(C10:E10)</f>
        <v>33234.952000000005</v>
      </c>
      <c r="C10" s="18">
        <v>19389.647</v>
      </c>
      <c r="D10" s="18">
        <v>3213.545</v>
      </c>
      <c r="E10" s="18">
        <v>10631.76</v>
      </c>
      <c r="F10" s="33"/>
    </row>
    <row r="11" spans="1:6" ht="14.25">
      <c r="A11" s="40" t="s">
        <v>80</v>
      </c>
      <c r="B11" s="18">
        <f>SUM(C11:E11)</f>
        <v>71289.792</v>
      </c>
      <c r="C11" s="18">
        <v>43095.069</v>
      </c>
      <c r="D11" s="18">
        <v>8818.398</v>
      </c>
      <c r="E11" s="18">
        <v>19376.325</v>
      </c>
      <c r="F11" s="33"/>
    </row>
    <row r="12" spans="1:6" ht="14.25">
      <c r="A12" s="40" t="s">
        <v>81</v>
      </c>
      <c r="B12" s="18">
        <f>SUM(C12:E12)</f>
        <v>153283.862</v>
      </c>
      <c r="C12" s="18">
        <v>97358.186</v>
      </c>
      <c r="D12" s="18">
        <v>42411.884</v>
      </c>
      <c r="E12" s="18">
        <v>13513.792</v>
      </c>
      <c r="F12" s="33"/>
    </row>
    <row r="13" spans="1:6" ht="14.25">
      <c r="A13" s="40" t="s">
        <v>82</v>
      </c>
      <c r="B13" s="18">
        <f>SUM(C13:E13)</f>
        <v>70832.87</v>
      </c>
      <c r="C13" s="18">
        <v>44766.691</v>
      </c>
      <c r="D13" s="18">
        <v>8729.857</v>
      </c>
      <c r="E13" s="18">
        <v>17336.322</v>
      </c>
      <c r="F13" s="33"/>
    </row>
    <row r="14" spans="1:6" ht="14.25">
      <c r="A14" s="40" t="s">
        <v>83</v>
      </c>
      <c r="B14" s="18">
        <f>SUM(C14:E14)</f>
        <v>17778.375</v>
      </c>
      <c r="C14" s="18">
        <v>11935.611</v>
      </c>
      <c r="D14" s="18">
        <v>2072.086</v>
      </c>
      <c r="E14" s="18">
        <v>3770.678</v>
      </c>
      <c r="F14" s="33"/>
    </row>
    <row r="15" spans="1:6" ht="14.25">
      <c r="A15" s="40"/>
      <c r="B15" s="18"/>
      <c r="C15" s="18"/>
      <c r="D15" s="18"/>
      <c r="E15" s="18"/>
      <c r="F15" s="33"/>
    </row>
    <row r="16" spans="1:6" ht="14.25">
      <c r="A16" s="40" t="s">
        <v>84</v>
      </c>
      <c r="B16" s="18">
        <f>SUM(B17:B73)</f>
        <v>440878.513</v>
      </c>
      <c r="C16" s="18">
        <f>SUM(C17:C73)</f>
        <v>298599.71099999995</v>
      </c>
      <c r="D16" s="18">
        <f>SUM(D17:D73)</f>
        <v>76582.14200000002</v>
      </c>
      <c r="E16" s="18">
        <f>SUM(E17:E73)</f>
        <v>65696.65999999999</v>
      </c>
      <c r="F16" s="33"/>
    </row>
    <row r="17" spans="1:6" ht="14.25">
      <c r="A17" s="40" t="s">
        <v>85</v>
      </c>
      <c r="B17" s="18">
        <f aca="true" t="shared" si="0" ref="B17:B22">SUM(C17:E17)</f>
        <v>11617.274</v>
      </c>
      <c r="C17" s="18">
        <v>7751.519</v>
      </c>
      <c r="D17" s="18">
        <v>2007.138</v>
      </c>
      <c r="E17" s="18">
        <v>1858.617</v>
      </c>
      <c r="F17" s="33"/>
    </row>
    <row r="18" spans="1:6" ht="14.25">
      <c r="A18" s="40" t="s">
        <v>86</v>
      </c>
      <c r="B18" s="18">
        <f t="shared" si="0"/>
        <v>1154.71</v>
      </c>
      <c r="C18" s="18">
        <v>724.699</v>
      </c>
      <c r="D18" s="18">
        <v>145.487</v>
      </c>
      <c r="E18" s="18">
        <v>284.524</v>
      </c>
      <c r="F18" s="33"/>
    </row>
    <row r="19" spans="1:6" ht="14.25">
      <c r="A19" s="40" t="s">
        <v>87</v>
      </c>
      <c r="B19" s="18">
        <f t="shared" si="0"/>
        <v>5745.021999999999</v>
      </c>
      <c r="C19" s="18">
        <v>3666.711</v>
      </c>
      <c r="D19" s="18">
        <v>851.125</v>
      </c>
      <c r="E19" s="18">
        <v>1227.186</v>
      </c>
      <c r="F19" s="33"/>
    </row>
    <row r="20" spans="1:6" ht="14.25">
      <c r="A20" s="40" t="s">
        <v>88</v>
      </c>
      <c r="B20" s="18">
        <f t="shared" si="0"/>
        <v>2205.8489999999997</v>
      </c>
      <c r="C20" s="18">
        <v>1393.293</v>
      </c>
      <c r="D20" s="18">
        <v>272.357</v>
      </c>
      <c r="E20" s="18">
        <v>540.199</v>
      </c>
      <c r="F20" s="33"/>
    </row>
    <row r="21" spans="1:6" ht="14.25">
      <c r="A21" s="40" t="s">
        <v>89</v>
      </c>
      <c r="B21" s="18">
        <f t="shared" si="0"/>
        <v>2199.7740000000003</v>
      </c>
      <c r="C21" s="18">
        <v>1476.13</v>
      </c>
      <c r="D21" s="18">
        <v>284.63</v>
      </c>
      <c r="E21" s="18">
        <v>439.014</v>
      </c>
      <c r="F21" s="33"/>
    </row>
    <row r="22" spans="1:6" ht="14.25">
      <c r="A22" s="40" t="s">
        <v>90</v>
      </c>
      <c r="B22" s="18">
        <f t="shared" si="0"/>
        <v>3477.8870000000006</v>
      </c>
      <c r="C22" s="18">
        <v>2129.242</v>
      </c>
      <c r="D22" s="18">
        <v>471.903</v>
      </c>
      <c r="E22" s="18">
        <v>876.742</v>
      </c>
      <c r="F22" s="33"/>
    </row>
    <row r="23" spans="1:6" ht="14.25">
      <c r="A23" s="40" t="s">
        <v>91</v>
      </c>
      <c r="B23" s="18">
        <f aca="true" t="shared" si="1" ref="B23:B28">SUM(C23:E23)</f>
        <v>2534.935</v>
      </c>
      <c r="C23" s="18">
        <v>1596.803</v>
      </c>
      <c r="D23" s="18">
        <v>341.327</v>
      </c>
      <c r="E23" s="18">
        <v>596.805</v>
      </c>
      <c r="F23" s="33"/>
    </row>
    <row r="24" spans="1:6" ht="14.25">
      <c r="A24" s="40" t="s">
        <v>92</v>
      </c>
      <c r="B24" s="18">
        <f t="shared" si="1"/>
        <v>1328.42</v>
      </c>
      <c r="C24" s="18">
        <v>840.106</v>
      </c>
      <c r="D24" s="18">
        <v>179.994</v>
      </c>
      <c r="E24" s="18">
        <v>308.32</v>
      </c>
      <c r="F24" s="33"/>
    </row>
    <row r="25" spans="1:6" ht="14.25">
      <c r="A25" s="40" t="s">
        <v>93</v>
      </c>
      <c r="B25" s="18">
        <f t="shared" si="1"/>
        <v>2337.37</v>
      </c>
      <c r="C25" s="18">
        <v>1562.674</v>
      </c>
      <c r="D25" s="18">
        <v>297.387</v>
      </c>
      <c r="E25" s="18">
        <v>477.309</v>
      </c>
      <c r="F25" s="33"/>
    </row>
    <row r="26" spans="1:6" ht="14.25">
      <c r="A26" s="40" t="s">
        <v>94</v>
      </c>
      <c r="B26" s="18">
        <f t="shared" si="1"/>
        <v>2189.407</v>
      </c>
      <c r="C26" s="18">
        <v>1419.707</v>
      </c>
      <c r="D26" s="18">
        <v>384.349</v>
      </c>
      <c r="E26" s="18">
        <v>385.351</v>
      </c>
      <c r="F26" s="33"/>
    </row>
    <row r="27" spans="1:6" ht="14.25">
      <c r="A27" s="40" t="s">
        <v>95</v>
      </c>
      <c r="B27" s="18">
        <f t="shared" si="1"/>
        <v>1272.286</v>
      </c>
      <c r="C27" s="18">
        <v>852.841</v>
      </c>
      <c r="D27" s="18">
        <v>158.967</v>
      </c>
      <c r="E27" s="18">
        <v>260.478</v>
      </c>
      <c r="F27" s="33"/>
    </row>
    <row r="28" spans="1:6" ht="14.25">
      <c r="A28" s="40" t="s">
        <v>96</v>
      </c>
      <c r="B28" s="18">
        <f t="shared" si="1"/>
        <v>1235.688</v>
      </c>
      <c r="C28" s="18">
        <v>742.234</v>
      </c>
      <c r="D28" s="18">
        <v>204.047</v>
      </c>
      <c r="E28" s="18">
        <v>289.407</v>
      </c>
      <c r="F28" s="33"/>
    </row>
    <row r="29" spans="1:6" ht="14.25">
      <c r="A29" s="40" t="s">
        <v>97</v>
      </c>
      <c r="B29" s="18">
        <f aca="true" t="shared" si="2" ref="B29:B34">SUM(C29:E29)</f>
        <v>10841.279</v>
      </c>
      <c r="C29" s="18">
        <v>7648.279</v>
      </c>
      <c r="D29" s="18">
        <v>1654.659</v>
      </c>
      <c r="E29" s="18">
        <v>1538.341</v>
      </c>
      <c r="F29" s="33"/>
    </row>
    <row r="30" spans="1:6" ht="14.25">
      <c r="A30" s="40" t="s">
        <v>98</v>
      </c>
      <c r="B30" s="18">
        <f t="shared" si="2"/>
        <v>30315.4</v>
      </c>
      <c r="C30" s="18">
        <v>19909.758</v>
      </c>
      <c r="D30" s="18">
        <v>4495.921</v>
      </c>
      <c r="E30" s="18">
        <v>5909.721</v>
      </c>
      <c r="F30" s="33"/>
    </row>
    <row r="31" spans="1:6" ht="14.25">
      <c r="A31" s="40" t="s">
        <v>99</v>
      </c>
      <c r="B31" s="18">
        <f t="shared" si="2"/>
        <v>1083.745</v>
      </c>
      <c r="C31" s="18">
        <v>652.899</v>
      </c>
      <c r="D31" s="18">
        <v>194.783</v>
      </c>
      <c r="E31" s="18">
        <v>236.063</v>
      </c>
      <c r="F31" s="33"/>
    </row>
    <row r="32" spans="1:6" ht="14.25">
      <c r="A32" s="40" t="s">
        <v>100</v>
      </c>
      <c r="B32" s="18">
        <f t="shared" si="2"/>
        <v>1258.028</v>
      </c>
      <c r="C32" s="18">
        <v>780.834</v>
      </c>
      <c r="D32" s="18">
        <v>182.348</v>
      </c>
      <c r="E32" s="18">
        <v>294.846</v>
      </c>
      <c r="F32" s="33"/>
    </row>
    <row r="33" spans="1:6" ht="14.25">
      <c r="A33" s="40" t="s">
        <v>101</v>
      </c>
      <c r="B33" s="18">
        <f t="shared" si="2"/>
        <v>1553.97</v>
      </c>
      <c r="C33" s="18">
        <v>976.675</v>
      </c>
      <c r="D33" s="18">
        <v>206.172</v>
      </c>
      <c r="E33" s="18">
        <v>371.123</v>
      </c>
      <c r="F33" s="33"/>
    </row>
    <row r="34" spans="1:6" ht="14.25">
      <c r="A34" s="40" t="s">
        <v>102</v>
      </c>
      <c r="B34" s="18">
        <f t="shared" si="2"/>
        <v>1743.8020000000001</v>
      </c>
      <c r="C34" s="18">
        <v>1179.105</v>
      </c>
      <c r="D34" s="18">
        <v>217.277</v>
      </c>
      <c r="E34" s="18">
        <v>347.42</v>
      </c>
      <c r="F34" s="33"/>
    </row>
    <row r="35" spans="1:6" ht="14.25">
      <c r="A35" s="40" t="s">
        <v>103</v>
      </c>
      <c r="B35" s="18">
        <f aca="true" t="shared" si="3" ref="B35:B40">SUM(C35:E35)</f>
        <v>1402.6309999999999</v>
      </c>
      <c r="C35" s="18">
        <v>900.036</v>
      </c>
      <c r="D35" s="18">
        <v>203.554</v>
      </c>
      <c r="E35" s="18">
        <v>299.041</v>
      </c>
      <c r="F35" s="33"/>
    </row>
    <row r="36" spans="1:6" ht="14.25">
      <c r="A36" s="40" t="s">
        <v>104</v>
      </c>
      <c r="B36" s="18">
        <f t="shared" si="3"/>
        <v>157.756</v>
      </c>
      <c r="C36" s="18">
        <v>87.221</v>
      </c>
      <c r="D36" s="18">
        <v>35.583</v>
      </c>
      <c r="E36" s="18">
        <v>34.952</v>
      </c>
      <c r="F36" s="33"/>
    </row>
    <row r="37" spans="1:6" ht="14.25">
      <c r="A37" s="40" t="s">
        <v>105</v>
      </c>
      <c r="B37" s="18">
        <f t="shared" si="3"/>
        <v>1688.067</v>
      </c>
      <c r="C37" s="18">
        <v>1061.73</v>
      </c>
      <c r="D37" s="18">
        <v>218.758</v>
      </c>
      <c r="E37" s="18">
        <v>407.579</v>
      </c>
      <c r="F37" s="33"/>
    </row>
    <row r="38" spans="1:6" ht="14.25">
      <c r="A38" s="40" t="s">
        <v>106</v>
      </c>
      <c r="B38" s="18">
        <f t="shared" si="3"/>
        <v>3514.49</v>
      </c>
      <c r="C38" s="18">
        <v>2345.952</v>
      </c>
      <c r="D38" s="18">
        <v>578.017</v>
      </c>
      <c r="E38" s="18">
        <v>590.521</v>
      </c>
      <c r="F38" s="33"/>
    </row>
    <row r="39" spans="1:6" ht="14.25">
      <c r="A39" s="40" t="s">
        <v>107</v>
      </c>
      <c r="B39" s="18">
        <f t="shared" si="3"/>
        <v>698.4559999999999</v>
      </c>
      <c r="C39" s="18">
        <v>467.768</v>
      </c>
      <c r="D39" s="18">
        <v>88.402</v>
      </c>
      <c r="E39" s="18">
        <v>142.286</v>
      </c>
      <c r="F39" s="33"/>
    </row>
    <row r="40" spans="1:6" ht="14.25">
      <c r="A40" s="40" t="s">
        <v>108</v>
      </c>
      <c r="B40" s="18">
        <f t="shared" si="3"/>
        <v>1757.2640000000001</v>
      </c>
      <c r="C40" s="18">
        <v>1208.343</v>
      </c>
      <c r="D40" s="18">
        <v>221.02</v>
      </c>
      <c r="E40" s="18">
        <v>327.901</v>
      </c>
      <c r="F40" s="33"/>
    </row>
    <row r="41" spans="1:6" ht="14.25">
      <c r="A41" s="40" t="s">
        <v>109</v>
      </c>
      <c r="B41" s="18">
        <f aca="true" t="shared" si="4" ref="B41:B46">SUM(C41:E41)</f>
        <v>2065.03</v>
      </c>
      <c r="C41" s="18">
        <v>1409.799</v>
      </c>
      <c r="D41" s="18">
        <v>296.094</v>
      </c>
      <c r="E41" s="18">
        <v>359.137</v>
      </c>
      <c r="F41" s="33"/>
    </row>
    <row r="42" spans="1:6" ht="14.25">
      <c r="A42" s="40" t="s">
        <v>110</v>
      </c>
      <c r="B42" s="18">
        <f t="shared" si="4"/>
        <v>25859.034</v>
      </c>
      <c r="C42" s="18">
        <v>17461.377</v>
      </c>
      <c r="D42" s="18">
        <v>3802.353</v>
      </c>
      <c r="E42" s="18">
        <v>4595.304</v>
      </c>
      <c r="F42" s="33"/>
    </row>
    <row r="43" spans="1:6" ht="14.25">
      <c r="A43" s="40" t="s">
        <v>111</v>
      </c>
      <c r="B43" s="18">
        <f t="shared" si="4"/>
        <v>1465.161</v>
      </c>
      <c r="C43" s="18">
        <v>914.086</v>
      </c>
      <c r="D43" s="18">
        <v>196.126</v>
      </c>
      <c r="E43" s="18">
        <v>354.949</v>
      </c>
      <c r="F43" s="33"/>
    </row>
    <row r="44" spans="1:6" ht="14.25">
      <c r="A44" s="40" t="s">
        <v>112</v>
      </c>
      <c r="B44" s="18">
        <f t="shared" si="4"/>
        <v>75312.83600000001</v>
      </c>
      <c r="C44" s="18">
        <v>50619.282</v>
      </c>
      <c r="D44" s="18">
        <v>16432.715</v>
      </c>
      <c r="E44" s="18">
        <v>8260.839</v>
      </c>
      <c r="F44" s="33"/>
    </row>
    <row r="45" spans="1:6" ht="14.25">
      <c r="A45" s="40" t="s">
        <v>113</v>
      </c>
      <c r="B45" s="18">
        <f t="shared" si="4"/>
        <v>6336.56</v>
      </c>
      <c r="C45" s="18">
        <v>4189.122</v>
      </c>
      <c r="D45" s="18">
        <v>768.157</v>
      </c>
      <c r="E45" s="18">
        <v>1379.281</v>
      </c>
      <c r="F45" s="33"/>
    </row>
    <row r="46" spans="1:6" ht="14.25">
      <c r="A46" s="40" t="s">
        <v>114</v>
      </c>
      <c r="B46" s="18">
        <f t="shared" si="4"/>
        <v>6821.954</v>
      </c>
      <c r="C46" s="18">
        <v>4259.561</v>
      </c>
      <c r="D46" s="18">
        <v>1004.468</v>
      </c>
      <c r="E46" s="18">
        <v>1557.925</v>
      </c>
      <c r="F46" s="33"/>
    </row>
    <row r="47" spans="1:6" ht="14.25">
      <c r="A47" s="40" t="s">
        <v>115</v>
      </c>
      <c r="B47" s="18">
        <f aca="true" t="shared" si="5" ref="B47:B52">SUM(C47:E47)</f>
        <v>15699.101</v>
      </c>
      <c r="C47" s="18">
        <v>10762.126</v>
      </c>
      <c r="D47" s="18">
        <v>2197.686</v>
      </c>
      <c r="E47" s="18">
        <v>2739.289</v>
      </c>
      <c r="F47" s="33"/>
    </row>
    <row r="48" spans="1:6" ht="14.25">
      <c r="A48" s="40" t="s">
        <v>116</v>
      </c>
      <c r="B48" s="18">
        <f t="shared" si="5"/>
        <v>3429.6650000000004</v>
      </c>
      <c r="C48" s="18">
        <v>2380.447</v>
      </c>
      <c r="D48" s="18">
        <v>477.809</v>
      </c>
      <c r="E48" s="18">
        <v>571.409</v>
      </c>
      <c r="F48" s="33"/>
    </row>
    <row r="49" spans="1:6" ht="14.25">
      <c r="A49" s="40" t="s">
        <v>117</v>
      </c>
      <c r="B49" s="18">
        <f t="shared" si="5"/>
        <v>12526.760999999999</v>
      </c>
      <c r="C49" s="18">
        <v>9042.46</v>
      </c>
      <c r="D49" s="18">
        <v>1624.694</v>
      </c>
      <c r="E49" s="18">
        <v>1859.607</v>
      </c>
      <c r="F49" s="33"/>
    </row>
    <row r="50" spans="1:6" ht="14.25">
      <c r="A50" s="40" t="s">
        <v>118</v>
      </c>
      <c r="B50" s="18">
        <f t="shared" si="5"/>
        <v>1095.7069999999999</v>
      </c>
      <c r="C50" s="18">
        <v>726.737</v>
      </c>
      <c r="D50" s="18">
        <v>134.775</v>
      </c>
      <c r="E50" s="18">
        <v>234.195</v>
      </c>
      <c r="F50" s="33"/>
    </row>
    <row r="51" spans="1:6" ht="14.25">
      <c r="A51" s="40" t="s">
        <v>119</v>
      </c>
      <c r="B51" s="18">
        <f t="shared" si="5"/>
        <v>3180.02</v>
      </c>
      <c r="C51" s="18">
        <v>2147.58</v>
      </c>
      <c r="D51" s="18">
        <v>345.44</v>
      </c>
      <c r="E51" s="18">
        <v>687</v>
      </c>
      <c r="F51" s="33"/>
    </row>
    <row r="52" spans="1:6" ht="14.25">
      <c r="A52" s="40" t="s">
        <v>120</v>
      </c>
      <c r="B52" s="18">
        <f t="shared" si="5"/>
        <v>1705.862</v>
      </c>
      <c r="C52" s="18">
        <v>1069.99</v>
      </c>
      <c r="D52" s="18">
        <v>280.643</v>
      </c>
      <c r="E52" s="18">
        <v>355.229</v>
      </c>
      <c r="F52" s="33"/>
    </row>
    <row r="53" spans="1:6" ht="14.25">
      <c r="A53" s="40" t="s">
        <v>121</v>
      </c>
      <c r="B53" s="18">
        <f aca="true" t="shared" si="6" ref="B53:B58">SUM(C53:E53)</f>
        <v>4493.529</v>
      </c>
      <c r="C53" s="18">
        <v>3440.929</v>
      </c>
      <c r="D53" s="18">
        <v>608.644</v>
      </c>
      <c r="E53" s="18">
        <v>443.956</v>
      </c>
      <c r="F53" s="33"/>
    </row>
    <row r="54" spans="1:6" ht="14.25">
      <c r="A54" s="40" t="s">
        <v>122</v>
      </c>
      <c r="B54" s="18">
        <f t="shared" si="6"/>
        <v>5109.38</v>
      </c>
      <c r="C54" s="18">
        <v>3524.58</v>
      </c>
      <c r="D54" s="18">
        <v>697.149</v>
      </c>
      <c r="E54" s="18">
        <v>887.651</v>
      </c>
      <c r="F54" s="33"/>
    </row>
    <row r="55" spans="1:6" ht="14.25">
      <c r="A55" s="40" t="s">
        <v>123</v>
      </c>
      <c r="B55" s="18">
        <f t="shared" si="6"/>
        <v>13225.564</v>
      </c>
      <c r="C55" s="18">
        <v>9454.029</v>
      </c>
      <c r="D55" s="18">
        <v>2026.702</v>
      </c>
      <c r="E55" s="18">
        <v>1744.833</v>
      </c>
      <c r="F55" s="33"/>
    </row>
    <row r="56" spans="1:6" ht="14.25">
      <c r="A56" s="40" t="s">
        <v>124</v>
      </c>
      <c r="B56" s="18">
        <f t="shared" si="6"/>
        <v>2667.89</v>
      </c>
      <c r="C56" s="18">
        <v>1640.321</v>
      </c>
      <c r="D56" s="18">
        <v>353.141</v>
      </c>
      <c r="E56" s="18">
        <v>674.428</v>
      </c>
      <c r="F56" s="33"/>
    </row>
    <row r="57" spans="1:6" ht="14.25">
      <c r="A57" s="40" t="s">
        <v>125</v>
      </c>
      <c r="B57" s="18">
        <f t="shared" si="6"/>
        <v>8456.383</v>
      </c>
      <c r="C57" s="18">
        <v>5873.72</v>
      </c>
      <c r="D57" s="18">
        <v>1617.646</v>
      </c>
      <c r="E57" s="18">
        <v>965.017</v>
      </c>
      <c r="F57" s="33"/>
    </row>
    <row r="58" spans="1:6" ht="14.25">
      <c r="A58" s="40" t="s">
        <v>126</v>
      </c>
      <c r="B58" s="18">
        <f t="shared" si="6"/>
        <v>5799.884000000001</v>
      </c>
      <c r="C58" s="18">
        <v>3934.481</v>
      </c>
      <c r="D58" s="18">
        <v>925.83</v>
      </c>
      <c r="E58" s="18">
        <v>939.573</v>
      </c>
      <c r="F58" s="33"/>
    </row>
    <row r="59" spans="1:6" ht="14.25">
      <c r="A59" s="40" t="s">
        <v>127</v>
      </c>
      <c r="B59" s="18">
        <f aca="true" t="shared" si="7" ref="B59:B64">SUM(C59:E59)</f>
        <v>848.0849999999999</v>
      </c>
      <c r="C59" s="18">
        <v>558.247</v>
      </c>
      <c r="D59" s="18">
        <v>117.76</v>
      </c>
      <c r="E59" s="18">
        <v>172.078</v>
      </c>
      <c r="F59" s="33"/>
    </row>
    <row r="60" spans="1:6" ht="14.25">
      <c r="A60" s="40" t="s">
        <v>128</v>
      </c>
      <c r="B60" s="18">
        <f t="shared" si="7"/>
        <v>492.2</v>
      </c>
      <c r="C60" s="18">
        <v>313.1</v>
      </c>
      <c r="D60" s="18">
        <v>61.527</v>
      </c>
      <c r="E60" s="18">
        <v>117.573</v>
      </c>
      <c r="F60" s="33"/>
    </row>
    <row r="61" spans="1:6" ht="14.25">
      <c r="A61" s="40" t="s">
        <v>129</v>
      </c>
      <c r="B61" s="18">
        <f t="shared" si="7"/>
        <v>904.848</v>
      </c>
      <c r="C61" s="18">
        <v>587.542</v>
      </c>
      <c r="D61" s="18">
        <v>121.093</v>
      </c>
      <c r="E61" s="18">
        <v>196.213</v>
      </c>
      <c r="F61" s="33"/>
    </row>
    <row r="62" spans="1:6" ht="14.25">
      <c r="A62" s="40" t="s">
        <v>130</v>
      </c>
      <c r="B62" s="18">
        <f t="shared" si="7"/>
        <v>2802.187</v>
      </c>
      <c r="C62" s="18">
        <v>1805.875</v>
      </c>
      <c r="D62" s="18">
        <v>381.714</v>
      </c>
      <c r="E62" s="18">
        <v>614.598</v>
      </c>
      <c r="F62" s="33"/>
    </row>
    <row r="63" spans="1:6" ht="14.25">
      <c r="A63" s="40" t="s">
        <v>131</v>
      </c>
      <c r="B63" s="18">
        <f t="shared" si="7"/>
        <v>64225.05500000001</v>
      </c>
      <c r="C63" s="18">
        <v>45863.904</v>
      </c>
      <c r="D63" s="18">
        <v>10101.156</v>
      </c>
      <c r="E63" s="18">
        <v>8259.995</v>
      </c>
      <c r="F63" s="33"/>
    </row>
    <row r="64" spans="1:6" ht="14.25">
      <c r="A64" s="40" t="s">
        <v>132</v>
      </c>
      <c r="B64" s="18">
        <f t="shared" si="7"/>
        <v>2269.695</v>
      </c>
      <c r="C64" s="18">
        <v>1396.351</v>
      </c>
      <c r="D64" s="18">
        <v>331.566</v>
      </c>
      <c r="E64" s="18">
        <v>541.778</v>
      </c>
      <c r="F64" s="33"/>
    </row>
    <row r="65" spans="1:6" ht="14.25">
      <c r="A65" s="40" t="s">
        <v>133</v>
      </c>
      <c r="B65" s="18">
        <f aca="true" t="shared" si="8" ref="B65:B70">SUM(C65:E65)</f>
        <v>1470.286</v>
      </c>
      <c r="C65" s="18">
        <v>1034.572</v>
      </c>
      <c r="D65" s="18">
        <v>164.133</v>
      </c>
      <c r="E65" s="18">
        <v>271.581</v>
      </c>
      <c r="F65" s="33"/>
    </row>
    <row r="66" spans="1:6" ht="14.25">
      <c r="A66" s="40" t="s">
        <v>134</v>
      </c>
      <c r="B66" s="18">
        <f t="shared" si="8"/>
        <v>2875.015</v>
      </c>
      <c r="C66" s="18">
        <v>1967.397</v>
      </c>
      <c r="D66" s="18">
        <v>501.026</v>
      </c>
      <c r="E66" s="18">
        <v>406.592</v>
      </c>
      <c r="F66" s="33"/>
    </row>
    <row r="67" spans="1:6" ht="14.25">
      <c r="A67" s="40" t="s">
        <v>135</v>
      </c>
      <c r="B67" s="18">
        <f t="shared" si="8"/>
        <v>5849.959000000001</v>
      </c>
      <c r="C67" s="18">
        <v>3916.099</v>
      </c>
      <c r="D67" s="18">
        <v>886.247</v>
      </c>
      <c r="E67" s="18">
        <v>1047.613</v>
      </c>
      <c r="F67" s="33"/>
    </row>
    <row r="68" spans="1:6" ht="14.25">
      <c r="A68" s="40" t="s">
        <v>136</v>
      </c>
      <c r="B68" s="18">
        <f t="shared" si="8"/>
        <v>2145.585</v>
      </c>
      <c r="C68" s="18">
        <v>1409.128</v>
      </c>
      <c r="D68" s="18">
        <v>342.525</v>
      </c>
      <c r="E68" s="18">
        <v>393.932</v>
      </c>
      <c r="F68" s="33"/>
    </row>
    <row r="69" spans="1:6" ht="14.25">
      <c r="A69" s="40" t="s">
        <v>137</v>
      </c>
      <c r="B69" s="18">
        <f t="shared" si="8"/>
        <v>1621.208</v>
      </c>
      <c r="C69" s="18">
        <v>1071.477</v>
      </c>
      <c r="D69" s="18">
        <v>207.387</v>
      </c>
      <c r="E69" s="18">
        <v>342.344</v>
      </c>
      <c r="F69" s="33"/>
    </row>
    <row r="70" spans="1:6" ht="14.25">
      <c r="A70" s="40" t="s">
        <v>138</v>
      </c>
      <c r="B70" s="18">
        <f t="shared" si="8"/>
        <v>2723.1240000000003</v>
      </c>
      <c r="C70" s="18">
        <v>1904.151</v>
      </c>
      <c r="D70" s="18">
        <v>308.325</v>
      </c>
      <c r="E70" s="18">
        <v>510.648</v>
      </c>
      <c r="F70" s="33"/>
    </row>
    <row r="71" spans="1:6" ht="14.25">
      <c r="A71" s="40" t="s">
        <v>139</v>
      </c>
      <c r="B71" s="18">
        <f>SUM(C71:E71)</f>
        <v>62299.758</v>
      </c>
      <c r="C71" s="18">
        <v>41354.13</v>
      </c>
      <c r="D71" s="18">
        <v>15127.968</v>
      </c>
      <c r="E71" s="18">
        <v>5817.66</v>
      </c>
      <c r="F71" s="33"/>
    </row>
    <row r="72" spans="1:6" ht="14.25">
      <c r="A72" s="40" t="s">
        <v>140</v>
      </c>
      <c r="B72" s="18">
        <f>SUM(C72:E72)</f>
        <v>1127.882</v>
      </c>
      <c r="C72" s="18">
        <v>778.467</v>
      </c>
      <c r="D72" s="18">
        <v>143.245</v>
      </c>
      <c r="E72" s="18">
        <v>206.17</v>
      </c>
      <c r="F72" s="33"/>
    </row>
    <row r="73" spans="1:6" ht="14.25">
      <c r="A73" s="41" t="s">
        <v>141</v>
      </c>
      <c r="B73" s="18">
        <f>SUM(C73:E73)</f>
        <v>659.7950000000001</v>
      </c>
      <c r="C73" s="18">
        <v>414.085</v>
      </c>
      <c r="D73" s="18">
        <v>101.193</v>
      </c>
      <c r="E73" s="18">
        <v>144.517</v>
      </c>
      <c r="F73" s="33"/>
    </row>
    <row r="74" spans="1:6" ht="14.25">
      <c r="A74" s="35"/>
      <c r="B74" s="42"/>
      <c r="C74" s="42"/>
      <c r="D74" s="42"/>
      <c r="E74" s="42"/>
      <c r="F74" s="33"/>
    </row>
    <row r="75" spans="1:6" ht="14.25">
      <c r="A75" s="20" t="s">
        <v>70</v>
      </c>
      <c r="B75" s="20"/>
      <c r="C75" s="20"/>
      <c r="D75" s="20"/>
      <c r="E75" s="20"/>
      <c r="F75" s="33"/>
    </row>
    <row r="76" spans="1:6" ht="14.25">
      <c r="A76" s="13"/>
      <c r="B76" s="21"/>
      <c r="C76" s="21"/>
      <c r="D76" s="21"/>
      <c r="E76" s="21"/>
      <c r="F76" s="33"/>
    </row>
    <row r="77" spans="1:6" ht="30.75" customHeight="1">
      <c r="A77" s="63" t="s">
        <v>72</v>
      </c>
      <c r="B77" s="63"/>
      <c r="C77" s="63"/>
      <c r="D77" s="63"/>
      <c r="E77" s="63"/>
      <c r="F77" s="33"/>
    </row>
    <row r="78" spans="1:6" ht="14.25">
      <c r="A78" s="64"/>
      <c r="B78" s="64"/>
      <c r="C78" s="64"/>
      <c r="D78" s="64"/>
      <c r="E78" s="64"/>
      <c r="F78" s="33"/>
    </row>
    <row r="79" spans="1:6" ht="14.25">
      <c r="A79" s="65"/>
      <c r="B79" s="65"/>
      <c r="C79" s="65"/>
      <c r="D79" s="65"/>
      <c r="E79" s="65"/>
      <c r="F79" s="33"/>
    </row>
    <row r="80" spans="1:6" ht="14.25">
      <c r="A80" s="40"/>
      <c r="B80" s="43"/>
      <c r="C80" s="43"/>
      <c r="D80" s="43"/>
      <c r="E80" s="43"/>
      <c r="F80" s="33"/>
    </row>
    <row r="81" spans="1:6" ht="14.25">
      <c r="A81" s="33"/>
      <c r="B81" s="38"/>
      <c r="C81" s="43"/>
      <c r="D81" s="38"/>
      <c r="E81" s="38"/>
      <c r="F81" s="33"/>
    </row>
  </sheetData>
  <sheetProtection/>
  <mergeCells count="3">
    <mergeCell ref="A78:E78"/>
    <mergeCell ref="A79:E79"/>
    <mergeCell ref="A77:E77"/>
  </mergeCells>
  <printOptions/>
  <pageMargins left="0.7" right="0.7" top="0.75" bottom="0.75" header="0.3" footer="0.3"/>
  <pageSetup fitToHeight="2" fitToWidth="1"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zoomScalePageLayoutView="0" workbookViewId="0" topLeftCell="A1">
      <selection activeCell="A1" sqref="A1"/>
    </sheetView>
  </sheetViews>
  <sheetFormatPr defaultColWidth="14.7109375" defaultRowHeight="12.75"/>
  <cols>
    <col min="1" max="1" width="24.7109375" style="0" customWidth="1"/>
  </cols>
  <sheetData>
    <row r="1" spans="1:6" ht="20.25">
      <c r="A1" s="44" t="s">
        <v>68</v>
      </c>
      <c r="B1" s="32"/>
      <c r="C1" s="32"/>
      <c r="D1" s="32"/>
      <c r="E1" s="32"/>
      <c r="F1" s="33"/>
    </row>
    <row r="2" spans="1:6" ht="20.25">
      <c r="A2" s="44" t="s">
        <v>152</v>
      </c>
      <c r="B2" s="32"/>
      <c r="C2" s="32"/>
      <c r="D2" s="32"/>
      <c r="E2" s="32"/>
      <c r="F2" s="33"/>
    </row>
    <row r="3" spans="1:6" ht="20.25">
      <c r="A3" s="44" t="s">
        <v>0</v>
      </c>
      <c r="B3" s="32"/>
      <c r="C3" s="32"/>
      <c r="D3" s="32"/>
      <c r="E3" s="32"/>
      <c r="F3" s="33"/>
    </row>
    <row r="4" spans="1:6" ht="15">
      <c r="A4" s="34"/>
      <c r="B4" s="34"/>
      <c r="C4" s="34"/>
      <c r="D4" s="34"/>
      <c r="E4" s="34"/>
      <c r="F4" s="33"/>
    </row>
    <row r="5" spans="1:6" ht="28.5">
      <c r="A5" s="22" t="s">
        <v>1</v>
      </c>
      <c r="B5" s="23" t="s">
        <v>2</v>
      </c>
      <c r="C5" s="24" t="s">
        <v>75</v>
      </c>
      <c r="D5" s="24" t="s">
        <v>73</v>
      </c>
      <c r="E5" s="24" t="s">
        <v>74</v>
      </c>
      <c r="F5" s="33"/>
    </row>
    <row r="6" spans="1:6" ht="14.25">
      <c r="A6" s="35"/>
      <c r="B6" s="36"/>
      <c r="C6" s="49"/>
      <c r="D6" s="50"/>
      <c r="E6" s="50"/>
      <c r="F6" s="33"/>
    </row>
    <row r="7" spans="1:6" ht="14.25">
      <c r="A7" s="37" t="s">
        <v>3</v>
      </c>
      <c r="B7" s="45">
        <v>737755.9</v>
      </c>
      <c r="C7" s="45">
        <v>497604.2</v>
      </c>
      <c r="D7" s="45">
        <v>107764.9</v>
      </c>
      <c r="E7" s="45">
        <v>132386.8</v>
      </c>
      <c r="F7" s="37"/>
    </row>
    <row r="8" spans="1:6" ht="14.25">
      <c r="A8" s="33"/>
      <c r="B8" s="38"/>
      <c r="C8" s="38"/>
      <c r="D8" s="38"/>
      <c r="E8" s="38"/>
      <c r="F8" s="33"/>
    </row>
    <row r="9" spans="1:6" ht="14.25">
      <c r="A9" s="39" t="s">
        <v>78</v>
      </c>
      <c r="B9" s="18">
        <f>B10+B11+B12+B13+B14</f>
        <v>331534.435</v>
      </c>
      <c r="C9" s="18">
        <f>C10+C11+C12+C13+C14</f>
        <v>211012.62300000002</v>
      </c>
      <c r="D9" s="18">
        <f>D10+D11+D12+D13+D14</f>
        <v>53903.891</v>
      </c>
      <c r="E9" s="18">
        <f>E10+E11+E12+E13+E14</f>
        <v>66617.921</v>
      </c>
      <c r="F9" s="33"/>
    </row>
    <row r="10" spans="1:6" ht="14.25">
      <c r="A10" s="40" t="s">
        <v>79</v>
      </c>
      <c r="B10" s="18">
        <f>SUM(C10:E10)</f>
        <v>32796.71</v>
      </c>
      <c r="C10" s="18">
        <v>18505.669</v>
      </c>
      <c r="D10" s="18">
        <v>3272.867</v>
      </c>
      <c r="E10" s="18">
        <v>11018.174</v>
      </c>
      <c r="F10" s="33"/>
    </row>
    <row r="11" spans="1:6" ht="14.25">
      <c r="A11" s="40" t="s">
        <v>80</v>
      </c>
      <c r="B11" s="18">
        <f>SUM(C11:E11)</f>
        <v>70132.426</v>
      </c>
      <c r="C11" s="18">
        <v>41616.285</v>
      </c>
      <c r="D11" s="18">
        <v>8506.388</v>
      </c>
      <c r="E11" s="18">
        <v>20009.753</v>
      </c>
      <c r="F11" s="33"/>
    </row>
    <row r="12" spans="1:6" ht="14.25">
      <c r="A12" s="40" t="s">
        <v>81</v>
      </c>
      <c r="B12" s="18">
        <f>SUM(C12:E12)</f>
        <v>141274.974</v>
      </c>
      <c r="C12" s="18">
        <v>95669.694</v>
      </c>
      <c r="D12" s="18">
        <v>31861.223</v>
      </c>
      <c r="E12" s="18">
        <v>13744.057</v>
      </c>
      <c r="F12" s="33"/>
    </row>
    <row r="13" spans="1:6" ht="14.25">
      <c r="A13" s="40" t="s">
        <v>82</v>
      </c>
      <c r="B13" s="18">
        <f>SUM(C13:E13)</f>
        <v>70017.089</v>
      </c>
      <c r="C13" s="18">
        <v>43650.65</v>
      </c>
      <c r="D13" s="18">
        <v>8405.457</v>
      </c>
      <c r="E13" s="18">
        <v>17960.982</v>
      </c>
      <c r="F13" s="33"/>
    </row>
    <row r="14" spans="1:6" ht="14.25">
      <c r="A14" s="40" t="s">
        <v>83</v>
      </c>
      <c r="B14" s="18">
        <f>SUM(C14:E14)</f>
        <v>17313.236</v>
      </c>
      <c r="C14" s="18">
        <v>11570.325</v>
      </c>
      <c r="D14" s="18">
        <v>1857.956</v>
      </c>
      <c r="E14" s="18">
        <v>3884.955</v>
      </c>
      <c r="F14" s="33"/>
    </row>
    <row r="15" spans="1:6" ht="14.25">
      <c r="A15" s="40"/>
      <c r="B15" s="18"/>
      <c r="C15" s="18"/>
      <c r="D15" s="18"/>
      <c r="E15" s="18"/>
      <c r="F15" s="33"/>
    </row>
    <row r="16" spans="1:6" ht="14.25">
      <c r="A16" s="40" t="s">
        <v>84</v>
      </c>
      <c r="B16" s="18">
        <f>SUM(B17:B73)</f>
        <v>421656.80999999994</v>
      </c>
      <c r="C16" s="18">
        <f>SUM(C17:C73)</f>
        <v>291102.55799999996</v>
      </c>
      <c r="D16" s="18">
        <f>SUM(D17:D73)</f>
        <v>66298.39100000002</v>
      </c>
      <c r="E16" s="18">
        <f>SUM(E17:E73)</f>
        <v>64255.86099999998</v>
      </c>
      <c r="F16" s="33"/>
    </row>
    <row r="17" spans="1:6" ht="14.25">
      <c r="A17" s="40" t="s">
        <v>85</v>
      </c>
      <c r="B17" s="18">
        <f aca="true" t="shared" si="0" ref="B17:B22">SUM(C17:E17)</f>
        <v>11318.871</v>
      </c>
      <c r="C17" s="18">
        <v>7680.544</v>
      </c>
      <c r="D17" s="18">
        <v>1829.223</v>
      </c>
      <c r="E17" s="18">
        <v>1809.104</v>
      </c>
      <c r="F17" s="33"/>
    </row>
    <row r="18" spans="1:6" ht="14.25">
      <c r="A18" s="40" t="s">
        <v>86</v>
      </c>
      <c r="B18" s="18">
        <f t="shared" si="0"/>
        <v>1126.088</v>
      </c>
      <c r="C18" s="18">
        <v>704.422</v>
      </c>
      <c r="D18" s="18">
        <v>150.626</v>
      </c>
      <c r="E18" s="18">
        <v>271.04</v>
      </c>
      <c r="F18" s="33"/>
    </row>
    <row r="19" spans="1:6" ht="14.25">
      <c r="A19" s="40" t="s">
        <v>87</v>
      </c>
      <c r="B19" s="18">
        <f t="shared" si="0"/>
        <v>5683.87</v>
      </c>
      <c r="C19" s="18">
        <v>3563.592</v>
      </c>
      <c r="D19" s="18">
        <v>943.585</v>
      </c>
      <c r="E19" s="18">
        <v>1176.693</v>
      </c>
      <c r="F19" s="33"/>
    </row>
    <row r="20" spans="1:6" ht="14.25">
      <c r="A20" s="40" t="s">
        <v>88</v>
      </c>
      <c r="B20" s="18">
        <f t="shared" si="0"/>
        <v>2189.065</v>
      </c>
      <c r="C20" s="18">
        <v>1388.861</v>
      </c>
      <c r="D20" s="18">
        <v>277.564</v>
      </c>
      <c r="E20" s="18">
        <v>522.64</v>
      </c>
      <c r="F20" s="33"/>
    </row>
    <row r="21" spans="1:6" ht="14.25">
      <c r="A21" s="40" t="s">
        <v>89</v>
      </c>
      <c r="B21" s="18">
        <f t="shared" si="0"/>
        <v>2190.687</v>
      </c>
      <c r="C21" s="18">
        <v>1454.654</v>
      </c>
      <c r="D21" s="18">
        <v>313.544</v>
      </c>
      <c r="E21" s="18">
        <v>422.489</v>
      </c>
      <c r="F21" s="33"/>
    </row>
    <row r="22" spans="1:6" ht="14.25">
      <c r="A22" s="40" t="s">
        <v>90</v>
      </c>
      <c r="B22" s="18">
        <f t="shared" si="0"/>
        <v>3403.846</v>
      </c>
      <c r="C22" s="18">
        <v>2078.687</v>
      </c>
      <c r="D22" s="18">
        <v>473.134</v>
      </c>
      <c r="E22" s="18">
        <v>852.025</v>
      </c>
      <c r="F22" s="33"/>
    </row>
    <row r="23" spans="1:6" ht="14.25">
      <c r="A23" s="40" t="s">
        <v>91</v>
      </c>
      <c r="B23" s="18">
        <f aca="true" t="shared" si="1" ref="B23:B28">SUM(C23:E23)</f>
        <v>2431.245</v>
      </c>
      <c r="C23" s="18">
        <v>1525.721</v>
      </c>
      <c r="D23" s="18">
        <v>331.808</v>
      </c>
      <c r="E23" s="18">
        <v>573.716</v>
      </c>
      <c r="F23" s="33"/>
    </row>
    <row r="24" spans="1:6" ht="14.25">
      <c r="A24" s="40" t="s">
        <v>92</v>
      </c>
      <c r="B24" s="18">
        <f t="shared" si="1"/>
        <v>1302.084</v>
      </c>
      <c r="C24" s="18">
        <v>820.857</v>
      </c>
      <c r="D24" s="18">
        <v>189.249</v>
      </c>
      <c r="E24" s="18">
        <v>291.978</v>
      </c>
      <c r="F24" s="33"/>
    </row>
    <row r="25" spans="1:6" ht="14.25">
      <c r="A25" s="40" t="s">
        <v>93</v>
      </c>
      <c r="B25" s="18">
        <f t="shared" si="1"/>
        <v>2279.6800000000003</v>
      </c>
      <c r="C25" s="18">
        <v>1544.526</v>
      </c>
      <c r="D25" s="18">
        <v>281.432</v>
      </c>
      <c r="E25" s="18">
        <v>453.722</v>
      </c>
      <c r="F25" s="33"/>
    </row>
    <row r="26" spans="1:6" ht="14.25">
      <c r="A26" s="40" t="s">
        <v>94</v>
      </c>
      <c r="B26" s="18">
        <f t="shared" si="1"/>
        <v>2133.028</v>
      </c>
      <c r="C26" s="18">
        <v>1403.811</v>
      </c>
      <c r="D26" s="18">
        <v>354.279</v>
      </c>
      <c r="E26" s="18">
        <v>374.938</v>
      </c>
      <c r="F26" s="33"/>
    </row>
    <row r="27" spans="1:6" ht="14.25">
      <c r="A27" s="40" t="s">
        <v>95</v>
      </c>
      <c r="B27" s="18">
        <f t="shared" si="1"/>
        <v>1253.551</v>
      </c>
      <c r="C27" s="18">
        <v>829.842</v>
      </c>
      <c r="D27" s="18">
        <v>170.164</v>
      </c>
      <c r="E27" s="18">
        <v>253.545</v>
      </c>
      <c r="F27" s="33"/>
    </row>
    <row r="28" spans="1:6" ht="14.25">
      <c r="A28" s="40" t="s">
        <v>96</v>
      </c>
      <c r="B28" s="18">
        <f t="shared" si="1"/>
        <v>1200.295</v>
      </c>
      <c r="C28" s="18">
        <v>715.343</v>
      </c>
      <c r="D28" s="18">
        <v>203.443</v>
      </c>
      <c r="E28" s="18">
        <v>281.509</v>
      </c>
      <c r="F28" s="33"/>
    </row>
    <row r="29" spans="1:6" ht="14.25">
      <c r="A29" s="40" t="s">
        <v>97</v>
      </c>
      <c r="B29" s="18">
        <f aca="true" t="shared" si="2" ref="B29:B34">SUM(C29:E29)</f>
        <v>10342.609</v>
      </c>
      <c r="C29" s="18">
        <v>7441.716</v>
      </c>
      <c r="D29" s="18">
        <v>1416.722</v>
      </c>
      <c r="E29" s="18">
        <v>1484.171</v>
      </c>
      <c r="F29" s="33"/>
    </row>
    <row r="30" spans="1:6" ht="14.25">
      <c r="A30" s="40" t="s">
        <v>98</v>
      </c>
      <c r="B30" s="18">
        <f t="shared" si="2"/>
        <v>29924.275</v>
      </c>
      <c r="C30" s="18">
        <v>19827.231</v>
      </c>
      <c r="D30" s="18">
        <v>4396.895</v>
      </c>
      <c r="E30" s="18">
        <v>5700.149</v>
      </c>
      <c r="F30" s="33"/>
    </row>
    <row r="31" spans="1:6" ht="14.25">
      <c r="A31" s="40" t="s">
        <v>99</v>
      </c>
      <c r="B31" s="18">
        <f t="shared" si="2"/>
        <v>1058.257</v>
      </c>
      <c r="C31" s="18">
        <v>642.667</v>
      </c>
      <c r="D31" s="18">
        <v>186.828</v>
      </c>
      <c r="E31" s="18">
        <v>228.762</v>
      </c>
      <c r="F31" s="33"/>
    </row>
    <row r="32" spans="1:6" ht="14.25">
      <c r="A32" s="40" t="s">
        <v>100</v>
      </c>
      <c r="B32" s="18">
        <f t="shared" si="2"/>
        <v>1223.344</v>
      </c>
      <c r="C32" s="18">
        <v>767.444</v>
      </c>
      <c r="D32" s="18">
        <v>172.221</v>
      </c>
      <c r="E32" s="18">
        <v>283.679</v>
      </c>
      <c r="F32" s="33"/>
    </row>
    <row r="33" spans="1:6" ht="14.25">
      <c r="A33" s="40" t="s">
        <v>101</v>
      </c>
      <c r="B33" s="18">
        <f t="shared" si="2"/>
        <v>1538.1009999999999</v>
      </c>
      <c r="C33" s="18">
        <v>951.598</v>
      </c>
      <c r="D33" s="18">
        <v>227.674</v>
      </c>
      <c r="E33" s="18">
        <v>358.829</v>
      </c>
      <c r="F33" s="33"/>
    </row>
    <row r="34" spans="1:6" ht="14.25">
      <c r="A34" s="40" t="s">
        <v>102</v>
      </c>
      <c r="B34" s="18">
        <f t="shared" si="2"/>
        <v>1689.5600000000002</v>
      </c>
      <c r="C34" s="18">
        <v>1136.651</v>
      </c>
      <c r="D34" s="18">
        <v>223.989</v>
      </c>
      <c r="E34" s="18">
        <v>328.92</v>
      </c>
      <c r="F34" s="33"/>
    </row>
    <row r="35" spans="1:6" ht="14.25">
      <c r="A35" s="40" t="s">
        <v>103</v>
      </c>
      <c r="B35" s="18">
        <f aca="true" t="shared" si="3" ref="B35:B40">SUM(C35:E35)</f>
        <v>1380.71</v>
      </c>
      <c r="C35" s="18">
        <v>892.171</v>
      </c>
      <c r="D35" s="18">
        <v>203.933</v>
      </c>
      <c r="E35" s="18">
        <v>284.606</v>
      </c>
      <c r="F35" s="33"/>
    </row>
    <row r="36" spans="1:6" ht="14.25">
      <c r="A36" s="40" t="s">
        <v>104</v>
      </c>
      <c r="B36" s="18">
        <f t="shared" si="3"/>
        <v>151.308</v>
      </c>
      <c r="C36" s="18">
        <v>84.349</v>
      </c>
      <c r="D36" s="18">
        <v>35.152</v>
      </c>
      <c r="E36" s="18">
        <v>31.807</v>
      </c>
      <c r="F36" s="33"/>
    </row>
    <row r="37" spans="1:6" ht="14.25">
      <c r="A37" s="40" t="s">
        <v>105</v>
      </c>
      <c r="B37" s="18">
        <f t="shared" si="3"/>
        <v>1650.131</v>
      </c>
      <c r="C37" s="18">
        <v>1039.02</v>
      </c>
      <c r="D37" s="18">
        <v>220.217</v>
      </c>
      <c r="E37" s="18">
        <v>390.894</v>
      </c>
      <c r="F37" s="33"/>
    </row>
    <row r="38" spans="1:6" ht="14.25">
      <c r="A38" s="40" t="s">
        <v>106</v>
      </c>
      <c r="B38" s="18">
        <f t="shared" si="3"/>
        <v>3215.8979999999997</v>
      </c>
      <c r="C38" s="18">
        <v>2102.993</v>
      </c>
      <c r="D38" s="18">
        <v>546.43</v>
      </c>
      <c r="E38" s="18">
        <v>566.475</v>
      </c>
      <c r="F38" s="33"/>
    </row>
    <row r="39" spans="1:6" ht="14.25">
      <c r="A39" s="40" t="s">
        <v>107</v>
      </c>
      <c r="B39" s="18">
        <f t="shared" si="3"/>
        <v>657.997</v>
      </c>
      <c r="C39" s="18">
        <v>430.756</v>
      </c>
      <c r="D39" s="18">
        <v>89.927</v>
      </c>
      <c r="E39" s="18">
        <v>137.314</v>
      </c>
      <c r="F39" s="33"/>
    </row>
    <row r="40" spans="1:6" ht="14.25">
      <c r="A40" s="40" t="s">
        <v>108</v>
      </c>
      <c r="B40" s="18">
        <f t="shared" si="3"/>
        <v>1721.1309999999999</v>
      </c>
      <c r="C40" s="18">
        <v>1179.493</v>
      </c>
      <c r="D40" s="18">
        <v>225.77</v>
      </c>
      <c r="E40" s="18">
        <v>315.868</v>
      </c>
      <c r="F40" s="33"/>
    </row>
    <row r="41" spans="1:6" ht="14.25">
      <c r="A41" s="40" t="s">
        <v>109</v>
      </c>
      <c r="B41" s="18">
        <f aca="true" t="shared" si="4" ref="B41:B46">SUM(C41:E41)</f>
        <v>2002.097</v>
      </c>
      <c r="C41" s="18">
        <v>1383.655</v>
      </c>
      <c r="D41" s="18">
        <v>277.432</v>
      </c>
      <c r="E41" s="18">
        <v>341.01</v>
      </c>
      <c r="F41" s="33"/>
    </row>
    <row r="42" spans="1:6" ht="14.25">
      <c r="A42" s="40" t="s">
        <v>110</v>
      </c>
      <c r="B42" s="18">
        <f t="shared" si="4"/>
        <v>25343.775999999998</v>
      </c>
      <c r="C42" s="18">
        <v>17288.16</v>
      </c>
      <c r="D42" s="18">
        <v>3565.356</v>
      </c>
      <c r="E42" s="18">
        <v>4490.26</v>
      </c>
      <c r="F42" s="33"/>
    </row>
    <row r="43" spans="1:6" ht="14.25">
      <c r="A43" s="40" t="s">
        <v>111</v>
      </c>
      <c r="B43" s="18">
        <f t="shared" si="4"/>
        <v>1444.4009999999998</v>
      </c>
      <c r="C43" s="18">
        <v>894.832</v>
      </c>
      <c r="D43" s="18">
        <v>206.249</v>
      </c>
      <c r="E43" s="18">
        <v>343.32</v>
      </c>
      <c r="F43" s="33"/>
    </row>
    <row r="44" spans="1:6" ht="14.25">
      <c r="A44" s="40" t="s">
        <v>112</v>
      </c>
      <c r="B44" s="18">
        <f t="shared" si="4"/>
        <v>70894.647</v>
      </c>
      <c r="C44" s="18">
        <v>49580.012</v>
      </c>
      <c r="D44" s="18">
        <v>12933.954</v>
      </c>
      <c r="E44" s="18">
        <v>8380.681</v>
      </c>
      <c r="F44" s="33"/>
    </row>
    <row r="45" spans="1:6" ht="14.25">
      <c r="A45" s="40" t="s">
        <v>113</v>
      </c>
      <c r="B45" s="18">
        <f t="shared" si="4"/>
        <v>6151.199</v>
      </c>
      <c r="C45" s="18">
        <v>4114.861</v>
      </c>
      <c r="D45" s="18">
        <v>723.065</v>
      </c>
      <c r="E45" s="18">
        <v>1313.273</v>
      </c>
      <c r="F45" s="33"/>
    </row>
    <row r="46" spans="1:6" ht="14.25">
      <c r="A46" s="40" t="s">
        <v>114</v>
      </c>
      <c r="B46" s="18">
        <f t="shared" si="4"/>
        <v>6621.044000000001</v>
      </c>
      <c r="C46" s="18">
        <v>4147.944</v>
      </c>
      <c r="D46" s="18">
        <v>972.457</v>
      </c>
      <c r="E46" s="18">
        <v>1500.643</v>
      </c>
      <c r="F46" s="33"/>
    </row>
    <row r="47" spans="1:6" ht="14.25">
      <c r="A47" s="40" t="s">
        <v>115</v>
      </c>
      <c r="B47" s="18">
        <f aca="true" t="shared" si="5" ref="B47:B52">SUM(C47:E47)</f>
        <v>15198.498</v>
      </c>
      <c r="C47" s="18">
        <v>10543.219</v>
      </c>
      <c r="D47" s="18">
        <v>2013.341</v>
      </c>
      <c r="E47" s="18">
        <v>2641.938</v>
      </c>
      <c r="F47" s="33"/>
    </row>
    <row r="48" spans="1:6" ht="14.25">
      <c r="A48" s="40" t="s">
        <v>116</v>
      </c>
      <c r="B48" s="18">
        <f t="shared" si="5"/>
        <v>3302.238</v>
      </c>
      <c r="C48" s="18">
        <v>2292.729</v>
      </c>
      <c r="D48" s="18">
        <v>457.585</v>
      </c>
      <c r="E48" s="18">
        <v>551.924</v>
      </c>
      <c r="F48" s="33"/>
    </row>
    <row r="49" spans="1:6" ht="14.25">
      <c r="A49" s="40" t="s">
        <v>117</v>
      </c>
      <c r="B49" s="18">
        <f t="shared" si="5"/>
        <v>11918.502</v>
      </c>
      <c r="C49" s="18">
        <v>8612.128</v>
      </c>
      <c r="D49" s="18">
        <v>1466.69</v>
      </c>
      <c r="E49" s="18">
        <v>1839.684</v>
      </c>
      <c r="F49" s="33"/>
    </row>
    <row r="50" spans="1:6" ht="14.25">
      <c r="A50" s="40" t="s">
        <v>118</v>
      </c>
      <c r="B50" s="18">
        <f t="shared" si="5"/>
        <v>1064.702</v>
      </c>
      <c r="C50" s="18">
        <v>713.21</v>
      </c>
      <c r="D50" s="18">
        <v>128.839</v>
      </c>
      <c r="E50" s="18">
        <v>222.653</v>
      </c>
      <c r="F50" s="33"/>
    </row>
    <row r="51" spans="1:6" ht="14.25">
      <c r="A51" s="40" t="s">
        <v>119</v>
      </c>
      <c r="B51" s="18">
        <f t="shared" si="5"/>
        <v>3105.0429999999997</v>
      </c>
      <c r="C51" s="18">
        <v>2101.671</v>
      </c>
      <c r="D51" s="18">
        <v>336.174</v>
      </c>
      <c r="E51" s="18">
        <v>667.198</v>
      </c>
      <c r="F51" s="33"/>
    </row>
    <row r="52" spans="1:6" ht="14.25">
      <c r="A52" s="40" t="s">
        <v>120</v>
      </c>
      <c r="B52" s="18">
        <f t="shared" si="5"/>
        <v>1655.259</v>
      </c>
      <c r="C52" s="18">
        <v>1028.818</v>
      </c>
      <c r="D52" s="18">
        <v>292.315</v>
      </c>
      <c r="E52" s="18">
        <v>334.126</v>
      </c>
      <c r="F52" s="33"/>
    </row>
    <row r="53" spans="1:6" ht="14.25">
      <c r="A53" s="40" t="s">
        <v>121</v>
      </c>
      <c r="B53" s="18">
        <f aca="true" t="shared" si="6" ref="B53:B58">SUM(C53:E53)</f>
        <v>4352.921</v>
      </c>
      <c r="C53" s="18">
        <v>3349.888</v>
      </c>
      <c r="D53" s="18">
        <v>571.92</v>
      </c>
      <c r="E53" s="18">
        <v>431.113</v>
      </c>
      <c r="F53" s="33"/>
    </row>
    <row r="54" spans="1:6" ht="14.25">
      <c r="A54" s="40" t="s">
        <v>122</v>
      </c>
      <c r="B54" s="18">
        <f t="shared" si="6"/>
        <v>4978.727</v>
      </c>
      <c r="C54" s="18">
        <v>3426.273</v>
      </c>
      <c r="D54" s="18">
        <v>679.835</v>
      </c>
      <c r="E54" s="18">
        <v>872.619</v>
      </c>
      <c r="F54" s="33"/>
    </row>
    <row r="55" spans="1:6" ht="14.25">
      <c r="A55" s="40" t="s">
        <v>123</v>
      </c>
      <c r="B55" s="18">
        <f t="shared" si="6"/>
        <v>12804.019999999999</v>
      </c>
      <c r="C55" s="18">
        <v>9221.067</v>
      </c>
      <c r="D55" s="18">
        <v>1834.778</v>
      </c>
      <c r="E55" s="18">
        <v>1748.175</v>
      </c>
      <c r="F55" s="33"/>
    </row>
    <row r="56" spans="1:6" ht="14.25">
      <c r="A56" s="40" t="s">
        <v>124</v>
      </c>
      <c r="B56" s="18">
        <f t="shared" si="6"/>
        <v>2612.629</v>
      </c>
      <c r="C56" s="18">
        <v>1578.014</v>
      </c>
      <c r="D56" s="18">
        <v>385.954</v>
      </c>
      <c r="E56" s="18">
        <v>648.661</v>
      </c>
      <c r="F56" s="33"/>
    </row>
    <row r="57" spans="1:6" ht="14.25">
      <c r="A57" s="40" t="s">
        <v>125</v>
      </c>
      <c r="B57" s="18">
        <f t="shared" si="6"/>
        <v>7874.561</v>
      </c>
      <c r="C57" s="18">
        <v>5675.437</v>
      </c>
      <c r="D57" s="18">
        <v>1306.176</v>
      </c>
      <c r="E57" s="18">
        <v>892.948</v>
      </c>
      <c r="F57" s="33"/>
    </row>
    <row r="58" spans="1:6" ht="14.25">
      <c r="A58" s="40" t="s">
        <v>126</v>
      </c>
      <c r="B58" s="18">
        <f t="shared" si="6"/>
        <v>5710.915</v>
      </c>
      <c r="C58" s="18">
        <v>3901.408</v>
      </c>
      <c r="D58" s="18">
        <v>920.042</v>
      </c>
      <c r="E58" s="18">
        <v>889.465</v>
      </c>
      <c r="F58" s="33"/>
    </row>
    <row r="59" spans="1:6" ht="14.25">
      <c r="A59" s="40" t="s">
        <v>127</v>
      </c>
      <c r="B59" s="18">
        <f>SUM(C59:E59)</f>
        <v>835.218</v>
      </c>
      <c r="C59" s="18">
        <v>551.74</v>
      </c>
      <c r="D59" s="18">
        <v>115.762</v>
      </c>
      <c r="E59" s="18">
        <v>167.716</v>
      </c>
      <c r="F59" s="33"/>
    </row>
    <row r="60" spans="1:6" ht="14.25">
      <c r="A60" s="40" t="s">
        <v>128</v>
      </c>
      <c r="B60" s="18">
        <f>SUM(C60:E60)</f>
        <v>482.72100000000006</v>
      </c>
      <c r="C60" s="18">
        <v>312.153</v>
      </c>
      <c r="D60" s="18">
        <v>60.393</v>
      </c>
      <c r="E60" s="18">
        <v>110.175</v>
      </c>
      <c r="F60" s="33"/>
    </row>
    <row r="61" spans="1:6" ht="14.25">
      <c r="A61" s="40" t="s">
        <v>129</v>
      </c>
      <c r="B61" s="18">
        <f>SUM(C61:E61)</f>
        <v>900.638</v>
      </c>
      <c r="C61" s="18">
        <v>593.272</v>
      </c>
      <c r="D61" s="18">
        <v>119.381</v>
      </c>
      <c r="E61" s="18">
        <v>187.985</v>
      </c>
      <c r="F61" s="33"/>
    </row>
    <row r="62" spans="1:6" ht="14.25">
      <c r="A62" s="40" t="s">
        <v>130</v>
      </c>
      <c r="B62" s="18">
        <f>SUM(C62:E62)</f>
        <v>2650.618</v>
      </c>
      <c r="C62" s="18">
        <v>1687.088</v>
      </c>
      <c r="D62" s="18">
        <v>372.135</v>
      </c>
      <c r="E62" s="18">
        <v>591.395</v>
      </c>
      <c r="F62" s="33"/>
    </row>
    <row r="63" spans="1:6" ht="14.25">
      <c r="A63" s="40" t="s">
        <v>131</v>
      </c>
      <c r="B63" s="18">
        <f>SUM(C63:E63)</f>
        <v>60975.195</v>
      </c>
      <c r="C63" s="18">
        <v>44408.717</v>
      </c>
      <c r="D63" s="18">
        <v>8409.472</v>
      </c>
      <c r="E63" s="18">
        <v>8157.006</v>
      </c>
      <c r="F63" s="33"/>
    </row>
    <row r="64" spans="1:6" ht="14.25">
      <c r="A64" s="40" t="s">
        <v>132</v>
      </c>
      <c r="B64" s="18">
        <f>SUM(C64:E64)</f>
        <v>2198.507</v>
      </c>
      <c r="C64" s="18">
        <v>1347.409</v>
      </c>
      <c r="D64" s="18">
        <v>330.281</v>
      </c>
      <c r="E64" s="18">
        <v>520.817</v>
      </c>
      <c r="F64" s="33"/>
    </row>
    <row r="65" spans="1:6" ht="14.25">
      <c r="A65" s="40" t="s">
        <v>133</v>
      </c>
      <c r="B65" s="18">
        <f aca="true" t="shared" si="7" ref="B65:B70">SUM(C65:E65)</f>
        <v>1412.627</v>
      </c>
      <c r="C65" s="18">
        <v>996.167</v>
      </c>
      <c r="D65" s="18">
        <v>161.025</v>
      </c>
      <c r="E65" s="18">
        <v>255.435</v>
      </c>
      <c r="F65" s="33"/>
    </row>
    <row r="66" spans="1:6" ht="14.25">
      <c r="A66" s="40" t="s">
        <v>134</v>
      </c>
      <c r="B66" s="18">
        <f t="shared" si="7"/>
        <v>2851.707</v>
      </c>
      <c r="C66" s="18">
        <v>1953.935</v>
      </c>
      <c r="D66" s="18">
        <v>505.886</v>
      </c>
      <c r="E66" s="18">
        <v>391.886</v>
      </c>
      <c r="F66" s="33"/>
    </row>
    <row r="67" spans="1:6" ht="14.25">
      <c r="A67" s="40" t="s">
        <v>135</v>
      </c>
      <c r="B67" s="18">
        <f t="shared" si="7"/>
        <v>5563.052</v>
      </c>
      <c r="C67" s="18">
        <v>3769.402</v>
      </c>
      <c r="D67" s="18">
        <v>791.768</v>
      </c>
      <c r="E67" s="18">
        <v>1001.882</v>
      </c>
      <c r="F67" s="33"/>
    </row>
    <row r="68" spans="1:6" ht="14.25">
      <c r="A68" s="40" t="s">
        <v>136</v>
      </c>
      <c r="B68" s="18">
        <f t="shared" si="7"/>
        <v>2088.054</v>
      </c>
      <c r="C68" s="18">
        <v>1379.167</v>
      </c>
      <c r="D68" s="18">
        <v>335.535</v>
      </c>
      <c r="E68" s="18">
        <v>373.352</v>
      </c>
      <c r="F68" s="33"/>
    </row>
    <row r="69" spans="1:6" ht="14.25">
      <c r="A69" s="40" t="s">
        <v>137</v>
      </c>
      <c r="B69" s="18">
        <f t="shared" si="7"/>
        <v>1564.77</v>
      </c>
      <c r="C69" s="18">
        <v>1037.025</v>
      </c>
      <c r="D69" s="18">
        <v>201.365</v>
      </c>
      <c r="E69" s="18">
        <v>326.38</v>
      </c>
      <c r="F69" s="33"/>
    </row>
    <row r="70" spans="1:6" ht="14.25">
      <c r="A70" s="40" t="s">
        <v>138</v>
      </c>
      <c r="B70" s="18">
        <f t="shared" si="7"/>
        <v>2658.561</v>
      </c>
      <c r="C70" s="18">
        <v>1874.807</v>
      </c>
      <c r="D70" s="18">
        <v>293.347</v>
      </c>
      <c r="E70" s="18">
        <v>490.407</v>
      </c>
      <c r="F70" s="33"/>
    </row>
    <row r="71" spans="1:6" ht="14.25">
      <c r="A71" s="40" t="s">
        <v>139</v>
      </c>
      <c r="B71" s="18">
        <f>SUM(C71:E71)</f>
        <v>57659.01700000001</v>
      </c>
      <c r="C71" s="18">
        <v>39977.843</v>
      </c>
      <c r="D71" s="18">
        <v>11836.084</v>
      </c>
      <c r="E71" s="18">
        <v>5845.09</v>
      </c>
      <c r="F71" s="33"/>
    </row>
    <row r="72" spans="1:6" ht="14.25">
      <c r="A72" s="40" t="s">
        <v>140</v>
      </c>
      <c r="B72" s="18">
        <f>SUM(C72:E72)</f>
        <v>1080.638</v>
      </c>
      <c r="C72" s="18">
        <v>748.955</v>
      </c>
      <c r="D72" s="18">
        <v>140.171</v>
      </c>
      <c r="E72" s="18">
        <v>191.512</v>
      </c>
      <c r="F72" s="33"/>
    </row>
    <row r="73" spans="1:6" ht="14.25">
      <c r="A73" s="41" t="s">
        <v>141</v>
      </c>
      <c r="B73" s="18">
        <f>SUM(C73:E73)</f>
        <v>634.677</v>
      </c>
      <c r="C73" s="18">
        <v>404.603</v>
      </c>
      <c r="D73" s="18">
        <v>89.815</v>
      </c>
      <c r="E73" s="18">
        <v>140.259</v>
      </c>
      <c r="F73" s="33"/>
    </row>
    <row r="74" spans="1:6" ht="14.25">
      <c r="A74" s="35"/>
      <c r="B74" s="42"/>
      <c r="C74" s="42"/>
      <c r="D74" s="42"/>
      <c r="E74" s="42"/>
      <c r="F74" s="33"/>
    </row>
    <row r="75" spans="1:6" ht="14.25">
      <c r="A75" s="20" t="s">
        <v>70</v>
      </c>
      <c r="B75" s="20"/>
      <c r="C75" s="20"/>
      <c r="D75" s="20"/>
      <c r="E75" s="20"/>
      <c r="F75" s="33"/>
    </row>
    <row r="76" spans="1:6" ht="14.25">
      <c r="A76" s="13"/>
      <c r="B76" s="21"/>
      <c r="C76" s="21"/>
      <c r="D76" s="21"/>
      <c r="E76" s="21"/>
      <c r="F76" s="33"/>
    </row>
    <row r="77" spans="1:6" ht="27.75" customHeight="1">
      <c r="A77" s="63" t="s">
        <v>72</v>
      </c>
      <c r="B77" s="63"/>
      <c r="C77" s="63"/>
      <c r="D77" s="63"/>
      <c r="E77" s="63"/>
      <c r="F77" s="33"/>
    </row>
    <row r="78" spans="1:6" ht="14.25">
      <c r="A78" s="64"/>
      <c r="B78" s="64"/>
      <c r="C78" s="64"/>
      <c r="D78" s="64"/>
      <c r="E78" s="64"/>
      <c r="F78" s="33"/>
    </row>
    <row r="79" spans="1:6" ht="14.25">
      <c r="A79" s="65"/>
      <c r="B79" s="65"/>
      <c r="C79" s="65"/>
      <c r="D79" s="65"/>
      <c r="E79" s="65"/>
      <c r="F79" s="33"/>
    </row>
    <row r="80" spans="1:6" ht="14.25">
      <c r="A80" s="40"/>
      <c r="B80" s="43"/>
      <c r="C80" s="43"/>
      <c r="D80" s="43"/>
      <c r="E80" s="43"/>
      <c r="F80" s="33"/>
    </row>
    <row r="81" spans="1:6" ht="14.25">
      <c r="A81" s="33"/>
      <c r="B81" s="38"/>
      <c r="C81" s="43"/>
      <c r="D81" s="38"/>
      <c r="E81" s="38"/>
      <c r="F81" s="33"/>
    </row>
    <row r="82" spans="1:6" ht="14.25">
      <c r="A82" s="33"/>
      <c r="B82" s="38"/>
      <c r="C82" s="38"/>
      <c r="D82" s="38"/>
      <c r="E82" s="38"/>
      <c r="F82" s="33"/>
    </row>
  </sheetData>
  <sheetProtection/>
  <mergeCells count="3">
    <mergeCell ref="A78:E78"/>
    <mergeCell ref="A79:E79"/>
    <mergeCell ref="A77:E77"/>
  </mergeCells>
  <printOptions/>
  <pageMargins left="0.7" right="0.7" top="0.75" bottom="0.75" header="0.3" footer="0.3"/>
  <pageSetup fitToHeight="2" fitToWidth="1"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zoomScalePageLayoutView="0" workbookViewId="0" topLeftCell="A1">
      <selection activeCell="A1" sqref="A1"/>
    </sheetView>
  </sheetViews>
  <sheetFormatPr defaultColWidth="14.7109375" defaultRowHeight="12.75"/>
  <cols>
    <col min="1" max="1" width="24.7109375" style="0" customWidth="1"/>
  </cols>
  <sheetData>
    <row r="1" spans="1:7" ht="20.25">
      <c r="A1" s="44" t="s">
        <v>68</v>
      </c>
      <c r="B1" s="32"/>
      <c r="C1" s="32"/>
      <c r="D1" s="32"/>
      <c r="E1" s="32"/>
      <c r="F1" s="33"/>
      <c r="G1" s="33"/>
    </row>
    <row r="2" spans="1:7" ht="20.25">
      <c r="A2" s="44" t="s">
        <v>153</v>
      </c>
      <c r="B2" s="32"/>
      <c r="C2" s="32"/>
      <c r="D2" s="32"/>
      <c r="E2" s="32"/>
      <c r="F2" s="33"/>
      <c r="G2" s="33"/>
    </row>
    <row r="3" spans="1:7" ht="20.25">
      <c r="A3" s="44" t="s">
        <v>0</v>
      </c>
      <c r="B3" s="32"/>
      <c r="C3" s="32"/>
      <c r="D3" s="32"/>
      <c r="E3" s="32"/>
      <c r="F3" s="33"/>
      <c r="G3" s="33"/>
    </row>
    <row r="4" spans="1:7" ht="15">
      <c r="A4" s="34"/>
      <c r="B4" s="34"/>
      <c r="C4" s="34"/>
      <c r="D4" s="34"/>
      <c r="E4" s="34"/>
      <c r="F4" s="33"/>
      <c r="G4" s="33"/>
    </row>
    <row r="5" spans="1:7" ht="28.5">
      <c r="A5" s="22" t="s">
        <v>1</v>
      </c>
      <c r="B5" s="23" t="s">
        <v>2</v>
      </c>
      <c r="C5" s="24" t="s">
        <v>75</v>
      </c>
      <c r="D5" s="24" t="s">
        <v>73</v>
      </c>
      <c r="E5" s="24" t="s">
        <v>74</v>
      </c>
      <c r="F5" s="33"/>
      <c r="G5" s="33"/>
    </row>
    <row r="6" spans="1:7" ht="14.25">
      <c r="A6" s="35"/>
      <c r="B6" s="36"/>
      <c r="C6" s="49"/>
      <c r="D6" s="50"/>
      <c r="E6" s="50"/>
      <c r="F6" s="33"/>
      <c r="G6" s="33"/>
    </row>
    <row r="7" spans="1:7" ht="14.25">
      <c r="A7" s="37" t="s">
        <v>3</v>
      </c>
      <c r="B7" s="45">
        <f>B9+B16</f>
        <v>718701.9349999998</v>
      </c>
      <c r="C7" s="45">
        <f>C9+C16</f>
        <v>483415.394</v>
      </c>
      <c r="D7" s="45">
        <f>D9+D16</f>
        <v>113783.22900000002</v>
      </c>
      <c r="E7" s="45">
        <f>E9+E16</f>
        <v>121503.31199999998</v>
      </c>
      <c r="F7" s="37"/>
      <c r="G7" s="37"/>
    </row>
    <row r="8" spans="1:7" ht="14.25">
      <c r="A8" s="33"/>
      <c r="B8" s="38"/>
      <c r="C8" s="38"/>
      <c r="D8" s="38"/>
      <c r="E8" s="38"/>
      <c r="F8" s="33"/>
      <c r="G8" s="33"/>
    </row>
    <row r="9" spans="1:7" ht="14.25">
      <c r="A9" s="39" t="s">
        <v>78</v>
      </c>
      <c r="B9" s="18">
        <f>SUM(B10:B14)</f>
        <v>319126.38499999995</v>
      </c>
      <c r="C9" s="18">
        <f>SUM(C10:C14)</f>
        <v>208021.901</v>
      </c>
      <c r="D9" s="18">
        <f>SUM(D10:D14)</f>
        <v>49471.319</v>
      </c>
      <c r="E9" s="18">
        <f>SUM(E10:E14)</f>
        <v>61633.16499999999</v>
      </c>
      <c r="F9" s="33"/>
      <c r="G9" s="33"/>
    </row>
    <row r="10" spans="1:7" ht="14.25">
      <c r="A10" s="40" t="s">
        <v>79</v>
      </c>
      <c r="B10" s="18">
        <f>SUM(C10:E10)</f>
        <v>30994.636</v>
      </c>
      <c r="C10" s="18">
        <v>17578.865</v>
      </c>
      <c r="D10" s="18">
        <v>3253.355</v>
      </c>
      <c r="E10" s="18">
        <v>10162.416</v>
      </c>
      <c r="F10" s="33"/>
      <c r="G10" s="33"/>
    </row>
    <row r="11" spans="1:7" ht="14.25">
      <c r="A11" s="40" t="s">
        <v>80</v>
      </c>
      <c r="B11" s="18">
        <f>SUM(C11:E11)</f>
        <v>65920.39199999999</v>
      </c>
      <c r="C11" s="18">
        <v>39140.254</v>
      </c>
      <c r="D11" s="18">
        <v>8238.439</v>
      </c>
      <c r="E11" s="18">
        <v>18541.699</v>
      </c>
      <c r="F11" s="33"/>
      <c r="G11" s="33"/>
    </row>
    <row r="12" spans="1:7" ht="14.25">
      <c r="A12" s="40" t="s">
        <v>81</v>
      </c>
      <c r="B12" s="18">
        <f>SUM(C12:E12)</f>
        <v>138359.729</v>
      </c>
      <c r="C12" s="18">
        <v>98268.12</v>
      </c>
      <c r="D12" s="18">
        <v>27303.521</v>
      </c>
      <c r="E12" s="18">
        <v>12788.088</v>
      </c>
      <c r="F12" s="33"/>
      <c r="G12" s="33"/>
    </row>
    <row r="13" spans="1:7" ht="14.25">
      <c r="A13" s="40" t="s">
        <v>82</v>
      </c>
      <c r="B13" s="18">
        <f>SUM(C13:E13)</f>
        <v>67220.87</v>
      </c>
      <c r="C13" s="18">
        <v>41936.627</v>
      </c>
      <c r="D13" s="18">
        <v>8696.259</v>
      </c>
      <c r="E13" s="18">
        <v>16587.984</v>
      </c>
      <c r="F13" s="33"/>
      <c r="G13" s="33"/>
    </row>
    <row r="14" spans="1:7" ht="14.25">
      <c r="A14" s="40" t="s">
        <v>83</v>
      </c>
      <c r="B14" s="18">
        <f>SUM(C14:E14)</f>
        <v>16630.757999999998</v>
      </c>
      <c r="C14" s="18">
        <v>11098.035</v>
      </c>
      <c r="D14" s="18">
        <v>1979.745</v>
      </c>
      <c r="E14" s="18">
        <v>3552.978</v>
      </c>
      <c r="F14" s="33"/>
      <c r="G14" s="33"/>
    </row>
    <row r="15" spans="1:7" ht="14.25">
      <c r="A15" s="40"/>
      <c r="B15" s="18"/>
      <c r="C15" s="18"/>
      <c r="D15" s="18"/>
      <c r="E15" s="18"/>
      <c r="F15" s="33"/>
      <c r="G15" s="33"/>
    </row>
    <row r="16" spans="1:7" ht="14.25">
      <c r="A16" s="40" t="s">
        <v>84</v>
      </c>
      <c r="B16" s="18">
        <f>SUM(B17:B73)</f>
        <v>399575.54999999993</v>
      </c>
      <c r="C16" s="18">
        <f>SUM(C17:C73)</f>
        <v>275393.49299999996</v>
      </c>
      <c r="D16" s="18">
        <f>SUM(D17:D73)</f>
        <v>64311.910000000025</v>
      </c>
      <c r="E16" s="18">
        <f>SUM(E17:E73)</f>
        <v>59870.14699999999</v>
      </c>
      <c r="F16" s="33"/>
      <c r="G16" s="33"/>
    </row>
    <row r="17" spans="1:7" ht="14.25">
      <c r="A17" s="40" t="s">
        <v>85</v>
      </c>
      <c r="B17" s="18">
        <f aca="true" t="shared" si="0" ref="B17:B22">SUM(C17:E17)</f>
        <v>10949.76</v>
      </c>
      <c r="C17" s="18">
        <v>7434.103</v>
      </c>
      <c r="D17" s="18">
        <v>1788.335</v>
      </c>
      <c r="E17" s="18">
        <v>1727.322</v>
      </c>
      <c r="F17" s="33"/>
      <c r="G17" s="33"/>
    </row>
    <row r="18" spans="1:7" ht="14.25">
      <c r="A18" s="40" t="s">
        <v>86</v>
      </c>
      <c r="B18" s="18">
        <f t="shared" si="0"/>
        <v>1067.336</v>
      </c>
      <c r="C18" s="18">
        <v>665.281</v>
      </c>
      <c r="D18" s="18">
        <v>144.706</v>
      </c>
      <c r="E18" s="18">
        <v>257.349</v>
      </c>
      <c r="F18" s="33"/>
      <c r="G18" s="33"/>
    </row>
    <row r="19" spans="1:7" ht="14.25">
      <c r="A19" s="40" t="s">
        <v>87</v>
      </c>
      <c r="B19" s="18">
        <f t="shared" si="0"/>
        <v>5473.271000000001</v>
      </c>
      <c r="C19" s="18">
        <v>3478.79</v>
      </c>
      <c r="D19" s="18">
        <v>870.676</v>
      </c>
      <c r="E19" s="18">
        <v>1123.805</v>
      </c>
      <c r="F19" s="33"/>
      <c r="G19" s="33"/>
    </row>
    <row r="20" spans="1:7" ht="14.25">
      <c r="A20" s="40" t="s">
        <v>88</v>
      </c>
      <c r="B20" s="18">
        <f t="shared" si="0"/>
        <v>2080.892</v>
      </c>
      <c r="C20" s="18">
        <v>1294.02</v>
      </c>
      <c r="D20" s="18">
        <v>281.316</v>
      </c>
      <c r="E20" s="18">
        <v>505.556</v>
      </c>
      <c r="F20" s="33"/>
      <c r="G20" s="33"/>
    </row>
    <row r="21" spans="1:7" ht="14.25">
      <c r="A21" s="40" t="s">
        <v>89</v>
      </c>
      <c r="B21" s="18">
        <f t="shared" si="0"/>
        <v>2129.913</v>
      </c>
      <c r="C21" s="18">
        <v>1411.933</v>
      </c>
      <c r="D21" s="18">
        <v>318.671</v>
      </c>
      <c r="E21" s="18">
        <v>399.309</v>
      </c>
      <c r="F21" s="33"/>
      <c r="G21" s="33"/>
    </row>
    <row r="22" spans="1:7" ht="14.25">
      <c r="A22" s="40" t="s">
        <v>90</v>
      </c>
      <c r="B22" s="18">
        <f t="shared" si="0"/>
        <v>3218.444</v>
      </c>
      <c r="C22" s="18">
        <v>1974.835</v>
      </c>
      <c r="D22" s="18">
        <v>432.275</v>
      </c>
      <c r="E22" s="18">
        <v>811.334</v>
      </c>
      <c r="F22" s="33"/>
      <c r="G22" s="33"/>
    </row>
    <row r="23" spans="1:7" ht="14.25">
      <c r="A23" s="40" t="s">
        <v>91</v>
      </c>
      <c r="B23" s="18">
        <f aca="true" t="shared" si="1" ref="B23:B28">SUM(C23:E23)</f>
        <v>2349.5280000000002</v>
      </c>
      <c r="C23" s="18">
        <v>1490.076</v>
      </c>
      <c r="D23" s="18">
        <v>320.369</v>
      </c>
      <c r="E23" s="18">
        <v>539.083</v>
      </c>
      <c r="F23" s="33"/>
      <c r="G23" s="33"/>
    </row>
    <row r="24" spans="1:7" ht="14.25">
      <c r="A24" s="40" t="s">
        <v>92</v>
      </c>
      <c r="B24" s="18">
        <f t="shared" si="1"/>
        <v>1222.736</v>
      </c>
      <c r="C24" s="18">
        <v>775.219</v>
      </c>
      <c r="D24" s="18">
        <v>169.783</v>
      </c>
      <c r="E24" s="18">
        <v>277.734</v>
      </c>
      <c r="F24" s="33"/>
      <c r="G24" s="33"/>
    </row>
    <row r="25" spans="1:7" ht="14.25">
      <c r="A25" s="40" t="s">
        <v>93</v>
      </c>
      <c r="B25" s="18">
        <f t="shared" si="1"/>
        <v>2178.429</v>
      </c>
      <c r="C25" s="18">
        <v>1480.039</v>
      </c>
      <c r="D25" s="18">
        <v>279.898</v>
      </c>
      <c r="E25" s="18">
        <v>418.492</v>
      </c>
      <c r="F25" s="33"/>
      <c r="G25" s="33"/>
    </row>
    <row r="26" spans="1:7" ht="14.25">
      <c r="A26" s="40" t="s">
        <v>94</v>
      </c>
      <c r="B26" s="18">
        <f t="shared" si="1"/>
        <v>1961.991</v>
      </c>
      <c r="C26" s="18">
        <v>1293.28</v>
      </c>
      <c r="D26" s="18">
        <v>316.639</v>
      </c>
      <c r="E26" s="18">
        <v>352.072</v>
      </c>
      <c r="F26" s="33"/>
      <c r="G26" s="33"/>
    </row>
    <row r="27" spans="1:7" ht="14.25">
      <c r="A27" s="40" t="s">
        <v>95</v>
      </c>
      <c r="B27" s="18">
        <f t="shared" si="1"/>
        <v>1194.906</v>
      </c>
      <c r="C27" s="18">
        <v>807.762</v>
      </c>
      <c r="D27" s="18">
        <v>148.282</v>
      </c>
      <c r="E27" s="18">
        <v>238.862</v>
      </c>
      <c r="F27" s="33"/>
      <c r="G27" s="33"/>
    </row>
    <row r="28" spans="1:7" ht="14.25">
      <c r="A28" s="40" t="s">
        <v>96</v>
      </c>
      <c r="B28" s="18">
        <f t="shared" si="1"/>
        <v>1130.683</v>
      </c>
      <c r="C28" s="18">
        <v>671.607</v>
      </c>
      <c r="D28" s="18">
        <v>192.146</v>
      </c>
      <c r="E28" s="18">
        <v>266.93</v>
      </c>
      <c r="F28" s="33"/>
      <c r="G28" s="33"/>
    </row>
    <row r="29" spans="1:7" ht="14.25">
      <c r="A29" s="40" t="s">
        <v>97</v>
      </c>
      <c r="B29" s="18">
        <f aca="true" t="shared" si="2" ref="B29:B34">SUM(C29:E29)</f>
        <v>9885.651</v>
      </c>
      <c r="C29" s="18">
        <v>7136.745</v>
      </c>
      <c r="D29" s="18">
        <v>1369.729</v>
      </c>
      <c r="E29" s="18">
        <v>1379.177</v>
      </c>
      <c r="F29" s="33"/>
      <c r="G29" s="33"/>
    </row>
    <row r="30" spans="1:7" ht="14.25">
      <c r="A30" s="40" t="s">
        <v>98</v>
      </c>
      <c r="B30" s="18">
        <f t="shared" si="2"/>
        <v>28709.301999999996</v>
      </c>
      <c r="C30" s="18">
        <v>18808.206</v>
      </c>
      <c r="D30" s="18">
        <v>4503.763</v>
      </c>
      <c r="E30" s="18">
        <v>5397.333</v>
      </c>
      <c r="F30" s="33"/>
      <c r="G30" s="33"/>
    </row>
    <row r="31" spans="1:7" ht="14.25">
      <c r="A31" s="40" t="s">
        <v>99</v>
      </c>
      <c r="B31" s="18">
        <f t="shared" si="2"/>
        <v>1006.103</v>
      </c>
      <c r="C31" s="18">
        <v>619.18</v>
      </c>
      <c r="D31" s="18">
        <v>166.755</v>
      </c>
      <c r="E31" s="18">
        <v>220.168</v>
      </c>
      <c r="F31" s="33"/>
      <c r="G31" s="33"/>
    </row>
    <row r="32" spans="1:7" ht="14.25">
      <c r="A32" s="40" t="s">
        <v>100</v>
      </c>
      <c r="B32" s="18">
        <f t="shared" si="2"/>
        <v>1161.862</v>
      </c>
      <c r="C32" s="18">
        <v>728.11</v>
      </c>
      <c r="D32" s="18">
        <v>167.747</v>
      </c>
      <c r="E32" s="18">
        <v>266.005</v>
      </c>
      <c r="F32" s="33"/>
      <c r="G32" s="33"/>
    </row>
    <row r="33" spans="1:7" ht="14.25">
      <c r="A33" s="40" t="s">
        <v>101</v>
      </c>
      <c r="B33" s="18">
        <f t="shared" si="2"/>
        <v>1470.8329999999999</v>
      </c>
      <c r="C33" s="18">
        <v>907.447</v>
      </c>
      <c r="D33" s="18">
        <v>228.556</v>
      </c>
      <c r="E33" s="18">
        <v>334.83</v>
      </c>
      <c r="F33" s="33"/>
      <c r="G33" s="33"/>
    </row>
    <row r="34" spans="1:7" ht="14.25">
      <c r="A34" s="40" t="s">
        <v>102</v>
      </c>
      <c r="B34" s="18">
        <f t="shared" si="2"/>
        <v>1644.679</v>
      </c>
      <c r="C34" s="18">
        <v>1109.159</v>
      </c>
      <c r="D34" s="18">
        <v>226.797</v>
      </c>
      <c r="E34" s="18">
        <v>308.723</v>
      </c>
      <c r="F34" s="33"/>
      <c r="G34" s="33"/>
    </row>
    <row r="35" spans="1:7" ht="14.25">
      <c r="A35" s="40" t="s">
        <v>103</v>
      </c>
      <c r="B35" s="18">
        <f aca="true" t="shared" si="3" ref="B35:B40">SUM(C35:E35)</f>
        <v>1335.801</v>
      </c>
      <c r="C35" s="18">
        <v>875.845</v>
      </c>
      <c r="D35" s="18">
        <v>192.154</v>
      </c>
      <c r="E35" s="18">
        <v>267.802</v>
      </c>
      <c r="F35" s="33"/>
      <c r="G35" s="33"/>
    </row>
    <row r="36" spans="1:7" ht="14.25">
      <c r="A36" s="40" t="s">
        <v>104</v>
      </c>
      <c r="B36" s="18">
        <f t="shared" si="3"/>
        <v>145.668</v>
      </c>
      <c r="C36" s="18">
        <v>81.301</v>
      </c>
      <c r="D36" s="18">
        <v>33.439</v>
      </c>
      <c r="E36" s="18">
        <v>30.928</v>
      </c>
      <c r="F36" s="33"/>
      <c r="G36" s="33"/>
    </row>
    <row r="37" spans="1:7" ht="14.25">
      <c r="A37" s="40" t="s">
        <v>105</v>
      </c>
      <c r="B37" s="18">
        <f t="shared" si="3"/>
        <v>1554.8159999999998</v>
      </c>
      <c r="C37" s="18">
        <v>988.442</v>
      </c>
      <c r="D37" s="18">
        <v>198.64</v>
      </c>
      <c r="E37" s="18">
        <v>367.734</v>
      </c>
      <c r="F37" s="33"/>
      <c r="G37" s="33"/>
    </row>
    <row r="38" spans="1:7" ht="14.25">
      <c r="A38" s="40" t="s">
        <v>106</v>
      </c>
      <c r="B38" s="18">
        <f t="shared" si="3"/>
        <v>3020.134</v>
      </c>
      <c r="C38" s="18">
        <v>1959.802</v>
      </c>
      <c r="D38" s="18">
        <v>526.958</v>
      </c>
      <c r="E38" s="18">
        <v>533.374</v>
      </c>
      <c r="F38" s="33"/>
      <c r="G38" s="33"/>
    </row>
    <row r="39" spans="1:7" ht="14.25">
      <c r="A39" s="40" t="s">
        <v>107</v>
      </c>
      <c r="B39" s="18">
        <f t="shared" si="3"/>
        <v>627.836</v>
      </c>
      <c r="C39" s="18">
        <v>408.74</v>
      </c>
      <c r="D39" s="18">
        <v>85.922</v>
      </c>
      <c r="E39" s="18">
        <v>133.174</v>
      </c>
      <c r="F39" s="33"/>
      <c r="G39" s="33"/>
    </row>
    <row r="40" spans="1:7" ht="14.25">
      <c r="A40" s="40" t="s">
        <v>108</v>
      </c>
      <c r="B40" s="18">
        <f t="shared" si="3"/>
        <v>1664.898</v>
      </c>
      <c r="C40" s="18">
        <v>1144.147</v>
      </c>
      <c r="D40" s="18">
        <v>224.173</v>
      </c>
      <c r="E40" s="18">
        <v>296.578</v>
      </c>
      <c r="F40" s="33"/>
      <c r="G40" s="33"/>
    </row>
    <row r="41" spans="1:7" ht="14.25">
      <c r="A41" s="40" t="s">
        <v>109</v>
      </c>
      <c r="B41" s="18">
        <f aca="true" t="shared" si="4" ref="B41:B46">SUM(C41:E41)</f>
        <v>1941.469</v>
      </c>
      <c r="C41" s="18">
        <v>1351.492</v>
      </c>
      <c r="D41" s="18">
        <v>267.629</v>
      </c>
      <c r="E41" s="18">
        <v>322.348</v>
      </c>
      <c r="F41" s="33"/>
      <c r="G41" s="33"/>
    </row>
    <row r="42" spans="1:7" ht="14.25">
      <c r="A42" s="40" t="s">
        <v>110</v>
      </c>
      <c r="B42" s="18">
        <f t="shared" si="4"/>
        <v>24533.139000000003</v>
      </c>
      <c r="C42" s="18">
        <v>16837.521</v>
      </c>
      <c r="D42" s="18">
        <v>3500.491</v>
      </c>
      <c r="E42" s="18">
        <v>4195.127</v>
      </c>
      <c r="F42" s="33"/>
      <c r="G42" s="33"/>
    </row>
    <row r="43" spans="1:7" ht="14.25">
      <c r="A43" s="40" t="s">
        <v>111</v>
      </c>
      <c r="B43" s="18">
        <f t="shared" si="4"/>
        <v>1422.201</v>
      </c>
      <c r="C43" s="18">
        <v>881.819</v>
      </c>
      <c r="D43" s="18">
        <v>208.897</v>
      </c>
      <c r="E43" s="18">
        <v>331.485</v>
      </c>
      <c r="F43" s="33"/>
      <c r="G43" s="33"/>
    </row>
    <row r="44" spans="1:7" ht="14.25">
      <c r="A44" s="40" t="s">
        <v>112</v>
      </c>
      <c r="B44" s="18">
        <f t="shared" si="4"/>
        <v>67900.17099999999</v>
      </c>
      <c r="C44" s="18">
        <v>46871.306</v>
      </c>
      <c r="D44" s="18">
        <v>13424.609</v>
      </c>
      <c r="E44" s="18">
        <v>7604.256</v>
      </c>
      <c r="F44" s="33"/>
      <c r="G44" s="33"/>
    </row>
    <row r="45" spans="1:7" ht="14.25">
      <c r="A45" s="40" t="s">
        <v>113</v>
      </c>
      <c r="B45" s="18">
        <f t="shared" si="4"/>
        <v>5946.092</v>
      </c>
      <c r="C45" s="18">
        <v>3929.41</v>
      </c>
      <c r="D45" s="18">
        <v>775.24</v>
      </c>
      <c r="E45" s="18">
        <v>1241.442</v>
      </c>
      <c r="F45" s="33"/>
      <c r="G45" s="33"/>
    </row>
    <row r="46" spans="1:7" ht="14.25">
      <c r="A46" s="40" t="s">
        <v>114</v>
      </c>
      <c r="B46" s="18">
        <f t="shared" si="4"/>
        <v>6294.790999999999</v>
      </c>
      <c r="C46" s="18">
        <v>3961.134</v>
      </c>
      <c r="D46" s="18">
        <v>918.802</v>
      </c>
      <c r="E46" s="18">
        <v>1414.855</v>
      </c>
      <c r="F46" s="33"/>
      <c r="G46" s="33"/>
    </row>
    <row r="47" spans="1:7" ht="14.25">
      <c r="A47" s="40" t="s">
        <v>115</v>
      </c>
      <c r="B47" s="18">
        <f aca="true" t="shared" si="5" ref="B47:B52">SUM(C47:E47)</f>
        <v>14498.823</v>
      </c>
      <c r="C47" s="18">
        <v>9913.161</v>
      </c>
      <c r="D47" s="18">
        <v>2080.862</v>
      </c>
      <c r="E47" s="18">
        <v>2504.8</v>
      </c>
      <c r="F47" s="33"/>
      <c r="G47" s="33"/>
    </row>
    <row r="48" spans="1:7" ht="14.25">
      <c r="A48" s="40" t="s">
        <v>116</v>
      </c>
      <c r="B48" s="18">
        <f t="shared" si="5"/>
        <v>3105.51</v>
      </c>
      <c r="C48" s="18">
        <v>2171.207</v>
      </c>
      <c r="D48" s="18">
        <v>420.315</v>
      </c>
      <c r="E48" s="18">
        <v>513.988</v>
      </c>
      <c r="F48" s="33"/>
      <c r="G48" s="33"/>
    </row>
    <row r="49" spans="1:7" ht="14.25">
      <c r="A49" s="40" t="s">
        <v>117</v>
      </c>
      <c r="B49" s="18">
        <f t="shared" si="5"/>
        <v>11250.030999999999</v>
      </c>
      <c r="C49" s="18">
        <v>8149.504</v>
      </c>
      <c r="D49" s="18">
        <v>1444.665</v>
      </c>
      <c r="E49" s="18">
        <v>1655.862</v>
      </c>
      <c r="F49" s="33"/>
      <c r="G49" s="33"/>
    </row>
    <row r="50" spans="1:7" ht="14.25">
      <c r="A50" s="40" t="s">
        <v>118</v>
      </c>
      <c r="B50" s="18">
        <f t="shared" si="5"/>
        <v>1016.513</v>
      </c>
      <c r="C50" s="18">
        <v>684.306</v>
      </c>
      <c r="D50" s="18">
        <v>123.703</v>
      </c>
      <c r="E50" s="18">
        <v>208.504</v>
      </c>
      <c r="F50" s="33"/>
      <c r="G50" s="33"/>
    </row>
    <row r="51" spans="1:7" ht="14.25">
      <c r="A51" s="40" t="s">
        <v>119</v>
      </c>
      <c r="B51" s="18">
        <f t="shared" si="5"/>
        <v>2989.047</v>
      </c>
      <c r="C51" s="18">
        <v>2009.261</v>
      </c>
      <c r="D51" s="18">
        <v>355.688</v>
      </c>
      <c r="E51" s="18">
        <v>624.098</v>
      </c>
      <c r="F51" s="33"/>
      <c r="G51" s="33"/>
    </row>
    <row r="52" spans="1:7" ht="14.25">
      <c r="A52" s="40" t="s">
        <v>120</v>
      </c>
      <c r="B52" s="18">
        <f t="shared" si="5"/>
        <v>1553.684</v>
      </c>
      <c r="C52" s="18">
        <v>954.616</v>
      </c>
      <c r="D52" s="18">
        <v>279.281</v>
      </c>
      <c r="E52" s="18">
        <v>319.787</v>
      </c>
      <c r="F52" s="33"/>
      <c r="G52" s="33"/>
    </row>
    <row r="53" spans="1:7" ht="14.25">
      <c r="A53" s="40" t="s">
        <v>121</v>
      </c>
      <c r="B53" s="18">
        <f aca="true" t="shared" si="6" ref="B53:B58">SUM(C53:E53)</f>
        <v>4157.193</v>
      </c>
      <c r="C53" s="18">
        <v>3181.501</v>
      </c>
      <c r="D53" s="18">
        <v>574.88</v>
      </c>
      <c r="E53" s="18">
        <v>400.812</v>
      </c>
      <c r="F53" s="33"/>
      <c r="G53" s="33"/>
    </row>
    <row r="54" spans="1:7" ht="14.25">
      <c r="A54" s="40" t="s">
        <v>122</v>
      </c>
      <c r="B54" s="18">
        <f t="shared" si="6"/>
        <v>4744.7699999999995</v>
      </c>
      <c r="C54" s="18">
        <v>3279.904</v>
      </c>
      <c r="D54" s="18">
        <v>640.707</v>
      </c>
      <c r="E54" s="18">
        <v>824.159</v>
      </c>
      <c r="F54" s="33"/>
      <c r="G54" s="33"/>
    </row>
    <row r="55" spans="1:7" ht="14.25">
      <c r="A55" s="40" t="s">
        <v>123</v>
      </c>
      <c r="B55" s="18">
        <f t="shared" si="6"/>
        <v>12121.796</v>
      </c>
      <c r="C55" s="18">
        <v>8945.831</v>
      </c>
      <c r="D55" s="18">
        <v>1597.117</v>
      </c>
      <c r="E55" s="18">
        <v>1578.848</v>
      </c>
      <c r="F55" s="33"/>
      <c r="G55" s="33"/>
    </row>
    <row r="56" spans="1:7" ht="14.25">
      <c r="A56" s="40" t="s">
        <v>124</v>
      </c>
      <c r="B56" s="18">
        <f t="shared" si="6"/>
        <v>2508.588</v>
      </c>
      <c r="C56" s="18">
        <v>1514.56</v>
      </c>
      <c r="D56" s="18">
        <v>380.889</v>
      </c>
      <c r="E56" s="18">
        <v>613.139</v>
      </c>
      <c r="F56" s="33"/>
      <c r="G56" s="33"/>
    </row>
    <row r="57" spans="1:7" ht="14.25">
      <c r="A57" s="40" t="s">
        <v>125</v>
      </c>
      <c r="B57" s="18">
        <f t="shared" si="6"/>
        <v>7409.478999999999</v>
      </c>
      <c r="C57" s="18">
        <v>5388.222</v>
      </c>
      <c r="D57" s="18">
        <v>1188.754</v>
      </c>
      <c r="E57" s="18">
        <v>832.503</v>
      </c>
      <c r="F57" s="33"/>
      <c r="G57" s="33"/>
    </row>
    <row r="58" spans="1:7" ht="14.25">
      <c r="A58" s="40" t="s">
        <v>126</v>
      </c>
      <c r="B58" s="18">
        <f t="shared" si="6"/>
        <v>5465.38</v>
      </c>
      <c r="C58" s="18">
        <v>3812.445</v>
      </c>
      <c r="D58" s="18">
        <v>794.823</v>
      </c>
      <c r="E58" s="18">
        <v>858.112</v>
      </c>
      <c r="F58" s="33"/>
      <c r="G58" s="33"/>
    </row>
    <row r="59" spans="1:7" ht="14.25">
      <c r="A59" s="40" t="s">
        <v>127</v>
      </c>
      <c r="B59" s="18">
        <f aca="true" t="shared" si="7" ref="B59:B64">SUM(C59:E59)</f>
        <v>798.9540000000001</v>
      </c>
      <c r="C59" s="18">
        <v>535.345</v>
      </c>
      <c r="D59" s="18">
        <v>108.369</v>
      </c>
      <c r="E59" s="18">
        <v>155.24</v>
      </c>
      <c r="F59" s="33"/>
      <c r="G59" s="33"/>
    </row>
    <row r="60" spans="1:7" ht="14.25">
      <c r="A60" s="40" t="s">
        <v>128</v>
      </c>
      <c r="B60" s="18">
        <f t="shared" si="7"/>
        <v>455.941</v>
      </c>
      <c r="C60" s="18">
        <v>291.914</v>
      </c>
      <c r="D60" s="18">
        <v>60.688</v>
      </c>
      <c r="E60" s="18">
        <v>103.339</v>
      </c>
      <c r="F60" s="33"/>
      <c r="G60" s="33"/>
    </row>
    <row r="61" spans="1:7" ht="14.25">
      <c r="A61" s="40" t="s">
        <v>129</v>
      </c>
      <c r="B61" s="18">
        <f t="shared" si="7"/>
        <v>843.115</v>
      </c>
      <c r="C61" s="18">
        <v>556.843</v>
      </c>
      <c r="D61" s="18">
        <v>109.387</v>
      </c>
      <c r="E61" s="18">
        <v>176.885</v>
      </c>
      <c r="F61" s="33"/>
      <c r="G61" s="33"/>
    </row>
    <row r="62" spans="1:7" ht="14.25">
      <c r="A62" s="40" t="s">
        <v>130</v>
      </c>
      <c r="B62" s="18">
        <f t="shared" si="7"/>
        <v>2546.051</v>
      </c>
      <c r="C62" s="18">
        <v>1602.757</v>
      </c>
      <c r="D62" s="18">
        <v>386.442</v>
      </c>
      <c r="E62" s="18">
        <v>556.852</v>
      </c>
      <c r="F62" s="33"/>
      <c r="G62" s="33"/>
    </row>
    <row r="63" spans="1:7" ht="14.25">
      <c r="A63" s="40" t="s">
        <v>131</v>
      </c>
      <c r="B63" s="18">
        <f t="shared" si="7"/>
        <v>57246.723</v>
      </c>
      <c r="C63" s="18">
        <v>42204.761</v>
      </c>
      <c r="D63" s="18">
        <v>7578.225</v>
      </c>
      <c r="E63" s="18">
        <v>7463.737</v>
      </c>
      <c r="F63" s="33"/>
      <c r="G63" s="33"/>
    </row>
    <row r="64" spans="1:7" ht="14.25">
      <c r="A64" s="40" t="s">
        <v>132</v>
      </c>
      <c r="B64" s="18">
        <f t="shared" si="7"/>
        <v>2069.725</v>
      </c>
      <c r="C64" s="18">
        <v>1271.239</v>
      </c>
      <c r="D64" s="18">
        <v>312.341</v>
      </c>
      <c r="E64" s="18">
        <v>486.145</v>
      </c>
      <c r="F64" s="33"/>
      <c r="G64" s="33"/>
    </row>
    <row r="65" spans="1:7" ht="14.25">
      <c r="A65" s="40" t="s">
        <v>133</v>
      </c>
      <c r="B65" s="18">
        <f aca="true" t="shared" si="8" ref="B65:B70">SUM(C65:E65)</f>
        <v>1324.137</v>
      </c>
      <c r="C65" s="18">
        <v>932.251</v>
      </c>
      <c r="D65" s="18">
        <v>149.321</v>
      </c>
      <c r="E65" s="18">
        <v>242.565</v>
      </c>
      <c r="F65" s="33"/>
      <c r="G65" s="33"/>
    </row>
    <row r="66" spans="1:7" ht="14.25">
      <c r="A66" s="40" t="s">
        <v>134</v>
      </c>
      <c r="B66" s="18">
        <f t="shared" si="8"/>
        <v>2692.8219999999997</v>
      </c>
      <c r="C66" s="18">
        <v>1847.041</v>
      </c>
      <c r="D66" s="18">
        <v>477.34</v>
      </c>
      <c r="E66" s="18">
        <v>368.441</v>
      </c>
      <c r="F66" s="33"/>
      <c r="G66" s="33"/>
    </row>
    <row r="67" spans="1:7" ht="14.25">
      <c r="A67" s="40" t="s">
        <v>135</v>
      </c>
      <c r="B67" s="18">
        <f t="shared" si="8"/>
        <v>5089.8820000000005</v>
      </c>
      <c r="C67" s="18">
        <v>3419.947</v>
      </c>
      <c r="D67" s="18">
        <v>718.585</v>
      </c>
      <c r="E67" s="18">
        <v>951.35</v>
      </c>
      <c r="F67" s="33"/>
      <c r="G67" s="33"/>
    </row>
    <row r="68" spans="1:7" ht="14.25">
      <c r="A68" s="40" t="s">
        <v>136</v>
      </c>
      <c r="B68" s="18">
        <f t="shared" si="8"/>
        <v>1935.732</v>
      </c>
      <c r="C68" s="18">
        <v>1251.215</v>
      </c>
      <c r="D68" s="18">
        <v>336.641</v>
      </c>
      <c r="E68" s="18">
        <v>347.876</v>
      </c>
      <c r="F68" s="33"/>
      <c r="G68" s="33"/>
    </row>
    <row r="69" spans="1:7" ht="14.25">
      <c r="A69" s="40" t="s">
        <v>137</v>
      </c>
      <c r="B69" s="18">
        <f t="shared" si="8"/>
        <v>1451.0520000000001</v>
      </c>
      <c r="C69" s="18">
        <v>960.956</v>
      </c>
      <c r="D69" s="18">
        <v>183.349</v>
      </c>
      <c r="E69" s="18">
        <v>306.747</v>
      </c>
      <c r="F69" s="33"/>
      <c r="G69" s="33"/>
    </row>
    <row r="70" spans="1:7" ht="14.25">
      <c r="A70" s="40" t="s">
        <v>138</v>
      </c>
      <c r="B70" s="18">
        <f t="shared" si="8"/>
        <v>2574.964</v>
      </c>
      <c r="C70" s="18">
        <v>1797.054</v>
      </c>
      <c r="D70" s="18">
        <v>312.591</v>
      </c>
      <c r="E70" s="18">
        <v>465.319</v>
      </c>
      <c r="F70" s="33"/>
      <c r="G70" s="33"/>
    </row>
    <row r="71" spans="1:7" ht="14.25">
      <c r="A71" s="40" t="s">
        <v>139</v>
      </c>
      <c r="B71" s="18">
        <f>SUM(C71:E71)</f>
        <v>52923.612</v>
      </c>
      <c r="C71" s="18">
        <v>36283.892</v>
      </c>
      <c r="D71" s="18">
        <v>11205.673</v>
      </c>
      <c r="E71" s="18">
        <v>5434.047</v>
      </c>
      <c r="F71" s="33"/>
      <c r="G71" s="33"/>
    </row>
    <row r="72" spans="1:7" ht="14.25">
      <c r="A72" s="40" t="s">
        <v>140</v>
      </c>
      <c r="B72" s="18">
        <f>SUM(C72:E72)</f>
        <v>1013.953</v>
      </c>
      <c r="C72" s="18">
        <v>699.627</v>
      </c>
      <c r="D72" s="18">
        <v>128.956</v>
      </c>
      <c r="E72" s="18">
        <v>185.37</v>
      </c>
      <c r="F72" s="33"/>
      <c r="G72" s="33"/>
    </row>
    <row r="73" spans="1:7" ht="14.25">
      <c r="A73" s="35" t="s">
        <v>141</v>
      </c>
      <c r="B73" s="18">
        <f>SUM(C73:E73)</f>
        <v>564.738</v>
      </c>
      <c r="C73" s="18">
        <v>357.382</v>
      </c>
      <c r="D73" s="18">
        <v>78.921</v>
      </c>
      <c r="E73" s="18">
        <v>128.435</v>
      </c>
      <c r="F73" s="33"/>
      <c r="G73" s="33"/>
    </row>
    <row r="74" spans="1:7" ht="14.25">
      <c r="A74" s="51"/>
      <c r="B74" s="52"/>
      <c r="C74" s="52"/>
      <c r="D74" s="52"/>
      <c r="E74" s="52"/>
      <c r="F74" s="33"/>
      <c r="G74" s="33"/>
    </row>
    <row r="75" spans="1:7" ht="14.25">
      <c r="A75" s="20" t="s">
        <v>70</v>
      </c>
      <c r="B75" s="20"/>
      <c r="C75" s="20"/>
      <c r="D75" s="20"/>
      <c r="E75" s="20"/>
      <c r="F75" s="33"/>
      <c r="G75" s="33"/>
    </row>
    <row r="76" spans="1:7" ht="14.25">
      <c r="A76" s="13"/>
      <c r="B76" s="21"/>
      <c r="C76" s="21"/>
      <c r="D76" s="21"/>
      <c r="E76" s="21"/>
      <c r="F76" s="33"/>
      <c r="G76" s="33"/>
    </row>
    <row r="77" spans="1:7" ht="27.75" customHeight="1">
      <c r="A77" s="63" t="s">
        <v>72</v>
      </c>
      <c r="B77" s="63"/>
      <c r="C77" s="63"/>
      <c r="D77" s="63"/>
      <c r="E77" s="63"/>
      <c r="F77" s="33"/>
      <c r="G77" s="33"/>
    </row>
    <row r="78" spans="1:7" ht="14.25">
      <c r="A78" s="64"/>
      <c r="B78" s="64"/>
      <c r="C78" s="64"/>
      <c r="D78" s="64"/>
      <c r="E78" s="64"/>
      <c r="F78" s="33"/>
      <c r="G78" s="33"/>
    </row>
    <row r="79" spans="1:7" ht="14.25">
      <c r="A79" s="65"/>
      <c r="B79" s="65"/>
      <c r="C79" s="65"/>
      <c r="D79" s="65"/>
      <c r="E79" s="65"/>
      <c r="F79" s="33"/>
      <c r="G79" s="33"/>
    </row>
    <row r="80" spans="1:7" ht="14.25">
      <c r="A80" s="40"/>
      <c r="B80" s="43"/>
      <c r="C80" s="43"/>
      <c r="D80" s="43"/>
      <c r="E80" s="43"/>
      <c r="F80" s="33"/>
      <c r="G80" s="33"/>
    </row>
    <row r="81" spans="1:7" ht="14.25">
      <c r="A81" s="33"/>
      <c r="B81" s="38"/>
      <c r="C81" s="43"/>
      <c r="D81" s="38"/>
      <c r="E81" s="38"/>
      <c r="F81" s="33"/>
      <c r="G81" s="33"/>
    </row>
  </sheetData>
  <sheetProtection/>
  <mergeCells count="3">
    <mergeCell ref="A78:E78"/>
    <mergeCell ref="A79:E79"/>
    <mergeCell ref="A77:E77"/>
  </mergeCells>
  <printOptions/>
  <pageMargins left="0.7" right="0.7" top="0.75" bottom="0.75" header="0.3" footer="0.3"/>
  <pageSetup fitToHeight="2" fitToWidth="1"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zoomScalePageLayoutView="0" workbookViewId="0" topLeftCell="A1">
      <selection activeCell="A1" sqref="A1"/>
    </sheetView>
  </sheetViews>
  <sheetFormatPr defaultColWidth="14.7109375" defaultRowHeight="12.75"/>
  <cols>
    <col min="1" max="1" width="24.7109375" style="0" customWidth="1"/>
  </cols>
  <sheetData>
    <row r="1" spans="1:9" ht="20.25">
      <c r="A1" s="44" t="s">
        <v>68</v>
      </c>
      <c r="B1" s="32"/>
      <c r="C1" s="32"/>
      <c r="D1" s="32"/>
      <c r="E1" s="32"/>
      <c r="F1" s="33"/>
      <c r="G1" s="33"/>
      <c r="H1" s="33"/>
      <c r="I1" s="33"/>
    </row>
    <row r="2" spans="1:9" ht="20.25">
      <c r="A2" s="44" t="s">
        <v>154</v>
      </c>
      <c r="B2" s="32"/>
      <c r="C2" s="32"/>
      <c r="D2" s="32"/>
      <c r="E2" s="32"/>
      <c r="F2" s="33"/>
      <c r="G2" s="33"/>
      <c r="H2" s="33"/>
      <c r="I2" s="33"/>
    </row>
    <row r="3" spans="1:9" ht="20.25">
      <c r="A3" s="44" t="s">
        <v>0</v>
      </c>
      <c r="B3" s="32"/>
      <c r="C3" s="32"/>
      <c r="D3" s="32"/>
      <c r="E3" s="32"/>
      <c r="F3" s="33"/>
      <c r="G3" s="33"/>
      <c r="H3" s="33"/>
      <c r="I3" s="33"/>
    </row>
    <row r="4" spans="1:9" ht="15">
      <c r="A4" s="34"/>
      <c r="B4" s="34"/>
      <c r="C4" s="34"/>
      <c r="D4" s="34"/>
      <c r="E4" s="34"/>
      <c r="F4" s="33"/>
      <c r="G4" s="33"/>
      <c r="H4" s="33"/>
      <c r="I4" s="33"/>
    </row>
    <row r="5" spans="1:9" ht="30.75">
      <c r="A5" s="22" t="s">
        <v>1</v>
      </c>
      <c r="B5" s="23" t="s">
        <v>2</v>
      </c>
      <c r="C5" s="24" t="s">
        <v>143</v>
      </c>
      <c r="D5" s="24" t="s">
        <v>73</v>
      </c>
      <c r="E5" s="24" t="s">
        <v>74</v>
      </c>
      <c r="F5" s="33"/>
      <c r="G5" s="33"/>
      <c r="H5" s="33"/>
      <c r="I5" s="33"/>
    </row>
    <row r="6" spans="1:9" ht="14.25">
      <c r="A6" s="35"/>
      <c r="B6" s="36"/>
      <c r="C6" s="49"/>
      <c r="D6" s="50"/>
      <c r="E6" s="50"/>
      <c r="F6" s="33"/>
      <c r="G6" s="33"/>
      <c r="H6" s="33"/>
      <c r="I6" s="33"/>
    </row>
    <row r="7" spans="1:9" ht="14.25">
      <c r="A7" s="37" t="s">
        <v>3</v>
      </c>
      <c r="B7" s="45">
        <f>B9+B16</f>
        <v>707720.011</v>
      </c>
      <c r="C7" s="45">
        <f>C9+C16</f>
        <v>480489.43899999995</v>
      </c>
      <c r="D7" s="45">
        <f>D9+D16</f>
        <v>110644.80900000001</v>
      </c>
      <c r="E7" s="45">
        <f>E9+E16</f>
        <v>116585.763</v>
      </c>
      <c r="F7" s="37"/>
      <c r="G7" s="37"/>
      <c r="H7" s="37"/>
      <c r="I7" s="37"/>
    </row>
    <row r="8" spans="1:9" ht="14.25">
      <c r="A8" s="33"/>
      <c r="B8" s="38"/>
      <c r="C8" s="38"/>
      <c r="D8" s="38"/>
      <c r="E8" s="38"/>
      <c r="F8" s="33"/>
      <c r="G8" s="33"/>
      <c r="H8" s="33"/>
      <c r="I8" s="33"/>
    </row>
    <row r="9" spans="1:9" ht="14.25">
      <c r="A9" s="39" t="s">
        <v>78</v>
      </c>
      <c r="B9" s="18">
        <f>SUM(B10:B14)</f>
        <v>318754.836</v>
      </c>
      <c r="C9" s="18">
        <f>SUM(C10:C14)</f>
        <v>212429.314</v>
      </c>
      <c r="D9" s="18">
        <f>SUM(D10:D14)</f>
        <v>47352.256</v>
      </c>
      <c r="E9" s="18">
        <f>SUM(E10:E14)</f>
        <v>58973.266</v>
      </c>
      <c r="F9" s="33"/>
      <c r="G9" s="33"/>
      <c r="H9" s="33"/>
      <c r="I9" s="33"/>
    </row>
    <row r="10" spans="1:9" ht="14.25">
      <c r="A10" s="40" t="s">
        <v>79</v>
      </c>
      <c r="B10" s="18">
        <f>SUM(C10:E10)</f>
        <v>29910.472</v>
      </c>
      <c r="C10" s="18">
        <v>17210.307</v>
      </c>
      <c r="D10" s="18">
        <v>3091.034</v>
      </c>
      <c r="E10" s="18">
        <v>9609.131</v>
      </c>
      <c r="F10" s="33"/>
      <c r="G10" s="33"/>
      <c r="H10" s="33"/>
      <c r="I10" s="33"/>
    </row>
    <row r="11" spans="1:9" ht="14.25">
      <c r="A11" s="40" t="s">
        <v>80</v>
      </c>
      <c r="B11" s="18">
        <f>SUM(C11:E11)</f>
        <v>64933.365000000005</v>
      </c>
      <c r="C11" s="18">
        <v>39328.356</v>
      </c>
      <c r="D11" s="18">
        <v>7840.601</v>
      </c>
      <c r="E11" s="18">
        <v>17764.408</v>
      </c>
      <c r="F11" s="33"/>
      <c r="G11" s="33"/>
      <c r="H11" s="33"/>
      <c r="I11" s="33"/>
    </row>
    <row r="12" spans="1:9" ht="14.25">
      <c r="A12" s="40" t="s">
        <v>81</v>
      </c>
      <c r="B12" s="18">
        <f>SUM(C12:E12)</f>
        <v>141501.78900000002</v>
      </c>
      <c r="C12" s="18">
        <v>103059.623</v>
      </c>
      <c r="D12" s="18">
        <v>26174.732</v>
      </c>
      <c r="E12" s="18">
        <v>12267.434</v>
      </c>
      <c r="F12" s="33"/>
      <c r="G12" s="33"/>
      <c r="H12" s="33"/>
      <c r="I12" s="33"/>
    </row>
    <row r="13" spans="1:9" ht="14.25">
      <c r="A13" s="40" t="s">
        <v>82</v>
      </c>
      <c r="B13" s="18">
        <f>SUM(C13:E13)</f>
        <v>66165.349</v>
      </c>
      <c r="C13" s="18">
        <v>41849.85</v>
      </c>
      <c r="D13" s="18">
        <v>8375.123</v>
      </c>
      <c r="E13" s="18">
        <v>15940.376</v>
      </c>
      <c r="F13" s="33"/>
      <c r="G13" s="33"/>
      <c r="H13" s="33"/>
      <c r="I13" s="33"/>
    </row>
    <row r="14" spans="1:9" ht="14.25">
      <c r="A14" s="40" t="s">
        <v>83</v>
      </c>
      <c r="B14" s="18">
        <f>SUM(C14:E14)</f>
        <v>16243.860999999999</v>
      </c>
      <c r="C14" s="18">
        <v>10981.178</v>
      </c>
      <c r="D14" s="18">
        <v>1870.766</v>
      </c>
      <c r="E14" s="18">
        <v>3391.917</v>
      </c>
      <c r="F14" s="33"/>
      <c r="G14" s="33"/>
      <c r="H14" s="33"/>
      <c r="I14" s="33"/>
    </row>
    <row r="15" spans="1:9" ht="14.25">
      <c r="A15" s="40"/>
      <c r="B15" s="18"/>
      <c r="C15" s="18"/>
      <c r="D15" s="18"/>
      <c r="E15" s="18"/>
      <c r="F15" s="33"/>
      <c r="G15" s="33"/>
      <c r="H15" s="33"/>
      <c r="I15" s="33"/>
    </row>
    <row r="16" spans="1:9" ht="14.25">
      <c r="A16" s="40" t="s">
        <v>84</v>
      </c>
      <c r="B16" s="18">
        <f>SUM(B17:B73)</f>
        <v>388965.17500000005</v>
      </c>
      <c r="C16" s="18">
        <f>SUM(C17:C73)</f>
        <v>268060.12499999994</v>
      </c>
      <c r="D16" s="18">
        <f>SUM(D17:D73)</f>
        <v>63292.55300000001</v>
      </c>
      <c r="E16" s="18">
        <f>SUM(E17:E73)</f>
        <v>57612.496999999996</v>
      </c>
      <c r="F16" s="33"/>
      <c r="G16" s="33"/>
      <c r="H16" s="33"/>
      <c r="I16" s="33"/>
    </row>
    <row r="17" spans="1:9" ht="14.25">
      <c r="A17" s="40" t="s">
        <v>85</v>
      </c>
      <c r="B17" s="18">
        <f>SUM(C17:E17)</f>
        <v>10511.485999999999</v>
      </c>
      <c r="C17" s="18">
        <v>7174.915</v>
      </c>
      <c r="D17" s="18">
        <v>1647.848</v>
      </c>
      <c r="E17" s="18">
        <v>1688.723</v>
      </c>
      <c r="F17" s="33"/>
      <c r="G17" s="33"/>
      <c r="H17" s="33"/>
      <c r="I17" s="33"/>
    </row>
    <row r="18" spans="1:9" ht="14.25">
      <c r="A18" s="40" t="s">
        <v>86</v>
      </c>
      <c r="B18" s="18">
        <f aca="true" t="shared" si="0" ref="B18:B72">SUM(C18:E18)</f>
        <v>1032.244</v>
      </c>
      <c r="C18" s="18">
        <v>645.597</v>
      </c>
      <c r="D18" s="18">
        <v>139.924</v>
      </c>
      <c r="E18" s="18">
        <v>246.723</v>
      </c>
      <c r="F18" s="33"/>
      <c r="G18" s="33"/>
      <c r="H18" s="33"/>
      <c r="I18" s="33"/>
    </row>
    <row r="19" spans="1:9" ht="14.25">
      <c r="A19" s="40" t="s">
        <v>87</v>
      </c>
      <c r="B19" s="18">
        <f t="shared" si="0"/>
        <v>5449.628</v>
      </c>
      <c r="C19" s="18">
        <v>3491.158</v>
      </c>
      <c r="D19" s="18">
        <v>869.891</v>
      </c>
      <c r="E19" s="18">
        <v>1088.579</v>
      </c>
      <c r="F19" s="33"/>
      <c r="G19" s="33"/>
      <c r="H19" s="33"/>
      <c r="I19" s="33"/>
    </row>
    <row r="20" spans="1:9" ht="14.25">
      <c r="A20" s="40" t="s">
        <v>88</v>
      </c>
      <c r="B20" s="18">
        <f t="shared" si="0"/>
        <v>1988.7430000000002</v>
      </c>
      <c r="C20" s="18">
        <v>1246.035</v>
      </c>
      <c r="D20" s="18">
        <v>261.643</v>
      </c>
      <c r="E20" s="18">
        <v>481.065</v>
      </c>
      <c r="F20" s="33"/>
      <c r="G20" s="33"/>
      <c r="H20" s="33"/>
      <c r="I20" s="33"/>
    </row>
    <row r="21" spans="1:9" ht="14.25">
      <c r="A21" s="40" t="s">
        <v>89</v>
      </c>
      <c r="B21" s="18">
        <f t="shared" si="0"/>
        <v>2026.618</v>
      </c>
      <c r="C21" s="18">
        <v>1344.078</v>
      </c>
      <c r="D21" s="18">
        <v>298.076</v>
      </c>
      <c r="E21" s="18">
        <v>384.464</v>
      </c>
      <c r="F21" s="33"/>
      <c r="G21" s="33"/>
      <c r="H21" s="33"/>
      <c r="I21" s="33"/>
    </row>
    <row r="22" spans="1:9" ht="14.25">
      <c r="A22" s="40" t="s">
        <v>90</v>
      </c>
      <c r="B22" s="18">
        <f t="shared" si="0"/>
        <v>3120.3959999999997</v>
      </c>
      <c r="C22" s="18">
        <v>1914.225</v>
      </c>
      <c r="D22" s="18">
        <v>430.473</v>
      </c>
      <c r="E22" s="18">
        <v>775.698</v>
      </c>
      <c r="F22" s="33"/>
      <c r="G22" s="33"/>
      <c r="H22" s="33"/>
      <c r="I22" s="33"/>
    </row>
    <row r="23" spans="1:9" ht="14.25">
      <c r="A23" s="40" t="s">
        <v>91</v>
      </c>
      <c r="B23" s="18">
        <f t="shared" si="0"/>
        <v>2305.052</v>
      </c>
      <c r="C23" s="18">
        <v>1464.847</v>
      </c>
      <c r="D23" s="18">
        <v>318.951</v>
      </c>
      <c r="E23" s="18">
        <v>521.254</v>
      </c>
      <c r="F23" s="33"/>
      <c r="G23" s="33"/>
      <c r="H23" s="33"/>
      <c r="I23" s="33"/>
    </row>
    <row r="24" spans="1:9" ht="14.25">
      <c r="A24" s="40" t="s">
        <v>92</v>
      </c>
      <c r="B24" s="18">
        <f t="shared" si="0"/>
        <v>1184.171</v>
      </c>
      <c r="C24" s="18">
        <v>754.151</v>
      </c>
      <c r="D24" s="18">
        <v>167.979</v>
      </c>
      <c r="E24" s="18">
        <v>262.041</v>
      </c>
      <c r="F24" s="33"/>
      <c r="G24" s="33"/>
      <c r="H24" s="33"/>
      <c r="I24" s="33"/>
    </row>
    <row r="25" spans="1:9" ht="14.25">
      <c r="A25" s="40" t="s">
        <v>93</v>
      </c>
      <c r="B25" s="18">
        <f t="shared" si="0"/>
        <v>2084.671</v>
      </c>
      <c r="C25" s="18">
        <v>1412.397</v>
      </c>
      <c r="D25" s="18">
        <v>271.647</v>
      </c>
      <c r="E25" s="18">
        <v>400.627</v>
      </c>
      <c r="F25" s="33"/>
      <c r="G25" s="33"/>
      <c r="H25" s="33"/>
      <c r="I25" s="33"/>
    </row>
    <row r="26" spans="1:9" ht="14.25">
      <c r="A26" s="40" t="s">
        <v>94</v>
      </c>
      <c r="B26" s="18">
        <f t="shared" si="0"/>
        <v>1898.97</v>
      </c>
      <c r="C26" s="18">
        <v>1241.925</v>
      </c>
      <c r="D26" s="18">
        <v>316.986</v>
      </c>
      <c r="E26" s="18">
        <v>340.059</v>
      </c>
      <c r="F26" s="33"/>
      <c r="G26" s="33"/>
      <c r="H26" s="33"/>
      <c r="I26" s="33"/>
    </row>
    <row r="27" spans="1:9" ht="14.25">
      <c r="A27" s="40" t="s">
        <v>95</v>
      </c>
      <c r="B27" s="18">
        <f t="shared" si="0"/>
        <v>1141.19</v>
      </c>
      <c r="C27" s="18">
        <v>765.419</v>
      </c>
      <c r="D27" s="18">
        <v>144.93</v>
      </c>
      <c r="E27" s="18">
        <v>230.841</v>
      </c>
      <c r="F27" s="33"/>
      <c r="G27" s="33"/>
      <c r="H27" s="33"/>
      <c r="I27" s="33"/>
    </row>
    <row r="28" spans="1:9" ht="14.25">
      <c r="A28" s="40" t="s">
        <v>96</v>
      </c>
      <c r="B28" s="18">
        <f t="shared" si="0"/>
        <v>1082.377</v>
      </c>
      <c r="C28" s="18">
        <v>637.444</v>
      </c>
      <c r="D28" s="18">
        <v>186.196</v>
      </c>
      <c r="E28" s="18">
        <v>258.737</v>
      </c>
      <c r="F28" s="33"/>
      <c r="G28" s="33"/>
      <c r="H28" s="33"/>
      <c r="I28" s="33"/>
    </row>
    <row r="29" spans="1:9" ht="14.25">
      <c r="A29" s="40" t="s">
        <v>97</v>
      </c>
      <c r="B29" s="18">
        <f t="shared" si="0"/>
        <v>9581.974</v>
      </c>
      <c r="C29" s="18">
        <v>6969.873</v>
      </c>
      <c r="D29" s="18">
        <v>1285.107</v>
      </c>
      <c r="E29" s="18">
        <v>1326.994</v>
      </c>
      <c r="F29" s="33"/>
      <c r="G29" s="33"/>
      <c r="H29" s="33"/>
      <c r="I29" s="33"/>
    </row>
    <row r="30" spans="1:9" ht="14.25">
      <c r="A30" s="40" t="s">
        <v>98</v>
      </c>
      <c r="B30" s="18">
        <f t="shared" si="0"/>
        <v>27779.104</v>
      </c>
      <c r="C30" s="18">
        <v>18221.856</v>
      </c>
      <c r="D30" s="18">
        <v>4287.755</v>
      </c>
      <c r="E30" s="18">
        <v>5269.493</v>
      </c>
      <c r="F30" s="33"/>
      <c r="G30" s="33"/>
      <c r="H30" s="33"/>
      <c r="I30" s="33"/>
    </row>
    <row r="31" spans="1:9" ht="14.25">
      <c r="A31" s="40" t="s">
        <v>99</v>
      </c>
      <c r="B31" s="18">
        <f t="shared" si="0"/>
        <v>971.775</v>
      </c>
      <c r="C31" s="18">
        <v>603.828</v>
      </c>
      <c r="D31" s="18">
        <v>160.986</v>
      </c>
      <c r="E31" s="18">
        <v>206.961</v>
      </c>
      <c r="F31" s="33"/>
      <c r="G31" s="33"/>
      <c r="H31" s="33"/>
      <c r="I31" s="33"/>
    </row>
    <row r="32" spans="1:9" ht="14.25">
      <c r="A32" s="40" t="s">
        <v>100</v>
      </c>
      <c r="B32" s="18">
        <f t="shared" si="0"/>
        <v>1109.7640000000001</v>
      </c>
      <c r="C32" s="18">
        <v>701.589</v>
      </c>
      <c r="D32" s="18">
        <v>157.292</v>
      </c>
      <c r="E32" s="18">
        <v>250.883</v>
      </c>
      <c r="F32" s="33"/>
      <c r="G32" s="33"/>
      <c r="H32" s="33"/>
      <c r="I32" s="33"/>
    </row>
    <row r="33" spans="1:9" ht="14.25">
      <c r="A33" s="40" t="s">
        <v>101</v>
      </c>
      <c r="B33" s="18">
        <f t="shared" si="0"/>
        <v>1397.3870000000002</v>
      </c>
      <c r="C33" s="18">
        <v>866.566</v>
      </c>
      <c r="D33" s="18">
        <v>211.064</v>
      </c>
      <c r="E33" s="18">
        <v>319.757</v>
      </c>
      <c r="F33" s="33"/>
      <c r="G33" s="33"/>
      <c r="H33" s="33"/>
      <c r="I33" s="33"/>
    </row>
    <row r="34" spans="1:9" ht="14.25">
      <c r="A34" s="40" t="s">
        <v>102</v>
      </c>
      <c r="B34" s="18">
        <f t="shared" si="0"/>
        <v>1567.235</v>
      </c>
      <c r="C34" s="18">
        <v>1059.26</v>
      </c>
      <c r="D34" s="18">
        <v>214.927</v>
      </c>
      <c r="E34" s="18">
        <v>293.048</v>
      </c>
      <c r="F34" s="33"/>
      <c r="G34" s="33"/>
      <c r="H34" s="33"/>
      <c r="I34" s="33"/>
    </row>
    <row r="35" spans="1:9" ht="14.25">
      <c r="A35" s="40" t="s">
        <v>103</v>
      </c>
      <c r="B35" s="18">
        <f t="shared" si="0"/>
        <v>1257.09</v>
      </c>
      <c r="C35" s="18">
        <v>818.555</v>
      </c>
      <c r="D35" s="18">
        <v>184.904</v>
      </c>
      <c r="E35" s="18">
        <v>253.631</v>
      </c>
      <c r="F35" s="33"/>
      <c r="G35" s="33"/>
      <c r="H35" s="33"/>
      <c r="I35" s="33"/>
    </row>
    <row r="36" spans="1:9" ht="14.25">
      <c r="A36" s="40" t="s">
        <v>104</v>
      </c>
      <c r="B36" s="18">
        <f t="shared" si="0"/>
        <v>141.606</v>
      </c>
      <c r="C36" s="18">
        <v>78.256</v>
      </c>
      <c r="D36" s="18">
        <v>33.363</v>
      </c>
      <c r="E36" s="18">
        <v>29.987</v>
      </c>
      <c r="F36" s="33"/>
      <c r="G36" s="33"/>
      <c r="H36" s="33"/>
      <c r="I36" s="33"/>
    </row>
    <row r="37" spans="1:9" ht="14.25">
      <c r="A37" s="40" t="s">
        <v>105</v>
      </c>
      <c r="B37" s="18">
        <f t="shared" si="0"/>
        <v>1507.056</v>
      </c>
      <c r="C37" s="18">
        <v>954.603</v>
      </c>
      <c r="D37" s="18">
        <v>200.574</v>
      </c>
      <c r="E37" s="18">
        <v>351.879</v>
      </c>
      <c r="F37" s="33"/>
      <c r="G37" s="33"/>
      <c r="H37" s="33"/>
      <c r="I37" s="33"/>
    </row>
    <row r="38" spans="1:9" ht="14.25">
      <c r="A38" s="40" t="s">
        <v>106</v>
      </c>
      <c r="B38" s="18">
        <f t="shared" si="0"/>
        <v>2842.346</v>
      </c>
      <c r="C38" s="18">
        <v>1830.157</v>
      </c>
      <c r="D38" s="18">
        <v>497.647</v>
      </c>
      <c r="E38" s="18">
        <v>514.542</v>
      </c>
      <c r="F38" s="33"/>
      <c r="G38" s="33"/>
      <c r="H38" s="33"/>
      <c r="I38" s="33"/>
    </row>
    <row r="39" spans="1:9" ht="14.25">
      <c r="A39" s="40" t="s">
        <v>107</v>
      </c>
      <c r="B39" s="18">
        <f t="shared" si="0"/>
        <v>591.774</v>
      </c>
      <c r="C39" s="18">
        <v>382.598</v>
      </c>
      <c r="D39" s="18">
        <v>83.137</v>
      </c>
      <c r="E39" s="18">
        <v>126.039</v>
      </c>
      <c r="F39" s="33"/>
      <c r="G39" s="33"/>
      <c r="H39" s="33"/>
      <c r="I39" s="33"/>
    </row>
    <row r="40" spans="1:9" ht="14.25">
      <c r="A40" s="40" t="s">
        <v>108</v>
      </c>
      <c r="B40" s="18">
        <f t="shared" si="0"/>
        <v>1595.761</v>
      </c>
      <c r="C40" s="18">
        <v>1102.526</v>
      </c>
      <c r="D40" s="18">
        <v>210.415</v>
      </c>
      <c r="E40" s="18">
        <v>282.82</v>
      </c>
      <c r="F40" s="33"/>
      <c r="G40" s="33"/>
      <c r="H40" s="33"/>
      <c r="I40" s="33"/>
    </row>
    <row r="41" spans="1:9" ht="14.25">
      <c r="A41" s="40" t="s">
        <v>109</v>
      </c>
      <c r="B41" s="18">
        <f t="shared" si="0"/>
        <v>1883.374</v>
      </c>
      <c r="C41" s="18">
        <v>1309.915</v>
      </c>
      <c r="D41" s="18">
        <v>261.299</v>
      </c>
      <c r="E41" s="18">
        <v>312.16</v>
      </c>
      <c r="F41" s="33"/>
      <c r="G41" s="33"/>
      <c r="H41" s="33"/>
      <c r="I41" s="33"/>
    </row>
    <row r="42" spans="1:9" ht="14.25">
      <c r="A42" s="40" t="s">
        <v>110</v>
      </c>
      <c r="B42" s="18">
        <f t="shared" si="0"/>
        <v>24280.826999999997</v>
      </c>
      <c r="C42" s="18">
        <v>16449.697</v>
      </c>
      <c r="D42" s="18">
        <v>3729.477</v>
      </c>
      <c r="E42" s="18">
        <v>4101.653</v>
      </c>
      <c r="F42" s="33"/>
      <c r="G42" s="33"/>
      <c r="H42" s="33"/>
      <c r="I42" s="33"/>
    </row>
    <row r="43" spans="1:9" ht="14.25">
      <c r="A43" s="40" t="s">
        <v>111</v>
      </c>
      <c r="B43" s="18">
        <f t="shared" si="0"/>
        <v>1350.989</v>
      </c>
      <c r="C43" s="18">
        <v>833.429</v>
      </c>
      <c r="D43" s="18">
        <v>201.227</v>
      </c>
      <c r="E43" s="18">
        <v>316.333</v>
      </c>
      <c r="F43" s="33"/>
      <c r="G43" s="33"/>
      <c r="H43" s="33"/>
      <c r="I43" s="33"/>
    </row>
    <row r="44" spans="1:9" ht="14.25">
      <c r="A44" s="40" t="s">
        <v>112</v>
      </c>
      <c r="B44" s="18">
        <f t="shared" si="0"/>
        <v>67049.436</v>
      </c>
      <c r="C44" s="18">
        <v>46555.063</v>
      </c>
      <c r="D44" s="18">
        <v>13149.998</v>
      </c>
      <c r="E44" s="18">
        <v>7344.375</v>
      </c>
      <c r="F44" s="33"/>
      <c r="G44" s="33"/>
      <c r="H44" s="33"/>
      <c r="I44" s="33"/>
    </row>
    <row r="45" spans="1:9" ht="14.25">
      <c r="A45" s="40" t="s">
        <v>113</v>
      </c>
      <c r="B45" s="18">
        <f t="shared" si="0"/>
        <v>5735.08</v>
      </c>
      <c r="C45" s="18">
        <v>3801.078</v>
      </c>
      <c r="D45" s="18">
        <v>741.315</v>
      </c>
      <c r="E45" s="18">
        <v>1192.687</v>
      </c>
      <c r="F45" s="33"/>
      <c r="G45" s="33"/>
      <c r="H45" s="33"/>
      <c r="I45" s="33"/>
    </row>
    <row r="46" spans="1:9" ht="14.25">
      <c r="A46" s="40" t="s">
        <v>114</v>
      </c>
      <c r="B46" s="18">
        <f t="shared" si="0"/>
        <v>6092.496999999999</v>
      </c>
      <c r="C46" s="18">
        <v>3831.711</v>
      </c>
      <c r="D46" s="18">
        <v>913.473</v>
      </c>
      <c r="E46" s="18">
        <v>1347.313</v>
      </c>
      <c r="F46" s="33"/>
      <c r="G46" s="33"/>
      <c r="H46" s="33"/>
      <c r="I46" s="33"/>
    </row>
    <row r="47" spans="1:9" ht="14.25">
      <c r="A47" s="40" t="s">
        <v>115</v>
      </c>
      <c r="B47" s="18">
        <f t="shared" si="0"/>
        <v>13909.690999999999</v>
      </c>
      <c r="C47" s="18">
        <v>9568.196</v>
      </c>
      <c r="D47" s="18">
        <v>1955.37</v>
      </c>
      <c r="E47" s="18">
        <v>2386.125</v>
      </c>
      <c r="F47" s="33"/>
      <c r="G47" s="33"/>
      <c r="H47" s="33"/>
      <c r="I47" s="33"/>
    </row>
    <row r="48" spans="1:9" ht="14.25">
      <c r="A48" s="40" t="s">
        <v>116</v>
      </c>
      <c r="B48" s="18">
        <f t="shared" si="0"/>
        <v>2989.441</v>
      </c>
      <c r="C48" s="18">
        <v>2094.235</v>
      </c>
      <c r="D48" s="18">
        <v>401.912</v>
      </c>
      <c r="E48" s="18">
        <v>493.294</v>
      </c>
      <c r="F48" s="33"/>
      <c r="G48" s="33"/>
      <c r="H48" s="33"/>
      <c r="I48" s="33"/>
    </row>
    <row r="49" spans="1:9" ht="14.25">
      <c r="A49" s="40" t="s">
        <v>117</v>
      </c>
      <c r="B49" s="18">
        <f t="shared" si="0"/>
        <v>10612.679</v>
      </c>
      <c r="C49" s="18">
        <v>7679.336</v>
      </c>
      <c r="D49" s="18">
        <v>1342.098</v>
      </c>
      <c r="E49" s="18">
        <v>1591.245</v>
      </c>
      <c r="F49" s="33"/>
      <c r="G49" s="33"/>
      <c r="H49" s="33"/>
      <c r="I49" s="33"/>
    </row>
    <row r="50" spans="1:9" ht="14.25">
      <c r="A50" s="40" t="s">
        <v>118</v>
      </c>
      <c r="B50" s="18">
        <f t="shared" si="0"/>
        <v>977.94</v>
      </c>
      <c r="C50" s="18">
        <v>660.711</v>
      </c>
      <c r="D50" s="18">
        <v>116.227</v>
      </c>
      <c r="E50" s="18">
        <v>201.002</v>
      </c>
      <c r="F50" s="33"/>
      <c r="G50" s="33"/>
      <c r="H50" s="33"/>
      <c r="I50" s="33"/>
    </row>
    <row r="51" spans="1:9" ht="14.25">
      <c r="A51" s="40" t="s">
        <v>119</v>
      </c>
      <c r="B51" s="18">
        <f t="shared" si="0"/>
        <v>2896.9559999999997</v>
      </c>
      <c r="C51" s="18">
        <v>1966.841</v>
      </c>
      <c r="D51" s="18">
        <v>336.97</v>
      </c>
      <c r="E51" s="18">
        <v>593.145</v>
      </c>
      <c r="F51" s="33"/>
      <c r="G51" s="33"/>
      <c r="H51" s="33"/>
      <c r="I51" s="33"/>
    </row>
    <row r="52" spans="1:9" ht="14.25">
      <c r="A52" s="40" t="s">
        <v>120</v>
      </c>
      <c r="B52" s="18">
        <f t="shared" si="0"/>
        <v>1464.661</v>
      </c>
      <c r="C52" s="18">
        <v>913.963</v>
      </c>
      <c r="D52" s="18">
        <v>241.713</v>
      </c>
      <c r="E52" s="18">
        <v>308.985</v>
      </c>
      <c r="F52" s="33"/>
      <c r="G52" s="33"/>
      <c r="H52" s="33"/>
      <c r="I52" s="33"/>
    </row>
    <row r="53" spans="1:9" ht="14.25">
      <c r="A53" s="40" t="s">
        <v>121</v>
      </c>
      <c r="B53" s="18">
        <f t="shared" si="0"/>
        <v>4043.859</v>
      </c>
      <c r="C53" s="18">
        <v>3107.193</v>
      </c>
      <c r="D53" s="18">
        <v>547.524</v>
      </c>
      <c r="E53" s="18">
        <v>389.142</v>
      </c>
      <c r="F53" s="33"/>
      <c r="G53" s="33"/>
      <c r="H53" s="33"/>
      <c r="I53" s="33"/>
    </row>
    <row r="54" spans="1:9" ht="14.25">
      <c r="A54" s="40" t="s">
        <v>122</v>
      </c>
      <c r="B54" s="18">
        <f t="shared" si="0"/>
        <v>4571.973</v>
      </c>
      <c r="C54" s="18">
        <v>3142.301</v>
      </c>
      <c r="D54" s="18">
        <v>625.43</v>
      </c>
      <c r="E54" s="18">
        <v>804.242</v>
      </c>
      <c r="F54" s="33"/>
      <c r="G54" s="33"/>
      <c r="H54" s="33"/>
      <c r="I54" s="33"/>
    </row>
    <row r="55" spans="1:9" ht="14.25">
      <c r="A55" s="40" t="s">
        <v>123</v>
      </c>
      <c r="B55" s="18">
        <f t="shared" si="0"/>
        <v>12006.607</v>
      </c>
      <c r="C55" s="18">
        <v>8847.767</v>
      </c>
      <c r="D55" s="18">
        <v>1648.737</v>
      </c>
      <c r="E55" s="18">
        <v>1510.103</v>
      </c>
      <c r="F55" s="33"/>
      <c r="G55" s="33"/>
      <c r="H55" s="33"/>
      <c r="I55" s="33"/>
    </row>
    <row r="56" spans="1:9" ht="14.25">
      <c r="A56" s="40" t="s">
        <v>124</v>
      </c>
      <c r="B56" s="18">
        <f t="shared" si="0"/>
        <v>2398.637</v>
      </c>
      <c r="C56" s="18">
        <v>1473.64</v>
      </c>
      <c r="D56" s="18">
        <v>354.182</v>
      </c>
      <c r="E56" s="18">
        <v>570.815</v>
      </c>
      <c r="F56" s="33"/>
      <c r="G56" s="33"/>
      <c r="H56" s="33"/>
      <c r="I56" s="33"/>
    </row>
    <row r="57" spans="1:9" ht="14.25">
      <c r="A57" s="40" t="s">
        <v>125</v>
      </c>
      <c r="B57" s="18">
        <f t="shared" si="0"/>
        <v>7042.463</v>
      </c>
      <c r="C57" s="18">
        <v>5138.133</v>
      </c>
      <c r="D57" s="18">
        <v>1114.546</v>
      </c>
      <c r="E57" s="18">
        <v>789.784</v>
      </c>
      <c r="F57" s="33"/>
      <c r="G57" s="33"/>
      <c r="H57" s="33"/>
      <c r="I57" s="33"/>
    </row>
    <row r="58" spans="1:9" ht="14.25">
      <c r="A58" s="40" t="s">
        <v>126</v>
      </c>
      <c r="B58" s="18">
        <f t="shared" si="0"/>
        <v>5438.464</v>
      </c>
      <c r="C58" s="18">
        <v>3838.794</v>
      </c>
      <c r="D58" s="18">
        <v>771.875</v>
      </c>
      <c r="E58" s="18">
        <v>827.795</v>
      </c>
      <c r="F58" s="33"/>
      <c r="G58" s="33"/>
      <c r="H58" s="33"/>
      <c r="I58" s="33"/>
    </row>
    <row r="59" spans="1:9" ht="14.25">
      <c r="A59" s="40" t="s">
        <v>127</v>
      </c>
      <c r="B59" s="18">
        <f t="shared" si="0"/>
        <v>778.8679999999999</v>
      </c>
      <c r="C59" s="18">
        <v>524.718</v>
      </c>
      <c r="D59" s="18">
        <v>103.633</v>
      </c>
      <c r="E59" s="18">
        <v>150.517</v>
      </c>
      <c r="F59" s="33"/>
      <c r="G59" s="33"/>
      <c r="H59" s="33"/>
      <c r="I59" s="33"/>
    </row>
    <row r="60" spans="1:9" ht="14.25">
      <c r="A60" s="40" t="s">
        <v>128</v>
      </c>
      <c r="B60" s="18">
        <f t="shared" si="0"/>
        <v>441.51599999999996</v>
      </c>
      <c r="C60" s="18">
        <v>283.51</v>
      </c>
      <c r="D60" s="18">
        <v>57.705</v>
      </c>
      <c r="E60" s="18">
        <v>100.301</v>
      </c>
      <c r="F60" s="33"/>
      <c r="G60" s="33"/>
      <c r="H60" s="33"/>
      <c r="I60" s="33"/>
    </row>
    <row r="61" spans="1:9" ht="14.25">
      <c r="A61" s="40" t="s">
        <v>129</v>
      </c>
      <c r="B61" s="18">
        <f t="shared" si="0"/>
        <v>817.0980000000001</v>
      </c>
      <c r="C61" s="18">
        <v>534.565</v>
      </c>
      <c r="D61" s="18">
        <v>112.407</v>
      </c>
      <c r="E61" s="18">
        <v>170.126</v>
      </c>
      <c r="F61" s="33"/>
      <c r="G61" s="33"/>
      <c r="H61" s="33"/>
      <c r="I61" s="33"/>
    </row>
    <row r="62" spans="1:9" ht="14.25">
      <c r="A62" s="40" t="s">
        <v>130</v>
      </c>
      <c r="B62" s="18">
        <f t="shared" si="0"/>
        <v>2571.634</v>
      </c>
      <c r="C62" s="18">
        <v>1662.862</v>
      </c>
      <c r="D62" s="18">
        <v>368.85</v>
      </c>
      <c r="E62" s="18">
        <v>539.922</v>
      </c>
      <c r="F62" s="33"/>
      <c r="G62" s="33"/>
      <c r="H62" s="33"/>
      <c r="I62" s="33"/>
    </row>
    <row r="63" spans="1:9" ht="14.25">
      <c r="A63" s="40" t="s">
        <v>131</v>
      </c>
      <c r="B63" s="18">
        <f t="shared" si="0"/>
        <v>55828.327000000005</v>
      </c>
      <c r="C63" s="18">
        <v>40775.976</v>
      </c>
      <c r="D63" s="18">
        <v>7987.042</v>
      </c>
      <c r="E63" s="18">
        <v>7065.309</v>
      </c>
      <c r="F63" s="33"/>
      <c r="G63" s="33"/>
      <c r="H63" s="33"/>
      <c r="I63" s="33"/>
    </row>
    <row r="64" spans="1:9" ht="14.25">
      <c r="A64" s="40" t="s">
        <v>132</v>
      </c>
      <c r="B64" s="18">
        <f t="shared" si="0"/>
        <v>1964.8619999999999</v>
      </c>
      <c r="C64" s="18">
        <v>1207.466</v>
      </c>
      <c r="D64" s="18">
        <v>296.548</v>
      </c>
      <c r="E64" s="18">
        <v>460.848</v>
      </c>
      <c r="F64" s="33"/>
      <c r="G64" s="33"/>
      <c r="H64" s="33"/>
      <c r="I64" s="33"/>
    </row>
    <row r="65" spans="1:9" ht="14.25">
      <c r="A65" s="40" t="s">
        <v>133</v>
      </c>
      <c r="B65" s="18">
        <f t="shared" si="0"/>
        <v>1302.767</v>
      </c>
      <c r="C65" s="18">
        <v>923.519</v>
      </c>
      <c r="D65" s="18">
        <v>147.459</v>
      </c>
      <c r="E65" s="18">
        <v>231.789</v>
      </c>
      <c r="F65" s="33"/>
      <c r="G65" s="33"/>
      <c r="H65" s="33"/>
      <c r="I65" s="33"/>
    </row>
    <row r="66" spans="1:9" ht="14.25">
      <c r="A66" s="40" t="s">
        <v>134</v>
      </c>
      <c r="B66" s="18">
        <f t="shared" si="0"/>
        <v>2563.183</v>
      </c>
      <c r="C66" s="18">
        <v>1746.31</v>
      </c>
      <c r="D66" s="18">
        <v>461.921</v>
      </c>
      <c r="E66" s="18">
        <v>354.952</v>
      </c>
      <c r="F66" s="33"/>
      <c r="G66" s="33"/>
      <c r="H66" s="33"/>
      <c r="I66" s="33"/>
    </row>
    <row r="67" spans="1:9" ht="14.25">
      <c r="A67" s="40" t="s">
        <v>135</v>
      </c>
      <c r="B67" s="18">
        <f t="shared" si="0"/>
        <v>4919.835</v>
      </c>
      <c r="C67" s="18">
        <v>3287.364</v>
      </c>
      <c r="D67" s="18">
        <v>719.702</v>
      </c>
      <c r="E67" s="18">
        <v>912.769</v>
      </c>
      <c r="F67" s="33"/>
      <c r="G67" s="33"/>
      <c r="H67" s="33"/>
      <c r="I67" s="33"/>
    </row>
    <row r="68" spans="1:9" ht="14.25">
      <c r="A68" s="40" t="s">
        <v>136</v>
      </c>
      <c r="B68" s="18">
        <f t="shared" si="0"/>
        <v>1838.184</v>
      </c>
      <c r="C68" s="18">
        <v>1168.061</v>
      </c>
      <c r="D68" s="18">
        <v>337.545</v>
      </c>
      <c r="E68" s="18">
        <v>332.578</v>
      </c>
      <c r="F68" s="33"/>
      <c r="G68" s="33"/>
      <c r="H68" s="33"/>
      <c r="I68" s="33"/>
    </row>
    <row r="69" spans="1:9" ht="14.25">
      <c r="A69" s="40" t="s">
        <v>137</v>
      </c>
      <c r="B69" s="18">
        <f t="shared" si="0"/>
        <v>1386.6680000000001</v>
      </c>
      <c r="C69" s="18">
        <v>915.842</v>
      </c>
      <c r="D69" s="18">
        <v>179.6</v>
      </c>
      <c r="E69" s="18">
        <v>291.226</v>
      </c>
      <c r="F69" s="33"/>
      <c r="G69" s="33"/>
      <c r="H69" s="33"/>
      <c r="I69" s="33"/>
    </row>
    <row r="70" spans="1:9" ht="14.25">
      <c r="A70" s="40" t="s">
        <v>138</v>
      </c>
      <c r="B70" s="18">
        <f t="shared" si="0"/>
        <v>2453.7980000000002</v>
      </c>
      <c r="C70" s="18">
        <v>1710.467</v>
      </c>
      <c r="D70" s="18">
        <v>297.558</v>
      </c>
      <c r="E70" s="18">
        <v>445.773</v>
      </c>
      <c r="F70" s="33"/>
      <c r="G70" s="33"/>
      <c r="H70" s="33"/>
      <c r="I70" s="33"/>
    </row>
    <row r="71" spans="1:9" ht="14.25">
      <c r="A71" s="40" t="s">
        <v>139</v>
      </c>
      <c r="B71" s="18">
        <f t="shared" si="0"/>
        <v>51669.281</v>
      </c>
      <c r="C71" s="18">
        <v>35420.427</v>
      </c>
      <c r="D71" s="18">
        <v>10982.136</v>
      </c>
      <c r="E71" s="18">
        <v>5266.718</v>
      </c>
      <c r="F71" s="33"/>
      <c r="G71" s="33"/>
      <c r="H71" s="33"/>
      <c r="I71" s="33"/>
    </row>
    <row r="72" spans="1:9" ht="14.25">
      <c r="A72" s="40" t="s">
        <v>140</v>
      </c>
      <c r="B72" s="18">
        <f t="shared" si="0"/>
        <v>963.547</v>
      </c>
      <c r="C72" s="18">
        <v>656.432</v>
      </c>
      <c r="D72" s="18">
        <v>126.826</v>
      </c>
      <c r="E72" s="18">
        <v>180.289</v>
      </c>
      <c r="F72" s="33"/>
      <c r="G72" s="33"/>
      <c r="H72" s="33"/>
      <c r="I72" s="33"/>
    </row>
    <row r="73" spans="1:9" ht="14.25">
      <c r="A73" s="35" t="s">
        <v>141</v>
      </c>
      <c r="B73" s="18">
        <f>SUM(C73:E73)</f>
        <v>551.615</v>
      </c>
      <c r="C73" s="18">
        <v>348.745</v>
      </c>
      <c r="D73" s="18">
        <v>78.533</v>
      </c>
      <c r="E73" s="18">
        <v>124.337</v>
      </c>
      <c r="F73" s="33"/>
      <c r="G73" s="33"/>
      <c r="H73" s="33"/>
      <c r="I73" s="33"/>
    </row>
    <row r="74" spans="1:9" ht="14.25">
      <c r="A74" s="51"/>
      <c r="B74" s="52"/>
      <c r="C74" s="52"/>
      <c r="D74" s="52"/>
      <c r="E74" s="52"/>
      <c r="F74" s="33"/>
      <c r="G74" s="33"/>
      <c r="H74" s="33"/>
      <c r="I74" s="33"/>
    </row>
    <row r="75" spans="1:9" ht="14.25">
      <c r="A75" s="66" t="s">
        <v>70</v>
      </c>
      <c r="B75" s="66"/>
      <c r="C75" s="66"/>
      <c r="D75" s="66"/>
      <c r="E75" s="66"/>
      <c r="F75" s="33"/>
      <c r="G75" s="33"/>
      <c r="H75" s="33"/>
      <c r="I75" s="33"/>
    </row>
    <row r="76" spans="1:9" ht="14.25">
      <c r="A76" s="53"/>
      <c r="B76" s="53"/>
      <c r="C76" s="53"/>
      <c r="D76" s="53"/>
      <c r="E76" s="53"/>
      <c r="F76" s="33"/>
      <c r="G76" s="33"/>
      <c r="H76" s="33"/>
      <c r="I76" s="33"/>
    </row>
    <row r="77" spans="1:9" ht="16.5">
      <c r="A77" s="65" t="s">
        <v>142</v>
      </c>
      <c r="B77" s="67"/>
      <c r="C77" s="67"/>
      <c r="D77" s="67"/>
      <c r="E77" s="67"/>
      <c r="F77" s="33"/>
      <c r="G77" s="33"/>
      <c r="H77" s="33"/>
      <c r="I77" s="33"/>
    </row>
    <row r="78" spans="1:9" ht="16.5">
      <c r="A78" s="54"/>
      <c r="B78" s="54"/>
      <c r="C78" s="54"/>
      <c r="D78" s="54"/>
      <c r="E78" s="54"/>
      <c r="F78" s="33"/>
      <c r="G78" s="33"/>
      <c r="H78" s="33"/>
      <c r="I78" s="33"/>
    </row>
    <row r="79" spans="1:9" ht="28.5" customHeight="1">
      <c r="A79" s="63" t="s">
        <v>72</v>
      </c>
      <c r="B79" s="63"/>
      <c r="C79" s="63"/>
      <c r="D79" s="63"/>
      <c r="E79" s="63"/>
      <c r="F79" s="33"/>
      <c r="G79" s="33"/>
      <c r="H79" s="33"/>
      <c r="I79" s="33"/>
    </row>
    <row r="80" spans="1:9" ht="14.25">
      <c r="A80" s="65"/>
      <c r="B80" s="65"/>
      <c r="C80" s="65"/>
      <c r="D80" s="65"/>
      <c r="E80" s="65"/>
      <c r="F80" s="33"/>
      <c r="G80" s="33"/>
      <c r="H80" s="33"/>
      <c r="I80" s="33"/>
    </row>
    <row r="81" spans="1:9" ht="14.25">
      <c r="A81" s="40"/>
      <c r="B81" s="43"/>
      <c r="C81" s="43"/>
      <c r="D81" s="43"/>
      <c r="E81" s="43"/>
      <c r="F81" s="33"/>
      <c r="G81" s="33"/>
      <c r="H81" s="33"/>
      <c r="I81" s="33"/>
    </row>
    <row r="82" spans="1:9" ht="14.25">
      <c r="A82" s="33"/>
      <c r="B82" s="38"/>
      <c r="C82" s="43"/>
      <c r="D82" s="38"/>
      <c r="E82" s="38"/>
      <c r="F82" s="33"/>
      <c r="G82" s="33"/>
      <c r="H82" s="33"/>
      <c r="I82" s="33"/>
    </row>
    <row r="83" spans="1:9" ht="14.25">
      <c r="A83" s="33"/>
      <c r="B83" s="38"/>
      <c r="C83" s="38"/>
      <c r="D83" s="38"/>
      <c r="E83" s="38"/>
      <c r="F83" s="33"/>
      <c r="G83" s="33"/>
      <c r="H83" s="33"/>
      <c r="I83" s="33"/>
    </row>
    <row r="84" spans="1:9" ht="14.25">
      <c r="A84" s="47"/>
      <c r="B84" s="33"/>
      <c r="C84" s="33"/>
      <c r="D84" s="33"/>
      <c r="E84" s="33"/>
      <c r="F84" s="33"/>
      <c r="G84" s="33"/>
      <c r="H84" s="33"/>
      <c r="I84" s="33"/>
    </row>
    <row r="85" spans="1:9" ht="14.25">
      <c r="A85" s="33"/>
      <c r="B85" s="33"/>
      <c r="C85" s="33"/>
      <c r="D85" s="33"/>
      <c r="E85" s="33"/>
      <c r="F85" s="33"/>
      <c r="G85" s="33"/>
      <c r="H85" s="33"/>
      <c r="I85" s="33"/>
    </row>
    <row r="86" spans="1:9" ht="14.25">
      <c r="A86" s="33"/>
      <c r="B86" s="33"/>
      <c r="C86" s="33"/>
      <c r="D86" s="33"/>
      <c r="E86" s="33"/>
      <c r="F86" s="33"/>
      <c r="G86" s="33"/>
      <c r="H86" s="33"/>
      <c r="I86" s="33"/>
    </row>
    <row r="87" spans="1:9" ht="14.25">
      <c r="A87" s="33"/>
      <c r="B87" s="33"/>
      <c r="C87" s="33"/>
      <c r="D87" s="33"/>
      <c r="E87" s="33"/>
      <c r="F87" s="33"/>
      <c r="G87" s="33"/>
      <c r="H87" s="33"/>
      <c r="I87" s="33"/>
    </row>
  </sheetData>
  <sheetProtection/>
  <mergeCells count="4">
    <mergeCell ref="A75:E75"/>
    <mergeCell ref="A77:E77"/>
    <mergeCell ref="A79:E79"/>
    <mergeCell ref="A80:E80"/>
  </mergeCells>
  <printOptions/>
  <pageMargins left="0.7" right="0.7" top="0.75" bottom="0.75" header="0.3" footer="0.3"/>
  <pageSetup fitToHeight="2" fitToWidth="1"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zoomScalePageLayoutView="0" workbookViewId="0" topLeftCell="A1">
      <selection activeCell="A1" sqref="A1"/>
    </sheetView>
  </sheetViews>
  <sheetFormatPr defaultColWidth="14.7109375" defaultRowHeight="12.75"/>
  <cols>
    <col min="1" max="1" width="24.7109375" style="0" customWidth="1"/>
  </cols>
  <sheetData>
    <row r="1" spans="1:8" ht="20.25">
      <c r="A1" s="44" t="s">
        <v>155</v>
      </c>
      <c r="B1" s="32"/>
      <c r="C1" s="32"/>
      <c r="D1" s="32"/>
      <c r="E1" s="32"/>
      <c r="F1" s="33"/>
      <c r="G1" s="33"/>
      <c r="H1" s="33"/>
    </row>
    <row r="2" spans="1:8" ht="20.25">
      <c r="A2" s="44" t="s">
        <v>156</v>
      </c>
      <c r="B2" s="32"/>
      <c r="C2" s="32"/>
      <c r="D2" s="32"/>
      <c r="E2" s="32"/>
      <c r="F2" s="33"/>
      <c r="G2" s="33"/>
      <c r="H2" s="33"/>
    </row>
    <row r="3" spans="1:8" ht="20.25">
      <c r="A3" s="44" t="s">
        <v>0</v>
      </c>
      <c r="B3" s="32"/>
      <c r="C3" s="32"/>
      <c r="D3" s="32"/>
      <c r="E3" s="32"/>
      <c r="F3" s="33"/>
      <c r="G3" s="33"/>
      <c r="H3" s="33"/>
    </row>
    <row r="4" spans="1:8" ht="15">
      <c r="A4" s="34"/>
      <c r="B4" s="34"/>
      <c r="C4" s="34"/>
      <c r="D4" s="34"/>
      <c r="E4" s="34"/>
      <c r="F4" s="33"/>
      <c r="G4" s="33"/>
      <c r="H4" s="33"/>
    </row>
    <row r="5" spans="1:8" ht="30.75">
      <c r="A5" s="22" t="s">
        <v>1</v>
      </c>
      <c r="B5" s="23" t="s">
        <v>2</v>
      </c>
      <c r="C5" s="24" t="s">
        <v>143</v>
      </c>
      <c r="D5" s="24" t="s">
        <v>73</v>
      </c>
      <c r="E5" s="24" t="s">
        <v>74</v>
      </c>
      <c r="F5" s="33"/>
      <c r="G5" s="33"/>
      <c r="H5" s="33"/>
    </row>
    <row r="6" spans="1:8" ht="14.25">
      <c r="A6" s="14"/>
      <c r="B6" s="15"/>
      <c r="C6" s="55"/>
      <c r="D6" s="55"/>
      <c r="E6" s="55"/>
      <c r="F6" s="33"/>
      <c r="G6" s="33"/>
      <c r="H6" s="33"/>
    </row>
    <row r="7" spans="1:8" ht="14.25">
      <c r="A7" s="37" t="s">
        <v>3</v>
      </c>
      <c r="B7" s="45">
        <f>B9+B16</f>
        <v>709931.446</v>
      </c>
      <c r="C7" s="45">
        <f>C9+C16</f>
        <v>482614.598</v>
      </c>
      <c r="D7" s="45">
        <f>D9+D16</f>
        <v>120104.17</v>
      </c>
      <c r="E7" s="45">
        <f>E9+E16</f>
        <v>107212.67799999999</v>
      </c>
      <c r="F7" s="37"/>
      <c r="G7" s="37"/>
      <c r="H7" s="37"/>
    </row>
    <row r="8" spans="1:8" ht="14.25">
      <c r="A8" s="33"/>
      <c r="B8" s="18"/>
      <c r="C8" s="18"/>
      <c r="D8" s="18"/>
      <c r="E8" s="18"/>
      <c r="F8" s="33"/>
      <c r="G8" s="33"/>
      <c r="H8" s="33"/>
    </row>
    <row r="9" spans="1:8" ht="14.25">
      <c r="A9" s="39" t="s">
        <v>78</v>
      </c>
      <c r="B9" s="18">
        <f>SUM(B10:B14)</f>
        <v>322045.24899999995</v>
      </c>
      <c r="C9" s="18">
        <f>SUM(C10:C14)</f>
        <v>217332.98700000002</v>
      </c>
      <c r="D9" s="18">
        <f>SUM(D10:D14)</f>
        <v>51288.007</v>
      </c>
      <c r="E9" s="18">
        <f>SUM(E10:E14)</f>
        <v>53424.255</v>
      </c>
      <c r="F9" s="33"/>
      <c r="G9" s="33"/>
      <c r="H9" s="33"/>
    </row>
    <row r="10" spans="1:8" ht="14.25">
      <c r="A10" s="40" t="s">
        <v>79</v>
      </c>
      <c r="B10" s="18">
        <f>SUM(C10:E10)</f>
        <v>29174.284</v>
      </c>
      <c r="C10" s="18">
        <v>17281.243</v>
      </c>
      <c r="D10" s="18">
        <v>3192.31</v>
      </c>
      <c r="E10" s="18">
        <v>8700.731</v>
      </c>
      <c r="F10" s="33"/>
      <c r="G10" s="33"/>
      <c r="H10" s="33"/>
    </row>
    <row r="11" spans="1:8" ht="14.25">
      <c r="A11" s="40" t="s">
        <v>80</v>
      </c>
      <c r="B11" s="18">
        <f>SUM(C11:E11)</f>
        <v>64643.19</v>
      </c>
      <c r="C11" s="18">
        <v>40407.368</v>
      </c>
      <c r="D11" s="18">
        <v>8213.857</v>
      </c>
      <c r="E11" s="18">
        <v>16021.965</v>
      </c>
      <c r="F11" s="33"/>
      <c r="G11" s="33"/>
      <c r="H11" s="33"/>
    </row>
    <row r="12" spans="1:8" ht="14.25">
      <c r="A12" s="40" t="s">
        <v>81</v>
      </c>
      <c r="B12" s="18">
        <f>SUM(C12:E12)</f>
        <v>145359.697</v>
      </c>
      <c r="C12" s="18">
        <v>105397.937</v>
      </c>
      <c r="D12" s="18">
        <v>28824.207</v>
      </c>
      <c r="E12" s="18">
        <v>11137.553</v>
      </c>
      <c r="F12" s="33"/>
      <c r="G12" s="33"/>
      <c r="H12" s="33"/>
    </row>
    <row r="13" spans="1:8" ht="14.25">
      <c r="A13" s="40" t="s">
        <v>82</v>
      </c>
      <c r="B13" s="18">
        <f>SUM(C13:E13)</f>
        <v>66631.13399999999</v>
      </c>
      <c r="C13" s="18">
        <v>43003.304</v>
      </c>
      <c r="D13" s="18">
        <v>9081.445</v>
      </c>
      <c r="E13" s="18">
        <v>14546.385</v>
      </c>
      <c r="F13" s="33"/>
      <c r="G13" s="33"/>
      <c r="H13" s="33"/>
    </row>
    <row r="14" spans="1:8" ht="14.25">
      <c r="A14" s="40" t="s">
        <v>83</v>
      </c>
      <c r="B14" s="18">
        <f>SUM(C14:E14)</f>
        <v>16236.944</v>
      </c>
      <c r="C14" s="18">
        <v>11243.135</v>
      </c>
      <c r="D14" s="18">
        <v>1976.188</v>
      </c>
      <c r="E14" s="18">
        <v>3017.621</v>
      </c>
      <c r="F14" s="33"/>
      <c r="G14" s="33"/>
      <c r="H14" s="33"/>
    </row>
    <row r="15" spans="1:8" ht="14.25">
      <c r="A15" s="40"/>
      <c r="B15" s="18"/>
      <c r="C15" s="18"/>
      <c r="D15" s="18"/>
      <c r="E15" s="18"/>
      <c r="F15" s="33"/>
      <c r="G15" s="33"/>
      <c r="H15" s="33"/>
    </row>
    <row r="16" spans="1:8" ht="14.25">
      <c r="A16" s="40" t="s">
        <v>84</v>
      </c>
      <c r="B16" s="18">
        <f>SUM(B17:B73)</f>
        <v>387886.1970000001</v>
      </c>
      <c r="C16" s="18">
        <f>SUM(C17:C73)</f>
        <v>265281.611</v>
      </c>
      <c r="D16" s="18">
        <f>SUM(D17:D73)</f>
        <v>68816.163</v>
      </c>
      <c r="E16" s="18">
        <f>SUM(E17:E73)</f>
        <v>53788.422999999995</v>
      </c>
      <c r="F16" s="33"/>
      <c r="G16" s="33"/>
      <c r="H16" s="33"/>
    </row>
    <row r="17" spans="1:8" ht="14.25">
      <c r="A17" s="40" t="s">
        <v>85</v>
      </c>
      <c r="B17" s="18">
        <f>SUM(C17:E17)</f>
        <v>10569.749</v>
      </c>
      <c r="C17" s="18">
        <v>7105.495</v>
      </c>
      <c r="D17" s="18">
        <v>1898.785</v>
      </c>
      <c r="E17" s="18">
        <v>1565.469</v>
      </c>
      <c r="F17" s="33"/>
      <c r="G17" s="33"/>
      <c r="H17" s="33"/>
    </row>
    <row r="18" spans="1:8" ht="14.25">
      <c r="A18" s="40" t="s">
        <v>86</v>
      </c>
      <c r="B18" s="18">
        <f aca="true" t="shared" si="0" ref="B18:B73">SUM(C18:E18)</f>
        <v>1011.43</v>
      </c>
      <c r="C18" s="18">
        <v>627.153</v>
      </c>
      <c r="D18" s="18">
        <v>156.397</v>
      </c>
      <c r="E18" s="18">
        <v>227.88</v>
      </c>
      <c r="F18" s="33"/>
      <c r="G18" s="33"/>
      <c r="H18" s="33"/>
    </row>
    <row r="19" spans="1:8" ht="14.25">
      <c r="A19" s="40" t="s">
        <v>87</v>
      </c>
      <c r="B19" s="18">
        <f t="shared" si="0"/>
        <v>5341.008</v>
      </c>
      <c r="C19" s="18">
        <v>3439.717</v>
      </c>
      <c r="D19" s="18">
        <v>899.985</v>
      </c>
      <c r="E19" s="18">
        <v>1001.306</v>
      </c>
      <c r="F19" s="33"/>
      <c r="G19" s="33"/>
      <c r="H19" s="33"/>
    </row>
    <row r="20" spans="1:8" ht="14.25">
      <c r="A20" s="40" t="s">
        <v>88</v>
      </c>
      <c r="B20" s="18">
        <f t="shared" si="0"/>
        <v>1924.6390000000001</v>
      </c>
      <c r="C20" s="18">
        <v>1203.563</v>
      </c>
      <c r="D20" s="18">
        <v>271.025</v>
      </c>
      <c r="E20" s="18">
        <v>450.051</v>
      </c>
      <c r="F20" s="33"/>
      <c r="G20" s="33"/>
      <c r="H20" s="33"/>
    </row>
    <row r="21" spans="1:8" ht="14.25">
      <c r="A21" s="40" t="s">
        <v>89</v>
      </c>
      <c r="B21" s="18">
        <f t="shared" si="0"/>
        <v>1969.3729999999998</v>
      </c>
      <c r="C21" s="18">
        <v>1297.764</v>
      </c>
      <c r="D21" s="18">
        <v>316.049</v>
      </c>
      <c r="E21" s="18">
        <v>355.56</v>
      </c>
      <c r="F21" s="33"/>
      <c r="G21" s="33"/>
      <c r="H21" s="33"/>
    </row>
    <row r="22" spans="1:8" ht="14.25">
      <c r="A22" s="40" t="s">
        <v>90</v>
      </c>
      <c r="B22" s="18">
        <f t="shared" si="0"/>
        <v>3113.1369999999997</v>
      </c>
      <c r="C22" s="18">
        <v>1895.754</v>
      </c>
      <c r="D22" s="18">
        <v>489.181</v>
      </c>
      <c r="E22" s="18">
        <v>728.202</v>
      </c>
      <c r="F22" s="33"/>
      <c r="G22" s="33"/>
      <c r="H22" s="33"/>
    </row>
    <row r="23" spans="1:8" ht="14.25">
      <c r="A23" s="40" t="s">
        <v>91</v>
      </c>
      <c r="B23" s="18">
        <f t="shared" si="0"/>
        <v>2320.694</v>
      </c>
      <c r="C23" s="18">
        <v>1482.449</v>
      </c>
      <c r="D23" s="18">
        <v>362.184</v>
      </c>
      <c r="E23" s="18">
        <v>476.061</v>
      </c>
      <c r="F23" s="33"/>
      <c r="G23" s="33"/>
      <c r="H23" s="33"/>
    </row>
    <row r="24" spans="1:8" ht="14.25">
      <c r="A24" s="40" t="s">
        <v>92</v>
      </c>
      <c r="B24" s="18">
        <f t="shared" si="0"/>
        <v>1176.856</v>
      </c>
      <c r="C24" s="18">
        <v>751.341</v>
      </c>
      <c r="D24" s="18">
        <v>183.515</v>
      </c>
      <c r="E24" s="18">
        <v>242</v>
      </c>
      <c r="F24" s="33"/>
      <c r="G24" s="33"/>
      <c r="H24" s="33"/>
    </row>
    <row r="25" spans="1:8" ht="14.25">
      <c r="A25" s="40" t="s">
        <v>93</v>
      </c>
      <c r="B25" s="18">
        <f t="shared" si="0"/>
        <v>2035.543</v>
      </c>
      <c r="C25" s="18">
        <v>1365.141</v>
      </c>
      <c r="D25" s="18">
        <v>300.457</v>
      </c>
      <c r="E25" s="18">
        <v>369.945</v>
      </c>
      <c r="F25" s="33"/>
      <c r="G25" s="33"/>
      <c r="H25" s="33"/>
    </row>
    <row r="26" spans="1:8" ht="14.25">
      <c r="A26" s="40" t="s">
        <v>94</v>
      </c>
      <c r="B26" s="18">
        <f t="shared" si="0"/>
        <v>1910.1689999999999</v>
      </c>
      <c r="C26" s="18">
        <v>1236.196</v>
      </c>
      <c r="D26" s="18">
        <v>359.561</v>
      </c>
      <c r="E26" s="18">
        <v>314.412</v>
      </c>
      <c r="F26" s="33"/>
      <c r="G26" s="33"/>
      <c r="H26" s="33"/>
    </row>
    <row r="27" spans="1:8" ht="14.25">
      <c r="A27" s="40" t="s">
        <v>95</v>
      </c>
      <c r="B27" s="18">
        <f t="shared" si="0"/>
        <v>1123.992</v>
      </c>
      <c r="C27" s="18">
        <v>750.221</v>
      </c>
      <c r="D27" s="18">
        <v>160.186</v>
      </c>
      <c r="E27" s="18">
        <v>213.585</v>
      </c>
      <c r="F27" s="33"/>
      <c r="G27" s="33"/>
      <c r="H27" s="33"/>
    </row>
    <row r="28" spans="1:8" ht="14.25">
      <c r="A28" s="40" t="s">
        <v>96</v>
      </c>
      <c r="B28" s="18">
        <f t="shared" si="0"/>
        <v>1070.746</v>
      </c>
      <c r="C28" s="18">
        <v>612.927</v>
      </c>
      <c r="D28" s="18">
        <v>216.852</v>
      </c>
      <c r="E28" s="18">
        <v>240.967</v>
      </c>
      <c r="F28" s="33"/>
      <c r="G28" s="33"/>
      <c r="H28" s="33"/>
    </row>
    <row r="29" spans="1:8" ht="14.25">
      <c r="A29" s="40" t="s">
        <v>97</v>
      </c>
      <c r="B29" s="18">
        <f t="shared" si="0"/>
        <v>9604.006000000001</v>
      </c>
      <c r="C29" s="18">
        <v>6903.925</v>
      </c>
      <c r="D29" s="18">
        <v>1481.9</v>
      </c>
      <c r="E29" s="18">
        <v>1218.181</v>
      </c>
      <c r="F29" s="33"/>
      <c r="G29" s="33"/>
      <c r="H29" s="33"/>
    </row>
    <row r="30" spans="1:8" ht="14.25">
      <c r="A30" s="40" t="s">
        <v>98</v>
      </c>
      <c r="B30" s="18">
        <f t="shared" si="0"/>
        <v>27350.946</v>
      </c>
      <c r="C30" s="18">
        <v>17819.945</v>
      </c>
      <c r="D30" s="18">
        <v>4532.97</v>
      </c>
      <c r="E30" s="18">
        <v>4998.031</v>
      </c>
      <c r="F30" s="33"/>
      <c r="G30" s="33"/>
      <c r="H30" s="33"/>
    </row>
    <row r="31" spans="1:8" ht="14.25">
      <c r="A31" s="40" t="s">
        <v>99</v>
      </c>
      <c r="B31" s="18">
        <f t="shared" si="0"/>
        <v>951.663</v>
      </c>
      <c r="C31" s="18">
        <v>577.901</v>
      </c>
      <c r="D31" s="18">
        <v>181.753</v>
      </c>
      <c r="E31" s="18">
        <v>192.009</v>
      </c>
      <c r="F31" s="33"/>
      <c r="G31" s="33"/>
      <c r="H31" s="33"/>
    </row>
    <row r="32" spans="1:8" ht="14.25">
      <c r="A32" s="40" t="s">
        <v>100</v>
      </c>
      <c r="B32" s="18">
        <f t="shared" si="0"/>
        <v>1082.375</v>
      </c>
      <c r="C32" s="18">
        <v>679.775</v>
      </c>
      <c r="D32" s="18">
        <v>169.624</v>
      </c>
      <c r="E32" s="18">
        <v>232.976</v>
      </c>
      <c r="F32" s="33"/>
      <c r="G32" s="33"/>
      <c r="H32" s="33"/>
    </row>
    <row r="33" spans="1:8" ht="14.25">
      <c r="A33" s="40" t="s">
        <v>101</v>
      </c>
      <c r="B33" s="18">
        <f t="shared" si="0"/>
        <v>1374.9859999999999</v>
      </c>
      <c r="C33" s="18">
        <v>844.826</v>
      </c>
      <c r="D33" s="18">
        <v>229.994</v>
      </c>
      <c r="E33" s="18">
        <v>300.166</v>
      </c>
      <c r="F33" s="33"/>
      <c r="G33" s="33"/>
      <c r="H33" s="33"/>
    </row>
    <row r="34" spans="1:8" ht="14.25">
      <c r="A34" s="40" t="s">
        <v>102</v>
      </c>
      <c r="B34" s="18">
        <f t="shared" si="0"/>
        <v>1551.687</v>
      </c>
      <c r="C34" s="18">
        <v>1055.286</v>
      </c>
      <c r="D34" s="18">
        <v>226.321</v>
      </c>
      <c r="E34" s="18">
        <v>270.08</v>
      </c>
      <c r="F34" s="33"/>
      <c r="G34" s="33"/>
      <c r="H34" s="33"/>
    </row>
    <row r="35" spans="1:8" ht="14.25">
      <c r="A35" s="40" t="s">
        <v>103</v>
      </c>
      <c r="B35" s="18">
        <f t="shared" si="0"/>
        <v>1250.8799999999999</v>
      </c>
      <c r="C35" s="18">
        <v>802.536</v>
      </c>
      <c r="D35" s="18">
        <v>212.064</v>
      </c>
      <c r="E35" s="18">
        <v>236.28</v>
      </c>
      <c r="F35" s="33"/>
      <c r="G35" s="33"/>
      <c r="H35" s="33"/>
    </row>
    <row r="36" spans="1:8" ht="14.25">
      <c r="A36" s="40" t="s">
        <v>104</v>
      </c>
      <c r="B36" s="18">
        <f t="shared" si="0"/>
        <v>139.522</v>
      </c>
      <c r="C36" s="18">
        <v>74.424</v>
      </c>
      <c r="D36" s="18">
        <v>35.925</v>
      </c>
      <c r="E36" s="18">
        <v>29.173</v>
      </c>
      <c r="F36" s="33"/>
      <c r="G36" s="33"/>
      <c r="H36" s="33"/>
    </row>
    <row r="37" spans="1:8" ht="14.25">
      <c r="A37" s="40" t="s">
        <v>105</v>
      </c>
      <c r="B37" s="18">
        <f t="shared" si="0"/>
        <v>1498.432</v>
      </c>
      <c r="C37" s="18">
        <v>939.033</v>
      </c>
      <c r="D37" s="18">
        <v>225.54</v>
      </c>
      <c r="E37" s="18">
        <v>333.859</v>
      </c>
      <c r="F37" s="33"/>
      <c r="G37" s="33"/>
      <c r="H37" s="33"/>
    </row>
    <row r="38" spans="1:8" ht="14.25">
      <c r="A38" s="40" t="s">
        <v>106</v>
      </c>
      <c r="B38" s="18">
        <f t="shared" si="0"/>
        <v>2714.889</v>
      </c>
      <c r="C38" s="18">
        <v>1739.08</v>
      </c>
      <c r="D38" s="18">
        <v>500.208</v>
      </c>
      <c r="E38" s="18">
        <v>475.601</v>
      </c>
      <c r="F38" s="33"/>
      <c r="G38" s="33"/>
      <c r="H38" s="33"/>
    </row>
    <row r="39" spans="1:8" ht="14.25">
      <c r="A39" s="40" t="s">
        <v>107</v>
      </c>
      <c r="B39" s="18">
        <f t="shared" si="0"/>
        <v>569.047</v>
      </c>
      <c r="C39" s="18">
        <v>358.936</v>
      </c>
      <c r="D39" s="18">
        <v>92.632</v>
      </c>
      <c r="E39" s="18">
        <v>117.479</v>
      </c>
      <c r="F39" s="33"/>
      <c r="G39" s="33"/>
      <c r="H39" s="33"/>
    </row>
    <row r="40" spans="1:8" ht="14.25">
      <c r="A40" s="40" t="s">
        <v>108</v>
      </c>
      <c r="B40" s="18">
        <f t="shared" si="0"/>
        <v>1564.871</v>
      </c>
      <c r="C40" s="18">
        <v>1081.721</v>
      </c>
      <c r="D40" s="18">
        <v>222.078</v>
      </c>
      <c r="E40" s="18">
        <v>261.072</v>
      </c>
      <c r="F40" s="33"/>
      <c r="G40" s="33"/>
      <c r="H40" s="33"/>
    </row>
    <row r="41" spans="1:8" ht="14.25">
      <c r="A41" s="40" t="s">
        <v>109</v>
      </c>
      <c r="B41" s="18">
        <f t="shared" si="0"/>
        <v>1861.7949999999998</v>
      </c>
      <c r="C41" s="18">
        <v>1272.884</v>
      </c>
      <c r="D41" s="18">
        <v>300.946</v>
      </c>
      <c r="E41" s="18">
        <v>287.965</v>
      </c>
      <c r="F41" s="33"/>
      <c r="G41" s="33"/>
      <c r="H41" s="33"/>
    </row>
    <row r="42" spans="1:8" ht="14.25">
      <c r="A42" s="40" t="s">
        <v>110</v>
      </c>
      <c r="B42" s="18">
        <f t="shared" si="0"/>
        <v>24126.308</v>
      </c>
      <c r="C42" s="18">
        <v>16357.404</v>
      </c>
      <c r="D42" s="18">
        <v>3958.78</v>
      </c>
      <c r="E42" s="18">
        <v>3810.124</v>
      </c>
      <c r="F42" s="33"/>
      <c r="G42" s="33"/>
      <c r="H42" s="33"/>
    </row>
    <row r="43" spans="1:8" ht="14.25">
      <c r="A43" s="40" t="s">
        <v>111</v>
      </c>
      <c r="B43" s="18">
        <f t="shared" si="0"/>
        <v>1301.363</v>
      </c>
      <c r="C43" s="18">
        <v>791.068</v>
      </c>
      <c r="D43" s="18">
        <v>212.283</v>
      </c>
      <c r="E43" s="18">
        <v>298.012</v>
      </c>
      <c r="F43" s="33"/>
      <c r="G43" s="33"/>
      <c r="H43" s="33"/>
    </row>
    <row r="44" spans="1:8" ht="14.25">
      <c r="A44" s="40" t="s">
        <v>112</v>
      </c>
      <c r="B44" s="18">
        <f t="shared" si="0"/>
        <v>67681.513</v>
      </c>
      <c r="C44" s="18">
        <v>46472.601</v>
      </c>
      <c r="D44" s="18">
        <v>14220.097</v>
      </c>
      <c r="E44" s="18">
        <v>6988.815</v>
      </c>
      <c r="F44" s="33"/>
      <c r="G44" s="33"/>
      <c r="H44" s="33"/>
    </row>
    <row r="45" spans="1:8" ht="14.25">
      <c r="A45" s="40" t="s">
        <v>113</v>
      </c>
      <c r="B45" s="18">
        <f t="shared" si="0"/>
        <v>5630.029</v>
      </c>
      <c r="C45" s="18">
        <v>3719.543</v>
      </c>
      <c r="D45" s="18">
        <v>789.253</v>
      </c>
      <c r="E45" s="18">
        <v>1121.233</v>
      </c>
      <c r="F45" s="33"/>
      <c r="G45" s="33"/>
      <c r="H45" s="33"/>
    </row>
    <row r="46" spans="1:8" ht="14.25">
      <c r="A46" s="40" t="s">
        <v>114</v>
      </c>
      <c r="B46" s="18">
        <f t="shared" si="0"/>
        <v>6069.9310000000005</v>
      </c>
      <c r="C46" s="18">
        <v>3755.844</v>
      </c>
      <c r="D46" s="18">
        <v>1049.023</v>
      </c>
      <c r="E46" s="18">
        <v>1265.064</v>
      </c>
      <c r="F46" s="33"/>
      <c r="G46" s="33"/>
      <c r="H46" s="33"/>
    </row>
    <row r="47" spans="1:8" ht="14.25">
      <c r="A47" s="40" t="s">
        <v>115</v>
      </c>
      <c r="B47" s="18">
        <f t="shared" si="0"/>
        <v>13620.705000000002</v>
      </c>
      <c r="C47" s="18">
        <v>9286.959</v>
      </c>
      <c r="D47" s="18">
        <v>2090.403</v>
      </c>
      <c r="E47" s="18">
        <v>2243.343</v>
      </c>
      <c r="F47" s="33"/>
      <c r="G47" s="33"/>
      <c r="H47" s="33"/>
    </row>
    <row r="48" spans="1:8" ht="14.25">
      <c r="A48" s="40" t="s">
        <v>116</v>
      </c>
      <c r="B48" s="18">
        <f t="shared" si="0"/>
        <v>2990.022</v>
      </c>
      <c r="C48" s="18">
        <v>2078.243</v>
      </c>
      <c r="D48" s="18">
        <v>463.235</v>
      </c>
      <c r="E48" s="18">
        <v>448.544</v>
      </c>
      <c r="F48" s="33"/>
      <c r="G48" s="33"/>
      <c r="H48" s="33"/>
    </row>
    <row r="49" spans="1:8" ht="14.25">
      <c r="A49" s="40" t="s">
        <v>117</v>
      </c>
      <c r="B49" s="18">
        <f t="shared" si="0"/>
        <v>10314.653999999999</v>
      </c>
      <c r="C49" s="18">
        <v>7337.141</v>
      </c>
      <c r="D49" s="18">
        <v>1501.299</v>
      </c>
      <c r="E49" s="18">
        <v>1476.214</v>
      </c>
      <c r="F49" s="33"/>
      <c r="G49" s="33"/>
      <c r="H49" s="33"/>
    </row>
    <row r="50" spans="1:8" ht="14.25">
      <c r="A50" s="40" t="s">
        <v>118</v>
      </c>
      <c r="B50" s="18">
        <f t="shared" si="0"/>
        <v>974.3299999999999</v>
      </c>
      <c r="C50" s="18">
        <v>654.27</v>
      </c>
      <c r="D50" s="18">
        <v>134.617</v>
      </c>
      <c r="E50" s="18">
        <v>185.443</v>
      </c>
      <c r="F50" s="33"/>
      <c r="G50" s="33"/>
      <c r="H50" s="33"/>
    </row>
    <row r="51" spans="1:8" ht="14.25">
      <c r="A51" s="40" t="s">
        <v>119</v>
      </c>
      <c r="B51" s="18">
        <f t="shared" si="0"/>
        <v>2798.7520000000004</v>
      </c>
      <c r="C51" s="18">
        <v>1905.824</v>
      </c>
      <c r="D51" s="18">
        <v>347.103</v>
      </c>
      <c r="E51" s="18">
        <v>545.825</v>
      </c>
      <c r="F51" s="33"/>
      <c r="G51" s="33"/>
      <c r="H51" s="33"/>
    </row>
    <row r="52" spans="1:8" ht="14.25">
      <c r="A52" s="40" t="s">
        <v>120</v>
      </c>
      <c r="B52" s="18">
        <f t="shared" si="0"/>
        <v>1449.4159999999997</v>
      </c>
      <c r="C52" s="18">
        <v>891.809</v>
      </c>
      <c r="D52" s="18">
        <v>272.409</v>
      </c>
      <c r="E52" s="18">
        <v>285.198</v>
      </c>
      <c r="F52" s="33"/>
      <c r="G52" s="33"/>
      <c r="H52" s="33"/>
    </row>
    <row r="53" spans="1:8" ht="14.25">
      <c r="A53" s="40" t="s">
        <v>121</v>
      </c>
      <c r="B53" s="18">
        <f t="shared" si="0"/>
        <v>4037.715</v>
      </c>
      <c r="C53" s="18">
        <v>3100.696</v>
      </c>
      <c r="D53" s="18">
        <v>583.63</v>
      </c>
      <c r="E53" s="18">
        <v>353.389</v>
      </c>
      <c r="F53" s="33"/>
      <c r="G53" s="33"/>
      <c r="H53" s="33"/>
    </row>
    <row r="54" spans="1:8" ht="14.25">
      <c r="A54" s="40" t="s">
        <v>122</v>
      </c>
      <c r="B54" s="18">
        <f t="shared" si="0"/>
        <v>4530.954</v>
      </c>
      <c r="C54" s="18">
        <v>3100.354</v>
      </c>
      <c r="D54" s="18">
        <v>697.426</v>
      </c>
      <c r="E54" s="18">
        <v>733.174</v>
      </c>
      <c r="F54" s="33"/>
      <c r="G54" s="33"/>
      <c r="H54" s="33"/>
    </row>
    <row r="55" spans="1:8" ht="14.25">
      <c r="A55" s="40" t="s">
        <v>123</v>
      </c>
      <c r="B55" s="18">
        <f t="shared" si="0"/>
        <v>12069.778999999999</v>
      </c>
      <c r="C55" s="18">
        <v>8831.5</v>
      </c>
      <c r="D55" s="18">
        <v>1842.72</v>
      </c>
      <c r="E55" s="18">
        <v>1395.559</v>
      </c>
      <c r="F55" s="33"/>
      <c r="G55" s="33"/>
      <c r="H55" s="33"/>
    </row>
    <row r="56" spans="1:8" ht="14.25">
      <c r="A56" s="40" t="s">
        <v>124</v>
      </c>
      <c r="B56" s="18">
        <f t="shared" si="0"/>
        <v>2361.0930000000003</v>
      </c>
      <c r="C56" s="18">
        <v>1460.986</v>
      </c>
      <c r="D56" s="18">
        <v>366.727</v>
      </c>
      <c r="E56" s="18">
        <v>533.38</v>
      </c>
      <c r="F56" s="33"/>
      <c r="G56" s="33"/>
      <c r="H56" s="33"/>
    </row>
    <row r="57" spans="1:8" ht="14.25">
      <c r="A57" s="40" t="s">
        <v>125</v>
      </c>
      <c r="B57" s="18">
        <f t="shared" si="0"/>
        <v>6940.393000000001</v>
      </c>
      <c r="C57" s="18">
        <v>4968.336</v>
      </c>
      <c r="D57" s="18">
        <v>1226.185</v>
      </c>
      <c r="E57" s="18">
        <v>745.872</v>
      </c>
      <c r="F57" s="33"/>
      <c r="G57" s="33"/>
      <c r="H57" s="33"/>
    </row>
    <row r="58" spans="1:8" ht="14.25">
      <c r="A58" s="40" t="s">
        <v>126</v>
      </c>
      <c r="B58" s="18">
        <f t="shared" si="0"/>
        <v>5269.122</v>
      </c>
      <c r="C58" s="18">
        <v>3612.841</v>
      </c>
      <c r="D58" s="18">
        <v>882.838</v>
      </c>
      <c r="E58" s="18">
        <v>773.443</v>
      </c>
      <c r="F58" s="33"/>
      <c r="G58" s="33"/>
      <c r="H58" s="33"/>
    </row>
    <row r="59" spans="1:8" ht="14.25">
      <c r="A59" s="40" t="s">
        <v>127</v>
      </c>
      <c r="B59" s="18">
        <f t="shared" si="0"/>
        <v>795.0070000000001</v>
      </c>
      <c r="C59" s="18">
        <v>535.83</v>
      </c>
      <c r="D59" s="18">
        <v>118.883</v>
      </c>
      <c r="E59" s="18">
        <v>140.294</v>
      </c>
      <c r="F59" s="33"/>
      <c r="G59" s="33"/>
      <c r="H59" s="33"/>
    </row>
    <row r="60" spans="1:8" ht="14.25">
      <c r="A60" s="40" t="s">
        <v>128</v>
      </c>
      <c r="B60" s="18">
        <f t="shared" si="0"/>
        <v>439.283</v>
      </c>
      <c r="C60" s="18">
        <v>283.997</v>
      </c>
      <c r="D60" s="18">
        <v>63.297</v>
      </c>
      <c r="E60" s="18">
        <v>91.989</v>
      </c>
      <c r="F60" s="33"/>
      <c r="G60" s="33"/>
      <c r="H60" s="33"/>
    </row>
    <row r="61" spans="1:8" ht="14.25">
      <c r="A61" s="40" t="s">
        <v>129</v>
      </c>
      <c r="B61" s="18">
        <f t="shared" si="0"/>
        <v>809.809</v>
      </c>
      <c r="C61" s="18">
        <v>525.173</v>
      </c>
      <c r="D61" s="18">
        <v>128.092</v>
      </c>
      <c r="E61" s="18">
        <v>156.544</v>
      </c>
      <c r="F61" s="33"/>
      <c r="G61" s="33"/>
      <c r="H61" s="33"/>
    </row>
    <row r="62" spans="1:8" ht="14.25">
      <c r="A62" s="40" t="s">
        <v>130</v>
      </c>
      <c r="B62" s="18">
        <f t="shared" si="0"/>
        <v>2739.325</v>
      </c>
      <c r="C62" s="18">
        <v>1842.629</v>
      </c>
      <c r="D62" s="18">
        <v>404.388</v>
      </c>
      <c r="E62" s="18">
        <v>492.308</v>
      </c>
      <c r="F62" s="33"/>
      <c r="G62" s="33"/>
      <c r="H62" s="33"/>
    </row>
    <row r="63" spans="1:8" ht="14.25">
      <c r="A63" s="40" t="s">
        <v>131</v>
      </c>
      <c r="B63" s="18">
        <f t="shared" si="0"/>
        <v>55327.612</v>
      </c>
      <c r="C63" s="18">
        <v>40149.134</v>
      </c>
      <c r="D63" s="18">
        <v>8617.974</v>
      </c>
      <c r="E63" s="18">
        <v>6560.504</v>
      </c>
      <c r="F63" s="33"/>
      <c r="G63" s="33"/>
      <c r="H63" s="33"/>
    </row>
    <row r="64" spans="1:8" ht="14.25">
      <c r="A64" s="40" t="s">
        <v>132</v>
      </c>
      <c r="B64" s="18">
        <f t="shared" si="0"/>
        <v>1916.478</v>
      </c>
      <c r="C64" s="18">
        <v>1148.441</v>
      </c>
      <c r="D64" s="18">
        <v>338.551</v>
      </c>
      <c r="E64" s="18">
        <v>429.486</v>
      </c>
      <c r="F64" s="33"/>
      <c r="G64" s="33"/>
      <c r="H64" s="33"/>
    </row>
    <row r="65" spans="1:8" ht="14.25">
      <c r="A65" s="40" t="s">
        <v>133</v>
      </c>
      <c r="B65" s="18">
        <f t="shared" si="0"/>
        <v>1307.3880000000001</v>
      </c>
      <c r="C65" s="18">
        <v>921.894</v>
      </c>
      <c r="D65" s="18">
        <v>172.304</v>
      </c>
      <c r="E65" s="18">
        <v>213.19</v>
      </c>
      <c r="F65" s="33"/>
      <c r="G65" s="33"/>
      <c r="H65" s="33"/>
    </row>
    <row r="66" spans="1:8" ht="14.25">
      <c r="A66" s="40" t="s">
        <v>134</v>
      </c>
      <c r="B66" s="18">
        <f t="shared" si="0"/>
        <v>2503.3830000000003</v>
      </c>
      <c r="C66" s="18">
        <v>1673.189</v>
      </c>
      <c r="D66" s="18">
        <v>504.129</v>
      </c>
      <c r="E66" s="18">
        <v>326.065</v>
      </c>
      <c r="F66" s="33"/>
      <c r="G66" s="33"/>
      <c r="H66" s="33"/>
    </row>
    <row r="67" spans="1:8" ht="14.25">
      <c r="A67" s="40" t="s">
        <v>135</v>
      </c>
      <c r="B67" s="18">
        <f t="shared" si="0"/>
        <v>4884.075000000001</v>
      </c>
      <c r="C67" s="18">
        <v>3206.599</v>
      </c>
      <c r="D67" s="18">
        <v>821.668</v>
      </c>
      <c r="E67" s="18">
        <v>855.808</v>
      </c>
      <c r="F67" s="33"/>
      <c r="G67" s="33"/>
      <c r="H67" s="33"/>
    </row>
    <row r="68" spans="1:8" ht="14.25">
      <c r="A68" s="40" t="s">
        <v>136</v>
      </c>
      <c r="B68" s="18">
        <f t="shared" si="0"/>
        <v>1780.44</v>
      </c>
      <c r="C68" s="18">
        <v>1117.146</v>
      </c>
      <c r="D68" s="18">
        <v>356.428</v>
      </c>
      <c r="E68" s="18">
        <v>306.866</v>
      </c>
      <c r="F68" s="33"/>
      <c r="G68" s="33"/>
      <c r="H68" s="33"/>
    </row>
    <row r="69" spans="1:8" ht="14.25">
      <c r="A69" s="40" t="s">
        <v>137</v>
      </c>
      <c r="B69" s="18">
        <f t="shared" si="0"/>
        <v>1387.522</v>
      </c>
      <c r="C69" s="18">
        <v>915.929</v>
      </c>
      <c r="D69" s="18">
        <v>201.29</v>
      </c>
      <c r="E69" s="18">
        <v>270.303</v>
      </c>
      <c r="F69" s="33"/>
      <c r="G69" s="33"/>
      <c r="H69" s="33"/>
    </row>
    <row r="70" spans="1:8" ht="14.25">
      <c r="A70" s="40" t="s">
        <v>138</v>
      </c>
      <c r="B70" s="18">
        <f t="shared" si="0"/>
        <v>2443.612</v>
      </c>
      <c r="C70" s="18">
        <v>1723.529</v>
      </c>
      <c r="D70" s="18">
        <v>314.3</v>
      </c>
      <c r="E70" s="18">
        <v>405.783</v>
      </c>
      <c r="F70" s="33"/>
      <c r="G70" s="33"/>
      <c r="H70" s="33"/>
    </row>
    <row r="71" spans="1:8" ht="14.25">
      <c r="A71" s="40" t="s">
        <v>139</v>
      </c>
      <c r="B71" s="18">
        <f t="shared" si="0"/>
        <v>52823.996999999996</v>
      </c>
      <c r="C71" s="18">
        <v>36027.268</v>
      </c>
      <c r="D71" s="18">
        <v>11881.578</v>
      </c>
      <c r="E71" s="18">
        <v>4915.151</v>
      </c>
      <c r="F71" s="33"/>
      <c r="G71" s="33"/>
      <c r="H71" s="33"/>
    </row>
    <row r="72" spans="1:8" ht="14.25">
      <c r="A72" s="40" t="s">
        <v>140</v>
      </c>
      <c r="B72" s="18">
        <f t="shared" si="0"/>
        <v>924.0529999999999</v>
      </c>
      <c r="C72" s="18">
        <v>620.188</v>
      </c>
      <c r="D72" s="18">
        <v>137.748</v>
      </c>
      <c r="E72" s="18">
        <v>166.117</v>
      </c>
      <c r="F72" s="33"/>
      <c r="G72" s="33"/>
      <c r="H72" s="33"/>
    </row>
    <row r="73" spans="1:8" ht="14.25">
      <c r="A73" s="41" t="s">
        <v>141</v>
      </c>
      <c r="B73" s="18">
        <f t="shared" si="0"/>
        <v>555.699</v>
      </c>
      <c r="C73" s="18">
        <v>347.253</v>
      </c>
      <c r="D73" s="18">
        <v>91.373</v>
      </c>
      <c r="E73" s="18">
        <v>117.073</v>
      </c>
      <c r="F73" s="33"/>
      <c r="G73" s="33"/>
      <c r="H73" s="33"/>
    </row>
    <row r="74" spans="1:8" ht="14.25">
      <c r="A74" s="68"/>
      <c r="B74" s="68"/>
      <c r="C74" s="68"/>
      <c r="D74" s="68"/>
      <c r="E74" s="68"/>
      <c r="F74" s="33"/>
      <c r="G74" s="33"/>
      <c r="H74" s="33"/>
    </row>
    <row r="75" spans="1:8" ht="14.25">
      <c r="A75" s="20" t="s">
        <v>70</v>
      </c>
      <c r="B75" s="53"/>
      <c r="C75" s="53"/>
      <c r="D75" s="53"/>
      <c r="E75" s="53"/>
      <c r="F75" s="33"/>
      <c r="G75" s="33"/>
      <c r="H75" s="33"/>
    </row>
    <row r="76" spans="1:8" ht="14.25">
      <c r="A76" s="53"/>
      <c r="B76" s="53"/>
      <c r="C76" s="53"/>
      <c r="D76" s="53"/>
      <c r="E76" s="53"/>
      <c r="F76" s="33"/>
      <c r="G76" s="33"/>
      <c r="H76" s="33"/>
    </row>
    <row r="77" spans="1:8" ht="16.5">
      <c r="A77" s="65" t="s">
        <v>142</v>
      </c>
      <c r="B77" s="67"/>
      <c r="C77" s="67"/>
      <c r="D77" s="67"/>
      <c r="E77" s="67"/>
      <c r="F77" s="33"/>
      <c r="G77" s="33"/>
      <c r="H77" s="33"/>
    </row>
    <row r="78" spans="1:8" ht="16.5">
      <c r="A78" s="54"/>
      <c r="B78" s="54"/>
      <c r="C78" s="54"/>
      <c r="D78" s="54"/>
      <c r="E78" s="54"/>
      <c r="F78" s="33"/>
      <c r="G78" s="33"/>
      <c r="H78" s="33"/>
    </row>
    <row r="79" spans="1:8" ht="33.75" customHeight="1">
      <c r="A79" s="63" t="s">
        <v>72</v>
      </c>
      <c r="B79" s="63"/>
      <c r="C79" s="63"/>
      <c r="D79" s="63"/>
      <c r="E79" s="63"/>
      <c r="F79" s="33"/>
      <c r="G79" s="33"/>
      <c r="H79" s="33"/>
    </row>
    <row r="80" spans="1:8" ht="14.25">
      <c r="A80" s="64"/>
      <c r="B80" s="64"/>
      <c r="C80" s="64"/>
      <c r="D80" s="64"/>
      <c r="E80" s="64"/>
      <c r="F80" s="33"/>
      <c r="G80" s="33"/>
      <c r="H80" s="33"/>
    </row>
    <row r="81" spans="1:8" ht="14.25">
      <c r="A81" s="65"/>
      <c r="B81" s="65"/>
      <c r="C81" s="65"/>
      <c r="D81" s="65"/>
      <c r="E81" s="65"/>
      <c r="F81" s="33"/>
      <c r="G81" s="33"/>
      <c r="H81" s="33"/>
    </row>
    <row r="82" spans="1:8" ht="14.25">
      <c r="A82" s="40"/>
      <c r="B82" s="43"/>
      <c r="C82" s="43"/>
      <c r="D82" s="43"/>
      <c r="E82" s="43"/>
      <c r="F82" s="33"/>
      <c r="G82" s="33"/>
      <c r="H82" s="33"/>
    </row>
    <row r="83" spans="1:8" ht="14.25">
      <c r="A83" s="33"/>
      <c r="B83" s="38"/>
      <c r="C83" s="43"/>
      <c r="D83" s="38"/>
      <c r="E83" s="38"/>
      <c r="F83" s="33"/>
      <c r="G83" s="33"/>
      <c r="H83" s="33"/>
    </row>
    <row r="84" spans="1:8" ht="14.25">
      <c r="A84" s="33"/>
      <c r="B84" s="38"/>
      <c r="C84" s="38"/>
      <c r="D84" s="38"/>
      <c r="E84" s="38"/>
      <c r="F84" s="33"/>
      <c r="G84" s="33"/>
      <c r="H84" s="33"/>
    </row>
    <row r="85" spans="1:8" ht="14.25">
      <c r="A85" s="47"/>
      <c r="B85" s="33"/>
      <c r="C85" s="33"/>
      <c r="D85" s="33"/>
      <c r="E85" s="33"/>
      <c r="F85" s="33"/>
      <c r="G85" s="33"/>
      <c r="H85" s="33"/>
    </row>
  </sheetData>
  <sheetProtection/>
  <mergeCells count="5">
    <mergeCell ref="A74:E74"/>
    <mergeCell ref="A77:E77"/>
    <mergeCell ref="A80:E80"/>
    <mergeCell ref="A81:E81"/>
    <mergeCell ref="A79:E79"/>
  </mergeCells>
  <printOptions/>
  <pageMargins left="0.7" right="0.7" top="0.75" bottom="0.75" header="0.3" footer="0.3"/>
  <pageSetup fitToHeight="2" fitToWidth="1"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zoomScalePageLayoutView="0" workbookViewId="0" topLeftCell="A1">
      <selection activeCell="A1" sqref="A1"/>
    </sheetView>
  </sheetViews>
  <sheetFormatPr defaultColWidth="14.7109375" defaultRowHeight="12.75"/>
  <cols>
    <col min="1" max="1" width="24.7109375" style="0" customWidth="1"/>
  </cols>
  <sheetData>
    <row r="1" spans="1:7" ht="20.25">
      <c r="A1" s="44" t="s">
        <v>155</v>
      </c>
      <c r="B1" s="32"/>
      <c r="C1" s="32"/>
      <c r="D1" s="32"/>
      <c r="E1" s="32"/>
      <c r="F1" s="33"/>
      <c r="G1" s="33"/>
    </row>
    <row r="2" spans="1:7" ht="20.25">
      <c r="A2" s="44" t="s">
        <v>157</v>
      </c>
      <c r="B2" s="32"/>
      <c r="C2" s="32"/>
      <c r="D2" s="32"/>
      <c r="E2" s="32"/>
      <c r="F2" s="33"/>
      <c r="G2" s="33"/>
    </row>
    <row r="3" spans="1:7" ht="20.25">
      <c r="A3" s="44" t="s">
        <v>0</v>
      </c>
      <c r="B3" s="32"/>
      <c r="C3" s="32"/>
      <c r="D3" s="32"/>
      <c r="E3" s="32"/>
      <c r="F3" s="33"/>
      <c r="G3" s="33"/>
    </row>
    <row r="4" spans="1:7" ht="15">
      <c r="A4" s="34"/>
      <c r="B4" s="34"/>
      <c r="C4" s="34"/>
      <c r="D4" s="34"/>
      <c r="E4" s="34"/>
      <c r="F4" s="33"/>
      <c r="G4" s="33"/>
    </row>
    <row r="5" spans="1:7" ht="30.75">
      <c r="A5" s="22" t="s">
        <v>1</v>
      </c>
      <c r="B5" s="23" t="s">
        <v>2</v>
      </c>
      <c r="C5" s="24" t="s">
        <v>143</v>
      </c>
      <c r="D5" s="24" t="s">
        <v>73</v>
      </c>
      <c r="E5" s="24" t="s">
        <v>74</v>
      </c>
      <c r="F5" s="33"/>
      <c r="G5" s="33"/>
    </row>
    <row r="6" spans="1:7" ht="14.25">
      <c r="A6" s="14"/>
      <c r="B6" s="15"/>
      <c r="C6" s="55"/>
      <c r="D6" s="55"/>
      <c r="E6" s="55"/>
      <c r="F6" s="33"/>
      <c r="G6" s="33"/>
    </row>
    <row r="7" spans="1:7" ht="14.25">
      <c r="A7" s="37" t="s">
        <v>3</v>
      </c>
      <c r="B7" s="45">
        <f>B9+B16</f>
        <v>684897.93</v>
      </c>
      <c r="C7" s="45">
        <f>C9+C16</f>
        <v>462203.09400000004</v>
      </c>
      <c r="D7" s="45">
        <f>D9+D16</f>
        <v>122048.581</v>
      </c>
      <c r="E7" s="45">
        <f>E9+E16</f>
        <v>100646.25500000003</v>
      </c>
      <c r="F7" s="37"/>
      <c r="G7" s="37"/>
    </row>
    <row r="8" spans="1:7" ht="14.25">
      <c r="A8" s="33"/>
      <c r="B8" s="33"/>
      <c r="C8" s="33"/>
      <c r="D8" s="33"/>
      <c r="E8" s="33"/>
      <c r="F8" s="33"/>
      <c r="G8" s="33"/>
    </row>
    <row r="9" spans="1:7" ht="14.25">
      <c r="A9" s="39" t="s">
        <v>78</v>
      </c>
      <c r="B9" s="18">
        <f>SUM(B10:B14)</f>
        <v>305034.59500000003</v>
      </c>
      <c r="C9" s="18">
        <f>SUM(C10:C14)</f>
        <v>201786.222</v>
      </c>
      <c r="D9" s="18">
        <f>SUM(D10:D14)</f>
        <v>52831.47</v>
      </c>
      <c r="E9" s="18">
        <f>SUM(E10:E14)</f>
        <v>50416.903000000006</v>
      </c>
      <c r="F9" s="33"/>
      <c r="G9" s="33"/>
    </row>
    <row r="10" spans="1:7" ht="14.25">
      <c r="A10" s="40" t="s">
        <v>79</v>
      </c>
      <c r="B10" s="18">
        <f>SUM(C10:E10)</f>
        <v>26853.211</v>
      </c>
      <c r="C10" s="18">
        <v>15669.393</v>
      </c>
      <c r="D10" s="18">
        <v>3097.548</v>
      </c>
      <c r="E10" s="18">
        <v>8086.27</v>
      </c>
      <c r="F10" s="33"/>
      <c r="G10" s="33"/>
    </row>
    <row r="11" spans="1:7" ht="14.25">
      <c r="A11" s="40" t="s">
        <v>80</v>
      </c>
      <c r="B11" s="18">
        <f>SUM(C11:E11)</f>
        <v>62274.76</v>
      </c>
      <c r="C11" s="18">
        <v>39029.711</v>
      </c>
      <c r="D11" s="18">
        <v>8149.578</v>
      </c>
      <c r="E11" s="18">
        <v>15095.471</v>
      </c>
      <c r="F11" s="33"/>
      <c r="G11" s="33"/>
    </row>
    <row r="12" spans="1:7" ht="14.25">
      <c r="A12" s="40" t="s">
        <v>81</v>
      </c>
      <c r="B12" s="18">
        <f>SUM(C12:E12)</f>
        <v>136587.342</v>
      </c>
      <c r="C12" s="18">
        <v>95362.209</v>
      </c>
      <c r="D12" s="18">
        <v>30327.648</v>
      </c>
      <c r="E12" s="18">
        <v>10897.485</v>
      </c>
      <c r="F12" s="33"/>
      <c r="G12" s="33"/>
    </row>
    <row r="13" spans="1:7" ht="14.25">
      <c r="A13" s="40" t="s">
        <v>82</v>
      </c>
      <c r="B13" s="18">
        <f>SUM(C13:E13)</f>
        <v>63813.395</v>
      </c>
      <c r="C13" s="18">
        <v>41000.221</v>
      </c>
      <c r="D13" s="18">
        <v>9293.225</v>
      </c>
      <c r="E13" s="18">
        <v>13519.949</v>
      </c>
      <c r="F13" s="33"/>
      <c r="G13" s="33"/>
    </row>
    <row r="14" spans="1:7" ht="14.25">
      <c r="A14" s="40" t="s">
        <v>83</v>
      </c>
      <c r="B14" s="18">
        <f>SUM(C14:E14)</f>
        <v>15505.886999999999</v>
      </c>
      <c r="C14" s="18">
        <v>10724.688</v>
      </c>
      <c r="D14" s="18">
        <v>1963.471</v>
      </c>
      <c r="E14" s="18">
        <v>2817.728</v>
      </c>
      <c r="F14" s="33"/>
      <c r="G14" s="33"/>
    </row>
    <row r="15" spans="1:7" ht="14.25">
      <c r="A15" s="40"/>
      <c r="B15" s="18"/>
      <c r="C15" s="18"/>
      <c r="D15" s="18"/>
      <c r="E15" s="18"/>
      <c r="F15" s="33"/>
      <c r="G15" s="33"/>
    </row>
    <row r="16" spans="1:7" ht="14.25">
      <c r="A16" s="40" t="s">
        <v>84</v>
      </c>
      <c r="B16" s="18">
        <f>SUM(B17:B73)</f>
        <v>379863.335</v>
      </c>
      <c r="C16" s="57">
        <f>SUM(C17:C73)</f>
        <v>260416.87200000006</v>
      </c>
      <c r="D16" s="18">
        <f>SUM(D17:D73)</f>
        <v>69217.111</v>
      </c>
      <c r="E16" s="18">
        <f>SUM(E17:E73)</f>
        <v>50229.35200000002</v>
      </c>
      <c r="F16" s="33"/>
      <c r="G16" s="33"/>
    </row>
    <row r="17" spans="1:7" ht="14.25">
      <c r="A17" s="40" t="s">
        <v>85</v>
      </c>
      <c r="B17" s="18">
        <f>SUM(C17:E17)</f>
        <v>10581.243</v>
      </c>
      <c r="C17" s="18">
        <v>7242.328</v>
      </c>
      <c r="D17" s="18">
        <v>1906.048</v>
      </c>
      <c r="E17" s="18">
        <v>1432.867</v>
      </c>
      <c r="F17" s="33"/>
      <c r="G17" s="33"/>
    </row>
    <row r="18" spans="1:7" ht="14.25">
      <c r="A18" s="40" t="s">
        <v>86</v>
      </c>
      <c r="B18" s="18">
        <f aca="true" t="shared" si="0" ref="B18:B73">SUM(C18:E18)</f>
        <v>992.1990000000001</v>
      </c>
      <c r="C18" s="18">
        <v>625.936</v>
      </c>
      <c r="D18" s="18">
        <v>153.669</v>
      </c>
      <c r="E18" s="18">
        <v>212.594</v>
      </c>
      <c r="F18" s="33"/>
      <c r="G18" s="33"/>
    </row>
    <row r="19" spans="1:7" ht="14.25">
      <c r="A19" s="40" t="s">
        <v>87</v>
      </c>
      <c r="B19" s="18">
        <f t="shared" si="0"/>
        <v>5272.898</v>
      </c>
      <c r="C19" s="18">
        <v>3424.268</v>
      </c>
      <c r="D19" s="18">
        <v>910.267</v>
      </c>
      <c r="E19" s="18">
        <v>938.363</v>
      </c>
      <c r="F19" s="33"/>
      <c r="G19" s="33"/>
    </row>
    <row r="20" spans="1:7" ht="14.25">
      <c r="A20" s="40" t="s">
        <v>88</v>
      </c>
      <c r="B20" s="18">
        <f t="shared" si="0"/>
        <v>1848.5410000000002</v>
      </c>
      <c r="C20" s="18">
        <v>1191.43</v>
      </c>
      <c r="D20" s="18">
        <v>264.504</v>
      </c>
      <c r="E20" s="18">
        <v>392.607</v>
      </c>
      <c r="F20" s="33"/>
      <c r="G20" s="33"/>
    </row>
    <row r="21" spans="1:7" ht="14.25">
      <c r="A21" s="40" t="s">
        <v>89</v>
      </c>
      <c r="B21" s="18">
        <f t="shared" si="0"/>
        <v>1929.571</v>
      </c>
      <c r="C21" s="18">
        <v>1298.163</v>
      </c>
      <c r="D21" s="18">
        <v>296.551</v>
      </c>
      <c r="E21" s="18">
        <v>334.857</v>
      </c>
      <c r="F21" s="33"/>
      <c r="G21" s="33"/>
    </row>
    <row r="22" spans="1:7" ht="14.25">
      <c r="A22" s="40" t="s">
        <v>90</v>
      </c>
      <c r="B22" s="18">
        <f t="shared" si="0"/>
        <v>3091.246</v>
      </c>
      <c r="C22" s="18">
        <v>1919.481</v>
      </c>
      <c r="D22" s="18">
        <v>494.457</v>
      </c>
      <c r="E22" s="18">
        <v>677.308</v>
      </c>
      <c r="F22" s="33"/>
      <c r="G22" s="33"/>
    </row>
    <row r="23" spans="1:7" ht="14.25">
      <c r="A23" s="40" t="s">
        <v>91</v>
      </c>
      <c r="B23" s="18">
        <f t="shared" si="0"/>
        <v>2305.865</v>
      </c>
      <c r="C23" s="18">
        <v>1503.699</v>
      </c>
      <c r="D23" s="18">
        <v>358.81</v>
      </c>
      <c r="E23" s="18">
        <v>443.356</v>
      </c>
      <c r="F23" s="33"/>
      <c r="G23" s="33"/>
    </row>
    <row r="24" spans="1:7" ht="14.25">
      <c r="A24" s="40" t="s">
        <v>92</v>
      </c>
      <c r="B24" s="18">
        <f t="shared" si="0"/>
        <v>1149.967</v>
      </c>
      <c r="C24" s="18">
        <v>749.844</v>
      </c>
      <c r="D24" s="18">
        <v>174.294</v>
      </c>
      <c r="E24" s="18">
        <v>225.829</v>
      </c>
      <c r="F24" s="33"/>
      <c r="G24" s="33"/>
    </row>
    <row r="25" spans="1:7" ht="14.25">
      <c r="A25" s="40" t="s">
        <v>93</v>
      </c>
      <c r="B25" s="18">
        <f t="shared" si="0"/>
        <v>1940.0479999999998</v>
      </c>
      <c r="C25" s="18">
        <v>1310.455</v>
      </c>
      <c r="D25" s="18">
        <v>285.14</v>
      </c>
      <c r="E25" s="18">
        <v>344.453</v>
      </c>
      <c r="F25" s="33"/>
      <c r="G25" s="33"/>
    </row>
    <row r="26" spans="1:7" ht="14.25">
      <c r="A26" s="40" t="s">
        <v>94</v>
      </c>
      <c r="B26" s="18">
        <f t="shared" si="0"/>
        <v>1876.4170000000001</v>
      </c>
      <c r="C26" s="18">
        <v>1215.825</v>
      </c>
      <c r="D26" s="18">
        <v>362.431</v>
      </c>
      <c r="E26" s="18">
        <v>298.161</v>
      </c>
      <c r="F26" s="33"/>
      <c r="G26" s="33"/>
    </row>
    <row r="27" spans="1:7" ht="14.25">
      <c r="A27" s="40" t="s">
        <v>95</v>
      </c>
      <c r="B27" s="18">
        <f t="shared" si="0"/>
        <v>1140.017</v>
      </c>
      <c r="C27" s="18">
        <v>788.407</v>
      </c>
      <c r="D27" s="18">
        <v>151.876</v>
      </c>
      <c r="E27" s="18">
        <v>199.734</v>
      </c>
      <c r="F27" s="33"/>
      <c r="G27" s="33"/>
    </row>
    <row r="28" spans="1:7" ht="14.25">
      <c r="A28" s="40" t="s">
        <v>96</v>
      </c>
      <c r="B28" s="18">
        <f t="shared" si="0"/>
        <v>1090.56</v>
      </c>
      <c r="C28" s="18">
        <v>640.1</v>
      </c>
      <c r="D28" s="18">
        <v>210.727</v>
      </c>
      <c r="E28" s="18">
        <v>239.733</v>
      </c>
      <c r="F28" s="33"/>
      <c r="G28" s="33"/>
    </row>
    <row r="29" spans="1:7" ht="14.25">
      <c r="A29" s="40" t="s">
        <v>97</v>
      </c>
      <c r="B29" s="18">
        <f t="shared" si="0"/>
        <v>9082.521</v>
      </c>
      <c r="C29" s="18">
        <v>6482.317</v>
      </c>
      <c r="D29" s="18">
        <v>1473.205</v>
      </c>
      <c r="E29" s="18">
        <v>1126.999</v>
      </c>
      <c r="F29" s="33"/>
      <c r="G29" s="33"/>
    </row>
    <row r="30" spans="1:7" ht="14.25">
      <c r="A30" s="40" t="s">
        <v>98</v>
      </c>
      <c r="B30" s="18">
        <f t="shared" si="0"/>
        <v>27308.154</v>
      </c>
      <c r="C30" s="18">
        <v>18148.5</v>
      </c>
      <c r="D30" s="18">
        <v>4463.998</v>
      </c>
      <c r="E30" s="18">
        <v>4695.656</v>
      </c>
      <c r="F30" s="33"/>
      <c r="G30" s="33"/>
    </row>
    <row r="31" spans="1:7" ht="14.25">
      <c r="A31" s="40" t="s">
        <v>99</v>
      </c>
      <c r="B31" s="18">
        <f t="shared" si="0"/>
        <v>908.452</v>
      </c>
      <c r="C31" s="18">
        <v>557.636</v>
      </c>
      <c r="D31" s="18">
        <v>170.405</v>
      </c>
      <c r="E31" s="18">
        <v>180.411</v>
      </c>
      <c r="F31" s="33"/>
      <c r="G31" s="33"/>
    </row>
    <row r="32" spans="1:7" ht="14.25">
      <c r="A32" s="40" t="s">
        <v>100</v>
      </c>
      <c r="B32" s="18">
        <f t="shared" si="0"/>
        <v>1051.059</v>
      </c>
      <c r="C32" s="18">
        <v>669.283</v>
      </c>
      <c r="D32" s="18">
        <v>156.652</v>
      </c>
      <c r="E32" s="18">
        <v>225.124</v>
      </c>
      <c r="F32" s="33"/>
      <c r="G32" s="33"/>
    </row>
    <row r="33" spans="1:7" ht="14.25">
      <c r="A33" s="40" t="s">
        <v>101</v>
      </c>
      <c r="B33" s="18">
        <f t="shared" si="0"/>
        <v>1379.1109999999999</v>
      </c>
      <c r="C33" s="18">
        <v>876.948</v>
      </c>
      <c r="D33" s="18">
        <v>217.816</v>
      </c>
      <c r="E33" s="18">
        <v>284.347</v>
      </c>
      <c r="F33" s="33"/>
      <c r="G33" s="33"/>
    </row>
    <row r="34" spans="1:7" ht="14.25">
      <c r="A34" s="40" t="s">
        <v>102</v>
      </c>
      <c r="B34" s="18">
        <f t="shared" si="0"/>
        <v>1528.3449999999998</v>
      </c>
      <c r="C34" s="18">
        <v>1044.406</v>
      </c>
      <c r="D34" s="18">
        <v>227.465</v>
      </c>
      <c r="E34" s="18">
        <v>256.474</v>
      </c>
      <c r="F34" s="33"/>
      <c r="G34" s="33"/>
    </row>
    <row r="35" spans="1:7" ht="14.25">
      <c r="A35" s="40" t="s">
        <v>103</v>
      </c>
      <c r="B35" s="18">
        <f t="shared" si="0"/>
        <v>1194.228</v>
      </c>
      <c r="C35" s="18">
        <v>776.239</v>
      </c>
      <c r="D35" s="18">
        <v>197.431</v>
      </c>
      <c r="E35" s="18">
        <v>220.558</v>
      </c>
      <c r="F35" s="33"/>
      <c r="G35" s="33"/>
    </row>
    <row r="36" spans="1:7" ht="14.25">
      <c r="A36" s="40" t="s">
        <v>104</v>
      </c>
      <c r="B36" s="18">
        <f t="shared" si="0"/>
        <v>132.184</v>
      </c>
      <c r="C36" s="18">
        <v>71.742</v>
      </c>
      <c r="D36" s="18">
        <v>33.498</v>
      </c>
      <c r="E36" s="18">
        <v>26.944</v>
      </c>
      <c r="F36" s="33"/>
      <c r="G36" s="33"/>
    </row>
    <row r="37" spans="1:7" ht="14.25">
      <c r="A37" s="40" t="s">
        <v>105</v>
      </c>
      <c r="B37" s="18">
        <f t="shared" si="0"/>
        <v>1460.538</v>
      </c>
      <c r="C37" s="18">
        <v>932.774</v>
      </c>
      <c r="D37" s="18">
        <v>220.053</v>
      </c>
      <c r="E37" s="18">
        <v>307.711</v>
      </c>
      <c r="F37" s="33"/>
      <c r="G37" s="33"/>
    </row>
    <row r="38" spans="1:7" ht="14.25">
      <c r="A38" s="40" t="s">
        <v>106</v>
      </c>
      <c r="B38" s="18">
        <f t="shared" si="0"/>
        <v>2692.809</v>
      </c>
      <c r="C38" s="18">
        <v>1750.368</v>
      </c>
      <c r="D38" s="18">
        <v>498.668</v>
      </c>
      <c r="E38" s="18">
        <v>443.773</v>
      </c>
      <c r="F38" s="33"/>
      <c r="G38" s="33"/>
    </row>
    <row r="39" spans="1:7" ht="14.25">
      <c r="A39" s="40" t="s">
        <v>107</v>
      </c>
      <c r="B39" s="18">
        <f t="shared" si="0"/>
        <v>557.4159999999999</v>
      </c>
      <c r="C39" s="18">
        <v>359.823</v>
      </c>
      <c r="D39" s="18">
        <v>86.873</v>
      </c>
      <c r="E39" s="18">
        <v>110.72</v>
      </c>
      <c r="F39" s="33"/>
      <c r="G39" s="33"/>
    </row>
    <row r="40" spans="1:7" ht="14.25">
      <c r="A40" s="40" t="s">
        <v>108</v>
      </c>
      <c r="B40" s="18">
        <f t="shared" si="0"/>
        <v>1548.1299999999999</v>
      </c>
      <c r="C40" s="18">
        <v>1071.752</v>
      </c>
      <c r="D40" s="18">
        <v>232.028</v>
      </c>
      <c r="E40" s="18">
        <v>244.35</v>
      </c>
      <c r="F40" s="33"/>
      <c r="G40" s="33"/>
    </row>
    <row r="41" spans="1:7" ht="14.25">
      <c r="A41" s="40" t="s">
        <v>109</v>
      </c>
      <c r="B41" s="18">
        <f t="shared" si="0"/>
        <v>1824.152</v>
      </c>
      <c r="C41" s="18">
        <v>1271.635</v>
      </c>
      <c r="D41" s="18">
        <v>286.316</v>
      </c>
      <c r="E41" s="18">
        <v>266.201</v>
      </c>
      <c r="F41" s="33"/>
      <c r="G41" s="33"/>
    </row>
    <row r="42" spans="1:7" ht="14.25">
      <c r="A42" s="40" t="s">
        <v>110</v>
      </c>
      <c r="B42" s="18">
        <f t="shared" si="0"/>
        <v>23569.447</v>
      </c>
      <c r="C42" s="18">
        <v>16042.482</v>
      </c>
      <c r="D42" s="18">
        <v>3926.739</v>
      </c>
      <c r="E42" s="18">
        <v>3600.226</v>
      </c>
      <c r="F42" s="33"/>
      <c r="G42" s="33"/>
    </row>
    <row r="43" spans="1:7" ht="14.25">
      <c r="A43" s="40" t="s">
        <v>111</v>
      </c>
      <c r="B43" s="18">
        <f t="shared" si="0"/>
        <v>1233.969</v>
      </c>
      <c r="C43" s="18">
        <v>747.046</v>
      </c>
      <c r="D43" s="18">
        <v>205.168</v>
      </c>
      <c r="E43" s="18">
        <v>281.755</v>
      </c>
      <c r="F43" s="33"/>
      <c r="G43" s="33"/>
    </row>
    <row r="44" spans="1:7" ht="14.25">
      <c r="A44" s="40" t="s">
        <v>112</v>
      </c>
      <c r="B44" s="18">
        <f t="shared" si="0"/>
        <v>65073.899999999994</v>
      </c>
      <c r="C44" s="18">
        <v>43899.149</v>
      </c>
      <c r="D44" s="18">
        <v>14610.036</v>
      </c>
      <c r="E44" s="18">
        <v>6564.715</v>
      </c>
      <c r="F44" s="33"/>
      <c r="G44" s="33"/>
    </row>
    <row r="45" spans="1:7" ht="14.25">
      <c r="A45" s="40" t="s">
        <v>113</v>
      </c>
      <c r="B45" s="18">
        <f t="shared" si="0"/>
        <v>5530.9619999999995</v>
      </c>
      <c r="C45" s="18">
        <v>3695.274</v>
      </c>
      <c r="D45" s="18">
        <v>786.216</v>
      </c>
      <c r="E45" s="18">
        <v>1049.472</v>
      </c>
      <c r="F45" s="33"/>
      <c r="G45" s="33"/>
    </row>
    <row r="46" spans="1:7" ht="14.25">
      <c r="A46" s="40" t="s">
        <v>114</v>
      </c>
      <c r="B46" s="18">
        <f t="shared" si="0"/>
        <v>6025.589</v>
      </c>
      <c r="C46" s="18">
        <v>3802.16</v>
      </c>
      <c r="D46" s="18">
        <v>1040.473</v>
      </c>
      <c r="E46" s="18">
        <v>1182.956</v>
      </c>
      <c r="F46" s="33"/>
      <c r="G46" s="33"/>
    </row>
    <row r="47" spans="1:7" ht="14.25">
      <c r="A47" s="40" t="s">
        <v>115</v>
      </c>
      <c r="B47" s="18">
        <f t="shared" si="0"/>
        <v>13530.545</v>
      </c>
      <c r="C47" s="18">
        <v>9277.296</v>
      </c>
      <c r="D47" s="18">
        <v>2154.696</v>
      </c>
      <c r="E47" s="18">
        <v>2098.553</v>
      </c>
      <c r="F47" s="33"/>
      <c r="G47" s="33"/>
    </row>
    <row r="48" spans="1:7" ht="14.25">
      <c r="A48" s="40" t="s">
        <v>116</v>
      </c>
      <c r="B48" s="18">
        <f t="shared" si="0"/>
        <v>2927.7000000000003</v>
      </c>
      <c r="C48" s="18">
        <v>2060.972</v>
      </c>
      <c r="D48" s="18">
        <v>455.492</v>
      </c>
      <c r="E48" s="18">
        <v>411.236</v>
      </c>
      <c r="F48" s="33"/>
      <c r="G48" s="33"/>
    </row>
    <row r="49" spans="1:7" ht="14.25">
      <c r="A49" s="40" t="s">
        <v>117</v>
      </c>
      <c r="B49" s="18">
        <f t="shared" si="0"/>
        <v>9905.221</v>
      </c>
      <c r="C49" s="18">
        <v>7020.14</v>
      </c>
      <c r="D49" s="18">
        <v>1506.834</v>
      </c>
      <c r="E49" s="18">
        <v>1378.247</v>
      </c>
      <c r="F49" s="33"/>
      <c r="G49" s="33"/>
    </row>
    <row r="50" spans="1:7" ht="14.25">
      <c r="A50" s="40" t="s">
        <v>118</v>
      </c>
      <c r="B50" s="18">
        <f t="shared" si="0"/>
        <v>966.6859999999999</v>
      </c>
      <c r="C50" s="18">
        <v>658.89</v>
      </c>
      <c r="D50" s="18">
        <v>132.949</v>
      </c>
      <c r="E50" s="18">
        <v>174.847</v>
      </c>
      <c r="F50" s="33"/>
      <c r="G50" s="33"/>
    </row>
    <row r="51" spans="1:7" ht="14.25">
      <c r="A51" s="40" t="s">
        <v>119</v>
      </c>
      <c r="B51" s="18">
        <f t="shared" si="0"/>
        <v>2751.1820000000002</v>
      </c>
      <c r="C51" s="18">
        <v>1911.69</v>
      </c>
      <c r="D51" s="18">
        <v>331.516</v>
      </c>
      <c r="E51" s="18">
        <v>507.976</v>
      </c>
      <c r="F51" s="33"/>
      <c r="G51" s="33"/>
    </row>
    <row r="52" spans="1:7" ht="14.25">
      <c r="A52" s="40" t="s">
        <v>120</v>
      </c>
      <c r="B52" s="18">
        <f t="shared" si="0"/>
        <v>1396.4479999999999</v>
      </c>
      <c r="C52" s="18">
        <v>859.954</v>
      </c>
      <c r="D52" s="18">
        <v>268.653</v>
      </c>
      <c r="E52" s="18">
        <v>267.841</v>
      </c>
      <c r="F52" s="33"/>
      <c r="G52" s="33"/>
    </row>
    <row r="53" spans="1:7" ht="14.25">
      <c r="A53" s="40" t="s">
        <v>121</v>
      </c>
      <c r="B53" s="18">
        <f t="shared" si="0"/>
        <v>3817.853</v>
      </c>
      <c r="C53" s="18">
        <v>2919.827</v>
      </c>
      <c r="D53" s="18">
        <v>575.593</v>
      </c>
      <c r="E53" s="18">
        <v>322.433</v>
      </c>
      <c r="F53" s="33"/>
      <c r="G53" s="33"/>
    </row>
    <row r="54" spans="1:7" ht="14.25">
      <c r="A54" s="40" t="s">
        <v>122</v>
      </c>
      <c r="B54" s="18">
        <f t="shared" si="0"/>
        <v>4420.559</v>
      </c>
      <c r="C54" s="18">
        <v>3043.748</v>
      </c>
      <c r="D54" s="18">
        <v>695.133</v>
      </c>
      <c r="E54" s="18">
        <v>681.678</v>
      </c>
      <c r="F54" s="33"/>
      <c r="G54" s="33"/>
    </row>
    <row r="55" spans="1:7" ht="14.25">
      <c r="A55" s="40" t="s">
        <v>123</v>
      </c>
      <c r="B55" s="18">
        <f t="shared" si="0"/>
        <v>12212.968</v>
      </c>
      <c r="C55" s="18">
        <v>8969.171</v>
      </c>
      <c r="D55" s="18">
        <v>1969.873</v>
      </c>
      <c r="E55" s="18">
        <v>1273.924</v>
      </c>
      <c r="F55" s="33"/>
      <c r="G55" s="33"/>
    </row>
    <row r="56" spans="1:7" ht="14.25">
      <c r="A56" s="40" t="s">
        <v>124</v>
      </c>
      <c r="B56" s="18">
        <f t="shared" si="0"/>
        <v>2348.3199999999997</v>
      </c>
      <c r="C56" s="18">
        <v>1502.557</v>
      </c>
      <c r="D56" s="18">
        <v>352.81</v>
      </c>
      <c r="E56" s="18">
        <v>492.953</v>
      </c>
      <c r="F56" s="33"/>
      <c r="G56" s="33"/>
    </row>
    <row r="57" spans="1:7" ht="14.25">
      <c r="A57" s="40" t="s">
        <v>125</v>
      </c>
      <c r="B57" s="18">
        <f t="shared" si="0"/>
        <v>6609.88</v>
      </c>
      <c r="C57" s="18">
        <v>4753.832</v>
      </c>
      <c r="D57" s="18">
        <v>1174.142</v>
      </c>
      <c r="E57" s="18">
        <v>681.906</v>
      </c>
      <c r="F57" s="33"/>
      <c r="G57" s="33"/>
    </row>
    <row r="58" spans="1:7" ht="14.25">
      <c r="A58" s="40" t="s">
        <v>126</v>
      </c>
      <c r="B58" s="18">
        <f t="shared" si="0"/>
        <v>4420.259</v>
      </c>
      <c r="C58" s="18">
        <v>2796.707</v>
      </c>
      <c r="D58" s="18">
        <v>895.57</v>
      </c>
      <c r="E58" s="18">
        <v>727.982</v>
      </c>
      <c r="F58" s="33"/>
      <c r="G58" s="33"/>
    </row>
    <row r="59" spans="1:7" ht="14.25">
      <c r="A59" s="40" t="s">
        <v>127</v>
      </c>
      <c r="B59" s="18">
        <f t="shared" si="0"/>
        <v>779.329</v>
      </c>
      <c r="C59" s="18">
        <v>529.299</v>
      </c>
      <c r="D59" s="18">
        <v>116.833</v>
      </c>
      <c r="E59" s="18">
        <v>133.197</v>
      </c>
      <c r="F59" s="33"/>
      <c r="G59" s="33"/>
    </row>
    <row r="60" spans="1:7" ht="14.25">
      <c r="A60" s="40" t="s">
        <v>128</v>
      </c>
      <c r="B60" s="18">
        <f t="shared" si="0"/>
        <v>439.491</v>
      </c>
      <c r="C60" s="18">
        <v>294.245</v>
      </c>
      <c r="D60" s="18">
        <v>59.054</v>
      </c>
      <c r="E60" s="18">
        <v>86.192</v>
      </c>
      <c r="F60" s="33"/>
      <c r="G60" s="33"/>
    </row>
    <row r="61" spans="1:7" ht="14.25">
      <c r="A61" s="40" t="s">
        <v>129</v>
      </c>
      <c r="B61" s="18">
        <f t="shared" si="0"/>
        <v>802.244</v>
      </c>
      <c r="C61" s="18">
        <v>529.93</v>
      </c>
      <c r="D61" s="18">
        <v>125.585</v>
      </c>
      <c r="E61" s="18">
        <v>146.729</v>
      </c>
      <c r="F61" s="33"/>
      <c r="G61" s="33"/>
    </row>
    <row r="62" spans="1:7" ht="14.25">
      <c r="A62" s="40" t="s">
        <v>130</v>
      </c>
      <c r="B62" s="18">
        <f t="shared" si="0"/>
        <v>2897.739</v>
      </c>
      <c r="C62" s="18">
        <v>2037.567</v>
      </c>
      <c r="D62" s="18">
        <v>396.373</v>
      </c>
      <c r="E62" s="18">
        <v>463.799</v>
      </c>
      <c r="F62" s="33"/>
      <c r="G62" s="33"/>
    </row>
    <row r="63" spans="1:7" ht="14.25">
      <c r="A63" s="40" t="s">
        <v>131</v>
      </c>
      <c r="B63" s="18">
        <f t="shared" si="0"/>
        <v>54097.595</v>
      </c>
      <c r="C63" s="18">
        <v>39645.739</v>
      </c>
      <c r="D63" s="18">
        <v>8362.702</v>
      </c>
      <c r="E63" s="18">
        <v>6089.154</v>
      </c>
      <c r="F63" s="33"/>
      <c r="G63" s="33"/>
    </row>
    <row r="64" spans="1:7" ht="14.25">
      <c r="A64" s="40" t="s">
        <v>132</v>
      </c>
      <c r="B64" s="18">
        <f t="shared" si="0"/>
        <v>1960.413</v>
      </c>
      <c r="C64" s="18">
        <v>1228.551</v>
      </c>
      <c r="D64" s="18">
        <v>328.035</v>
      </c>
      <c r="E64" s="18">
        <v>403.827</v>
      </c>
      <c r="F64" s="33"/>
      <c r="G64" s="33"/>
    </row>
    <row r="65" spans="1:7" ht="14.25">
      <c r="A65" s="40" t="s">
        <v>133</v>
      </c>
      <c r="B65" s="18">
        <f t="shared" si="0"/>
        <v>1278.062</v>
      </c>
      <c r="C65" s="18">
        <v>912.659</v>
      </c>
      <c r="D65" s="18">
        <v>169.806</v>
      </c>
      <c r="E65" s="18">
        <v>195.597</v>
      </c>
      <c r="F65" s="33"/>
      <c r="G65" s="33"/>
    </row>
    <row r="66" spans="1:7" ht="14.25">
      <c r="A66" s="40" t="s">
        <v>134</v>
      </c>
      <c r="B66" s="18">
        <f t="shared" si="0"/>
        <v>2365.892</v>
      </c>
      <c r="C66" s="18">
        <v>1576.605</v>
      </c>
      <c r="D66" s="18">
        <v>489.73</v>
      </c>
      <c r="E66" s="18">
        <v>299.557</v>
      </c>
      <c r="F66" s="33"/>
      <c r="G66" s="33"/>
    </row>
    <row r="67" spans="1:7" ht="14.25">
      <c r="A67" s="40" t="s">
        <v>135</v>
      </c>
      <c r="B67" s="18">
        <f t="shared" si="0"/>
        <v>4732.846</v>
      </c>
      <c r="C67" s="18">
        <v>3129.395</v>
      </c>
      <c r="D67" s="18">
        <v>809.531</v>
      </c>
      <c r="E67" s="18">
        <v>793.92</v>
      </c>
      <c r="F67" s="33"/>
      <c r="G67" s="33"/>
    </row>
    <row r="68" spans="1:7" ht="14.25">
      <c r="A68" s="40" t="s">
        <v>136</v>
      </c>
      <c r="B68" s="18">
        <f t="shared" si="0"/>
        <v>1764.984</v>
      </c>
      <c r="C68" s="18">
        <v>1126.597</v>
      </c>
      <c r="D68" s="18">
        <v>356.292</v>
      </c>
      <c r="E68" s="18">
        <v>282.095</v>
      </c>
      <c r="F68" s="33"/>
      <c r="G68" s="33"/>
    </row>
    <row r="69" spans="1:7" ht="14.25">
      <c r="A69" s="40" t="s">
        <v>137</v>
      </c>
      <c r="B69" s="18">
        <f t="shared" si="0"/>
        <v>1377.0400000000002</v>
      </c>
      <c r="C69" s="18">
        <v>935.85</v>
      </c>
      <c r="D69" s="18">
        <v>187.799</v>
      </c>
      <c r="E69" s="18">
        <v>253.391</v>
      </c>
      <c r="F69" s="33"/>
      <c r="G69" s="33"/>
    </row>
    <row r="70" spans="1:7" ht="14.25">
      <c r="A70" s="40" t="s">
        <v>138</v>
      </c>
      <c r="B70" s="18">
        <f t="shared" si="0"/>
        <v>2421.346</v>
      </c>
      <c r="C70" s="18">
        <v>1730.937</v>
      </c>
      <c r="D70" s="18">
        <v>309.162</v>
      </c>
      <c r="E70" s="18">
        <v>381.247</v>
      </c>
      <c r="F70" s="33"/>
      <c r="G70" s="33"/>
    </row>
    <row r="71" spans="1:7" ht="14.25">
      <c r="A71" s="40" t="s">
        <v>139</v>
      </c>
      <c r="B71" s="18">
        <f t="shared" si="0"/>
        <v>52893.695999999996</v>
      </c>
      <c r="C71" s="18">
        <v>35924.937</v>
      </c>
      <c r="D71" s="18">
        <v>12360.438</v>
      </c>
      <c r="E71" s="18">
        <v>4608.321</v>
      </c>
      <c r="F71" s="33"/>
      <c r="G71" s="33"/>
    </row>
    <row r="72" spans="1:7" ht="14.25">
      <c r="A72" s="40" t="s">
        <v>140</v>
      </c>
      <c r="B72" s="18">
        <f t="shared" si="0"/>
        <v>899.981</v>
      </c>
      <c r="C72" s="18">
        <v>603.793</v>
      </c>
      <c r="D72" s="18">
        <v>139.013</v>
      </c>
      <c r="E72" s="18">
        <v>157.175</v>
      </c>
      <c r="F72" s="33"/>
      <c r="G72" s="33"/>
    </row>
    <row r="73" spans="1:7" ht="14.25">
      <c r="A73" s="41" t="s">
        <v>141</v>
      </c>
      <c r="B73" s="18">
        <f t="shared" si="0"/>
        <v>525.518</v>
      </c>
      <c r="C73" s="18">
        <v>326.514</v>
      </c>
      <c r="D73" s="31">
        <v>91.683</v>
      </c>
      <c r="E73" s="31">
        <v>107.321</v>
      </c>
      <c r="F73" s="33"/>
      <c r="G73" s="33"/>
    </row>
    <row r="74" spans="1:7" ht="14.25">
      <c r="A74" s="68"/>
      <c r="B74" s="68"/>
      <c r="C74" s="68"/>
      <c r="D74" s="68"/>
      <c r="E74" s="68"/>
      <c r="F74" s="33"/>
      <c r="G74" s="33"/>
    </row>
    <row r="75" spans="1:7" ht="14.25">
      <c r="A75" s="20" t="s">
        <v>70</v>
      </c>
      <c r="B75" s="53"/>
      <c r="C75" s="53"/>
      <c r="D75" s="53"/>
      <c r="E75" s="53"/>
      <c r="F75" s="33"/>
      <c r="G75" s="33"/>
    </row>
    <row r="76" spans="1:7" ht="14.25">
      <c r="A76" s="53"/>
      <c r="B76" s="53"/>
      <c r="C76" s="53"/>
      <c r="D76" s="53"/>
      <c r="E76" s="53"/>
      <c r="F76" s="33"/>
      <c r="G76" s="33"/>
    </row>
    <row r="77" spans="1:7" ht="16.5">
      <c r="A77" s="65" t="s">
        <v>142</v>
      </c>
      <c r="B77" s="67"/>
      <c r="C77" s="67"/>
      <c r="D77" s="67"/>
      <c r="E77" s="67"/>
      <c r="F77" s="33"/>
      <c r="G77" s="33"/>
    </row>
    <row r="78" spans="1:7" ht="16.5">
      <c r="A78" s="54"/>
      <c r="B78" s="54"/>
      <c r="C78" s="54"/>
      <c r="D78" s="54"/>
      <c r="E78" s="54"/>
      <c r="F78" s="33"/>
      <c r="G78" s="33"/>
    </row>
    <row r="79" spans="1:7" ht="30" customHeight="1">
      <c r="A79" s="63" t="s">
        <v>72</v>
      </c>
      <c r="B79" s="63"/>
      <c r="C79" s="63"/>
      <c r="D79" s="63"/>
      <c r="E79" s="63"/>
      <c r="F79" s="33"/>
      <c r="G79" s="33"/>
    </row>
    <row r="80" spans="1:7" ht="14.25">
      <c r="A80" s="64"/>
      <c r="B80" s="64"/>
      <c r="C80" s="64"/>
      <c r="D80" s="64"/>
      <c r="E80" s="64"/>
      <c r="F80" s="33"/>
      <c r="G80" s="33"/>
    </row>
    <row r="81" spans="1:7" ht="14.25">
      <c r="A81" s="65"/>
      <c r="B81" s="65"/>
      <c r="C81" s="65"/>
      <c r="D81" s="65"/>
      <c r="E81" s="65"/>
      <c r="F81" s="33"/>
      <c r="G81" s="33"/>
    </row>
    <row r="82" spans="1:7" ht="14.25">
      <c r="A82" s="40"/>
      <c r="B82" s="43"/>
      <c r="C82" s="43"/>
      <c r="D82" s="43"/>
      <c r="E82" s="43"/>
      <c r="F82" s="33"/>
      <c r="G82" s="33"/>
    </row>
  </sheetData>
  <sheetProtection/>
  <mergeCells count="5">
    <mergeCell ref="A74:E74"/>
    <mergeCell ref="A77:E77"/>
    <mergeCell ref="A80:E80"/>
    <mergeCell ref="A81:E81"/>
    <mergeCell ref="A79:E79"/>
  </mergeCells>
  <printOptions/>
  <pageMargins left="0.7" right="0.7" top="0.75" bottom="0.75" header="0.3" footer="0.3"/>
  <pageSetup fitToHeight="2" fitToWidth="1"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zoomScalePageLayoutView="0" workbookViewId="0" topLeftCell="A1">
      <selection activeCell="A1" sqref="A1"/>
    </sheetView>
  </sheetViews>
  <sheetFormatPr defaultColWidth="14.7109375" defaultRowHeight="12.75"/>
  <cols>
    <col min="1" max="1" width="24.7109375" style="0" customWidth="1"/>
  </cols>
  <sheetData>
    <row r="1" spans="1:7" ht="20.25">
      <c r="A1" s="44" t="s">
        <v>155</v>
      </c>
      <c r="B1" s="32"/>
      <c r="C1" s="32"/>
      <c r="D1" s="32"/>
      <c r="E1" s="32"/>
      <c r="F1" s="33"/>
      <c r="G1" s="33"/>
    </row>
    <row r="2" spans="1:7" ht="20.25">
      <c r="A2" s="44" t="s">
        <v>158</v>
      </c>
      <c r="B2" s="32"/>
      <c r="C2" s="32"/>
      <c r="D2" s="32"/>
      <c r="E2" s="32"/>
      <c r="F2" s="33"/>
      <c r="G2" s="33"/>
    </row>
    <row r="3" spans="1:7" ht="20.25">
      <c r="A3" s="44" t="s">
        <v>0</v>
      </c>
      <c r="B3" s="32"/>
      <c r="C3" s="32"/>
      <c r="D3" s="32"/>
      <c r="E3" s="32"/>
      <c r="F3" s="33"/>
      <c r="G3" s="33"/>
    </row>
    <row r="4" spans="1:7" ht="15">
      <c r="A4" s="46"/>
      <c r="B4" s="46"/>
      <c r="C4" s="46"/>
      <c r="D4" s="46"/>
      <c r="E4" s="46"/>
      <c r="F4" s="33"/>
      <c r="G4" s="33"/>
    </row>
    <row r="5" spans="1:7" ht="30.75">
      <c r="A5" s="22" t="s">
        <v>1</v>
      </c>
      <c r="B5" s="23" t="s">
        <v>2</v>
      </c>
      <c r="C5" s="24" t="s">
        <v>143</v>
      </c>
      <c r="D5" s="24" t="s">
        <v>73</v>
      </c>
      <c r="E5" s="24" t="s">
        <v>74</v>
      </c>
      <c r="F5" s="33"/>
      <c r="G5" s="33"/>
    </row>
    <row r="6" spans="1:7" ht="14.25">
      <c r="A6" s="35"/>
      <c r="B6" s="36"/>
      <c r="C6" s="49"/>
      <c r="D6" s="50"/>
      <c r="E6" s="50"/>
      <c r="F6" s="33"/>
      <c r="G6" s="33"/>
    </row>
    <row r="7" spans="1:7" ht="14.25">
      <c r="A7" s="37" t="s">
        <v>3</v>
      </c>
      <c r="B7" s="45">
        <f>B9+B16</f>
        <v>636314.8710000003</v>
      </c>
      <c r="C7" s="45">
        <f>C9+C16</f>
        <v>426775.435</v>
      </c>
      <c r="D7" s="45">
        <f>D9+D16</f>
        <v>113372.68900000001</v>
      </c>
      <c r="E7" s="45">
        <f>E9+E16</f>
        <v>96166.74699999999</v>
      </c>
      <c r="F7" s="37"/>
      <c r="G7" s="37"/>
    </row>
    <row r="8" spans="1:7" ht="14.25">
      <c r="A8" s="33"/>
      <c r="B8" s="33"/>
      <c r="C8" s="33"/>
      <c r="D8" s="33"/>
      <c r="E8" s="33"/>
      <c r="F8" s="33"/>
      <c r="G8" s="33"/>
    </row>
    <row r="9" spans="1:7" ht="14.25">
      <c r="A9" s="39" t="s">
        <v>78</v>
      </c>
      <c r="B9" s="18">
        <f>SUM(B10:B14)</f>
        <v>281345.32200000004</v>
      </c>
      <c r="C9" s="18">
        <f>SUM(C10:C14)</f>
        <v>185041.24500000002</v>
      </c>
      <c r="D9" s="18">
        <f>SUM(D10:D14)</f>
        <v>48094.227000000006</v>
      </c>
      <c r="E9" s="18">
        <f>SUM(E10:E14)</f>
        <v>48209.85</v>
      </c>
      <c r="F9" s="33"/>
      <c r="G9" s="33"/>
    </row>
    <row r="10" spans="1:7" ht="14.25">
      <c r="A10" s="40" t="s">
        <v>79</v>
      </c>
      <c r="B10" s="18">
        <f>SUM(C10:E10)</f>
        <v>25019.623</v>
      </c>
      <c r="C10" s="18">
        <v>14360.205</v>
      </c>
      <c r="D10" s="18">
        <v>2971.495</v>
      </c>
      <c r="E10" s="18">
        <v>7687.923</v>
      </c>
      <c r="F10" s="33"/>
      <c r="G10" s="33"/>
    </row>
    <row r="11" spans="1:7" ht="14.25">
      <c r="A11" s="40" t="s">
        <v>80</v>
      </c>
      <c r="B11" s="18">
        <f>SUM(C11:E11)</f>
        <v>58485.315</v>
      </c>
      <c r="C11" s="18">
        <v>36236.461</v>
      </c>
      <c r="D11" s="18">
        <v>7687.511</v>
      </c>
      <c r="E11" s="18">
        <v>14561.343</v>
      </c>
      <c r="F11" s="33"/>
      <c r="G11" s="33"/>
    </row>
    <row r="12" spans="1:7" ht="14.25">
      <c r="A12" s="40" t="s">
        <v>81</v>
      </c>
      <c r="B12" s="18">
        <f>SUM(C12:E12)</f>
        <v>124517.116</v>
      </c>
      <c r="C12" s="18">
        <v>87310.882</v>
      </c>
      <c r="D12" s="18">
        <v>26815.302</v>
      </c>
      <c r="E12" s="18">
        <v>10390.932</v>
      </c>
      <c r="F12" s="33"/>
      <c r="G12" s="33"/>
    </row>
    <row r="13" spans="1:7" ht="14.25">
      <c r="A13" s="40" t="s">
        <v>82</v>
      </c>
      <c r="B13" s="18">
        <f>SUM(C13:E13)</f>
        <v>59074.287</v>
      </c>
      <c r="C13" s="18">
        <v>37393.841</v>
      </c>
      <c r="D13" s="18">
        <v>8782.619</v>
      </c>
      <c r="E13" s="18">
        <v>12897.827</v>
      </c>
      <c r="F13" s="33"/>
      <c r="G13" s="33"/>
    </row>
    <row r="14" spans="1:7" ht="14.25">
      <c r="A14" s="40" t="s">
        <v>83</v>
      </c>
      <c r="B14" s="18">
        <f>SUM(C14:E14)</f>
        <v>14248.981</v>
      </c>
      <c r="C14" s="18">
        <v>9739.856</v>
      </c>
      <c r="D14" s="18">
        <v>1837.3</v>
      </c>
      <c r="E14" s="18">
        <v>2671.825</v>
      </c>
      <c r="F14" s="33"/>
      <c r="G14" s="33"/>
    </row>
    <row r="15" spans="1:7" ht="14.25">
      <c r="A15" s="40"/>
      <c r="B15" s="18"/>
      <c r="C15" s="18"/>
      <c r="D15" s="18"/>
      <c r="E15" s="18"/>
      <c r="F15" s="33"/>
      <c r="G15" s="33"/>
    </row>
    <row r="16" spans="1:7" ht="14.25">
      <c r="A16" s="40" t="s">
        <v>84</v>
      </c>
      <c r="B16" s="18">
        <f>SUM(B17:B73)</f>
        <v>354969.5490000002</v>
      </c>
      <c r="C16" s="18">
        <f>SUM(C17:C73)</f>
        <v>241734.18999999997</v>
      </c>
      <c r="D16" s="18">
        <f>SUM(D17:D73)</f>
        <v>65278.46200000001</v>
      </c>
      <c r="E16" s="18">
        <f>SUM(E17:E73)</f>
        <v>47956.89699999999</v>
      </c>
      <c r="F16" s="33"/>
      <c r="G16" s="33"/>
    </row>
    <row r="17" spans="1:7" ht="14.25">
      <c r="A17" s="40" t="s">
        <v>85</v>
      </c>
      <c r="B17" s="18">
        <f>SUM(C17:E17)</f>
        <v>9837.971</v>
      </c>
      <c r="C17" s="18">
        <v>6572.445</v>
      </c>
      <c r="D17" s="18">
        <v>1815.997</v>
      </c>
      <c r="E17" s="18">
        <v>1449.529</v>
      </c>
      <c r="F17" s="33"/>
      <c r="G17" s="33"/>
    </row>
    <row r="18" spans="1:7" ht="14.25">
      <c r="A18" s="40" t="s">
        <v>86</v>
      </c>
      <c r="B18" s="18">
        <f aca="true" t="shared" si="0" ref="B18:B73">SUM(C18:E18)</f>
        <v>953.391</v>
      </c>
      <c r="C18" s="18">
        <v>592.672</v>
      </c>
      <c r="D18" s="18">
        <v>150.91</v>
      </c>
      <c r="E18" s="18">
        <v>209.809</v>
      </c>
      <c r="F18" s="33"/>
      <c r="G18" s="33"/>
    </row>
    <row r="19" spans="1:7" ht="14.25">
      <c r="A19" s="40" t="s">
        <v>87</v>
      </c>
      <c r="B19" s="18">
        <f t="shared" si="0"/>
        <v>4965.513000000001</v>
      </c>
      <c r="C19" s="18">
        <v>3184.791</v>
      </c>
      <c r="D19" s="18">
        <v>867.818</v>
      </c>
      <c r="E19" s="18">
        <v>912.904</v>
      </c>
      <c r="F19" s="33"/>
      <c r="G19" s="33"/>
    </row>
    <row r="20" spans="1:7" ht="14.25">
      <c r="A20" s="40" t="s">
        <v>88</v>
      </c>
      <c r="B20" s="18">
        <f t="shared" si="0"/>
        <v>1778.7720000000002</v>
      </c>
      <c r="C20" s="18">
        <v>1148.342</v>
      </c>
      <c r="D20" s="18">
        <v>258.737</v>
      </c>
      <c r="E20" s="18">
        <v>371.693</v>
      </c>
      <c r="F20" s="33"/>
      <c r="G20" s="33"/>
    </row>
    <row r="21" spans="1:7" ht="14.25">
      <c r="A21" s="40" t="s">
        <v>89</v>
      </c>
      <c r="B21" s="18">
        <f t="shared" si="0"/>
        <v>1852.036</v>
      </c>
      <c r="C21" s="18">
        <v>1256.645</v>
      </c>
      <c r="D21" s="18">
        <v>272.089</v>
      </c>
      <c r="E21" s="18">
        <v>323.302</v>
      </c>
      <c r="F21" s="33"/>
      <c r="G21" s="33"/>
    </row>
    <row r="22" spans="1:7" ht="14.25">
      <c r="A22" s="40" t="s">
        <v>90</v>
      </c>
      <c r="B22" s="18">
        <f t="shared" si="0"/>
        <v>2979.5699999999997</v>
      </c>
      <c r="C22" s="18">
        <v>1858.615</v>
      </c>
      <c r="D22" s="18">
        <v>472.4</v>
      </c>
      <c r="E22" s="18">
        <v>648.555</v>
      </c>
      <c r="F22" s="33"/>
      <c r="G22" s="33"/>
    </row>
    <row r="23" spans="1:7" ht="14.25">
      <c r="A23" s="40" t="s">
        <v>91</v>
      </c>
      <c r="B23" s="18">
        <f t="shared" si="0"/>
        <v>2177.526</v>
      </c>
      <c r="C23" s="18">
        <v>1400.568</v>
      </c>
      <c r="D23" s="18">
        <v>337.959</v>
      </c>
      <c r="E23" s="18">
        <v>438.999</v>
      </c>
      <c r="F23" s="33"/>
      <c r="G23" s="33"/>
    </row>
    <row r="24" spans="1:7" ht="14.25">
      <c r="A24" s="40" t="s">
        <v>92</v>
      </c>
      <c r="B24" s="18">
        <f t="shared" si="0"/>
        <v>1099.7269999999999</v>
      </c>
      <c r="C24" s="18">
        <v>713.288</v>
      </c>
      <c r="D24" s="18">
        <v>170.376</v>
      </c>
      <c r="E24" s="18">
        <v>216.063</v>
      </c>
      <c r="F24" s="33"/>
      <c r="G24" s="33"/>
    </row>
    <row r="25" spans="1:7" ht="14.25">
      <c r="A25" s="40" t="s">
        <v>93</v>
      </c>
      <c r="B25" s="18">
        <f t="shared" si="0"/>
        <v>1833.3880000000001</v>
      </c>
      <c r="C25" s="18">
        <v>1238.016</v>
      </c>
      <c r="D25" s="18">
        <v>274.076</v>
      </c>
      <c r="E25" s="18">
        <v>321.296</v>
      </c>
      <c r="F25" s="33"/>
      <c r="G25" s="33"/>
    </row>
    <row r="26" spans="1:7" ht="14.25">
      <c r="A26" s="40" t="s">
        <v>94</v>
      </c>
      <c r="B26" s="18">
        <f t="shared" si="0"/>
        <v>1743.712</v>
      </c>
      <c r="C26" s="18">
        <v>1113.93</v>
      </c>
      <c r="D26" s="18">
        <v>339.018</v>
      </c>
      <c r="E26" s="18">
        <v>290.764</v>
      </c>
      <c r="F26" s="33"/>
      <c r="G26" s="33"/>
    </row>
    <row r="27" spans="1:7" ht="14.25">
      <c r="A27" s="40" t="s">
        <v>95</v>
      </c>
      <c r="B27" s="18">
        <f t="shared" si="0"/>
        <v>1044.967</v>
      </c>
      <c r="C27" s="18">
        <v>707.102</v>
      </c>
      <c r="D27" s="18">
        <v>149.423</v>
      </c>
      <c r="E27" s="18">
        <v>188.442</v>
      </c>
      <c r="F27" s="33"/>
      <c r="G27" s="33"/>
    </row>
    <row r="28" spans="1:7" ht="14.25">
      <c r="A28" s="40" t="s">
        <v>96</v>
      </c>
      <c r="B28" s="18">
        <f t="shared" si="0"/>
        <v>1040.307</v>
      </c>
      <c r="C28" s="18">
        <v>594.193</v>
      </c>
      <c r="D28" s="18">
        <v>204.729</v>
      </c>
      <c r="E28" s="18">
        <v>241.385</v>
      </c>
      <c r="F28" s="33"/>
      <c r="G28" s="33"/>
    </row>
    <row r="29" spans="1:7" ht="14.25">
      <c r="A29" s="40" t="s">
        <v>97</v>
      </c>
      <c r="B29" s="18">
        <f t="shared" si="0"/>
        <v>8396.079</v>
      </c>
      <c r="C29" s="18">
        <v>5944.93</v>
      </c>
      <c r="D29" s="18">
        <v>1377.027</v>
      </c>
      <c r="E29" s="18">
        <v>1074.122</v>
      </c>
      <c r="F29" s="33"/>
      <c r="G29" s="33"/>
    </row>
    <row r="30" spans="1:7" ht="14.25">
      <c r="A30" s="40" t="s">
        <v>98</v>
      </c>
      <c r="B30" s="18">
        <f t="shared" si="0"/>
        <v>25861.275</v>
      </c>
      <c r="C30" s="18">
        <v>17084.43</v>
      </c>
      <c r="D30" s="18">
        <v>4215.489</v>
      </c>
      <c r="E30" s="18">
        <v>4561.356</v>
      </c>
      <c r="F30" s="33"/>
      <c r="G30" s="33"/>
    </row>
    <row r="31" spans="1:7" ht="14.25">
      <c r="A31" s="40" t="s">
        <v>99</v>
      </c>
      <c r="B31" s="18">
        <f t="shared" si="0"/>
        <v>855.19</v>
      </c>
      <c r="C31" s="18">
        <v>522.595</v>
      </c>
      <c r="D31" s="18">
        <v>158.981</v>
      </c>
      <c r="E31" s="18">
        <v>173.614</v>
      </c>
      <c r="F31" s="33"/>
      <c r="G31" s="33"/>
    </row>
    <row r="32" spans="1:7" ht="14.25">
      <c r="A32" s="40" t="s">
        <v>100</v>
      </c>
      <c r="B32" s="18">
        <f t="shared" si="0"/>
        <v>973.1700000000001</v>
      </c>
      <c r="C32" s="18">
        <v>612.46</v>
      </c>
      <c r="D32" s="18">
        <v>151.225</v>
      </c>
      <c r="E32" s="18">
        <v>209.485</v>
      </c>
      <c r="F32" s="33"/>
      <c r="G32" s="33"/>
    </row>
    <row r="33" spans="1:7" ht="14.25">
      <c r="A33" s="40" t="s">
        <v>101</v>
      </c>
      <c r="B33" s="18">
        <f t="shared" si="0"/>
        <v>1292.946</v>
      </c>
      <c r="C33" s="18">
        <v>816.366</v>
      </c>
      <c r="D33" s="18">
        <v>207.495</v>
      </c>
      <c r="E33" s="18">
        <v>269.085</v>
      </c>
      <c r="F33" s="33"/>
      <c r="G33" s="33"/>
    </row>
    <row r="34" spans="1:7" ht="14.25">
      <c r="A34" s="40" t="s">
        <v>102</v>
      </c>
      <c r="B34" s="18">
        <f t="shared" si="0"/>
        <v>1473.841</v>
      </c>
      <c r="C34" s="18">
        <v>1006.536</v>
      </c>
      <c r="D34" s="18">
        <v>223.599</v>
      </c>
      <c r="E34" s="18">
        <v>243.706</v>
      </c>
      <c r="F34" s="33"/>
      <c r="G34" s="33"/>
    </row>
    <row r="35" spans="1:7" ht="14.25">
      <c r="A35" s="40" t="s">
        <v>103</v>
      </c>
      <c r="B35" s="18">
        <f t="shared" si="0"/>
        <v>1117.116</v>
      </c>
      <c r="C35" s="18">
        <v>716.693</v>
      </c>
      <c r="D35" s="18">
        <v>187.97</v>
      </c>
      <c r="E35" s="18">
        <v>212.453</v>
      </c>
      <c r="F35" s="33"/>
      <c r="G35" s="33"/>
    </row>
    <row r="36" spans="1:7" ht="14.25">
      <c r="A36" s="40" t="s">
        <v>104</v>
      </c>
      <c r="B36" s="18">
        <f t="shared" si="0"/>
        <v>127.547</v>
      </c>
      <c r="C36" s="18">
        <v>68.577</v>
      </c>
      <c r="D36" s="18">
        <v>32.856</v>
      </c>
      <c r="E36" s="18">
        <v>26.114</v>
      </c>
      <c r="F36" s="33"/>
      <c r="G36" s="33"/>
    </row>
    <row r="37" spans="1:7" ht="14.25">
      <c r="A37" s="40" t="s">
        <v>105</v>
      </c>
      <c r="B37" s="18">
        <f t="shared" si="0"/>
        <v>1404.1399999999999</v>
      </c>
      <c r="C37" s="18">
        <v>897.459</v>
      </c>
      <c r="D37" s="18">
        <v>209.647</v>
      </c>
      <c r="E37" s="18">
        <v>297.034</v>
      </c>
      <c r="F37" s="33"/>
      <c r="G37" s="33"/>
    </row>
    <row r="38" spans="1:7" ht="14.25">
      <c r="A38" s="40" t="s">
        <v>106</v>
      </c>
      <c r="B38" s="18">
        <f t="shared" si="0"/>
        <v>2548.053</v>
      </c>
      <c r="C38" s="18">
        <v>1655.572</v>
      </c>
      <c r="D38" s="18">
        <v>468.683</v>
      </c>
      <c r="E38" s="18">
        <v>423.798</v>
      </c>
      <c r="F38" s="33"/>
      <c r="G38" s="33"/>
    </row>
    <row r="39" spans="1:7" ht="14.25">
      <c r="A39" s="40" t="s">
        <v>107</v>
      </c>
      <c r="B39" s="18">
        <f t="shared" si="0"/>
        <v>535.038</v>
      </c>
      <c r="C39" s="18">
        <v>347.399</v>
      </c>
      <c r="D39" s="18">
        <v>82.886</v>
      </c>
      <c r="E39" s="18">
        <v>104.753</v>
      </c>
      <c r="F39" s="33"/>
      <c r="G39" s="33"/>
    </row>
    <row r="40" spans="1:7" ht="14.25">
      <c r="A40" s="40" t="s">
        <v>108</v>
      </c>
      <c r="B40" s="18">
        <f t="shared" si="0"/>
        <v>1492.528</v>
      </c>
      <c r="C40" s="18">
        <v>1038.716</v>
      </c>
      <c r="D40" s="18">
        <v>223.825</v>
      </c>
      <c r="E40" s="18">
        <v>229.987</v>
      </c>
      <c r="F40" s="33"/>
      <c r="G40" s="33"/>
    </row>
    <row r="41" spans="1:7" ht="14.25">
      <c r="A41" s="40" t="s">
        <v>109</v>
      </c>
      <c r="B41" s="18">
        <f t="shared" si="0"/>
        <v>1742.7769999999998</v>
      </c>
      <c r="C41" s="18">
        <v>1216.472</v>
      </c>
      <c r="D41" s="18">
        <v>272.984</v>
      </c>
      <c r="E41" s="18">
        <v>253.321</v>
      </c>
      <c r="F41" s="33"/>
      <c r="G41" s="33"/>
    </row>
    <row r="42" spans="1:7" ht="14.25">
      <c r="A42" s="40" t="s">
        <v>110</v>
      </c>
      <c r="B42" s="18">
        <f t="shared" si="0"/>
        <v>22361.593</v>
      </c>
      <c r="C42" s="18">
        <v>15212.058</v>
      </c>
      <c r="D42" s="18">
        <v>3716.596</v>
      </c>
      <c r="E42" s="18">
        <v>3432.939</v>
      </c>
      <c r="F42" s="33"/>
      <c r="G42" s="33"/>
    </row>
    <row r="43" spans="1:7" ht="14.25">
      <c r="A43" s="40" t="s">
        <v>111</v>
      </c>
      <c r="B43" s="18">
        <f t="shared" si="0"/>
        <v>1167.394</v>
      </c>
      <c r="C43" s="18">
        <v>702.057</v>
      </c>
      <c r="D43" s="18">
        <v>191.82</v>
      </c>
      <c r="E43" s="18">
        <v>273.517</v>
      </c>
      <c r="F43" s="33"/>
      <c r="G43" s="33"/>
    </row>
    <row r="44" spans="1:7" ht="14.25">
      <c r="A44" s="40" t="s">
        <v>112</v>
      </c>
      <c r="B44" s="18">
        <f t="shared" si="0"/>
        <v>60803.083</v>
      </c>
      <c r="C44" s="18">
        <v>41203.274</v>
      </c>
      <c r="D44" s="18">
        <v>13433.892</v>
      </c>
      <c r="E44" s="18">
        <v>6165.917</v>
      </c>
      <c r="F44" s="33"/>
      <c r="G44" s="33"/>
    </row>
    <row r="45" spans="1:7" ht="14.25">
      <c r="A45" s="40" t="s">
        <v>113</v>
      </c>
      <c r="B45" s="18">
        <f t="shared" si="0"/>
        <v>5333.799</v>
      </c>
      <c r="C45" s="18">
        <v>3574.738</v>
      </c>
      <c r="D45" s="18">
        <v>740.796</v>
      </c>
      <c r="E45" s="18">
        <v>1018.265</v>
      </c>
      <c r="F45" s="33"/>
      <c r="G45" s="33"/>
    </row>
    <row r="46" spans="1:7" ht="14.25">
      <c r="A46" s="40" t="s">
        <v>114</v>
      </c>
      <c r="B46" s="18">
        <f t="shared" si="0"/>
        <v>5751.339</v>
      </c>
      <c r="C46" s="18">
        <v>3604.749</v>
      </c>
      <c r="D46" s="18">
        <v>1004.767</v>
      </c>
      <c r="E46" s="18">
        <v>1141.823</v>
      </c>
      <c r="F46" s="33"/>
      <c r="G46" s="33"/>
    </row>
    <row r="47" spans="1:7" ht="14.25">
      <c r="A47" s="40" t="s">
        <v>115</v>
      </c>
      <c r="B47" s="18">
        <f t="shared" si="0"/>
        <v>12822.833</v>
      </c>
      <c r="C47" s="18">
        <v>8800.161</v>
      </c>
      <c r="D47" s="18">
        <v>2028.307</v>
      </c>
      <c r="E47" s="18">
        <v>1994.365</v>
      </c>
      <c r="F47" s="33"/>
      <c r="G47" s="33"/>
    </row>
    <row r="48" spans="1:7" ht="14.25">
      <c r="A48" s="40" t="s">
        <v>116</v>
      </c>
      <c r="B48" s="18">
        <f t="shared" si="0"/>
        <v>2803.842</v>
      </c>
      <c r="C48" s="18">
        <v>1991.485</v>
      </c>
      <c r="D48" s="18">
        <v>427.821</v>
      </c>
      <c r="E48" s="18">
        <v>384.536</v>
      </c>
      <c r="F48" s="33"/>
      <c r="G48" s="33"/>
    </row>
    <row r="49" spans="1:7" ht="14.25">
      <c r="A49" s="40" t="s">
        <v>117</v>
      </c>
      <c r="B49" s="18">
        <f t="shared" si="0"/>
        <v>9266.479</v>
      </c>
      <c r="C49" s="18">
        <v>6539.288</v>
      </c>
      <c r="D49" s="18">
        <v>1416.114</v>
      </c>
      <c r="E49" s="18">
        <v>1311.077</v>
      </c>
      <c r="F49" s="33"/>
      <c r="G49" s="33"/>
    </row>
    <row r="50" spans="1:7" ht="14.25">
      <c r="A50" s="40" t="s">
        <v>118</v>
      </c>
      <c r="B50" s="18">
        <f t="shared" si="0"/>
        <v>908.6569999999999</v>
      </c>
      <c r="C50" s="18">
        <v>613.281</v>
      </c>
      <c r="D50" s="18">
        <v>129.088</v>
      </c>
      <c r="E50" s="18">
        <v>166.288</v>
      </c>
      <c r="F50" s="33"/>
      <c r="G50" s="33"/>
    </row>
    <row r="51" spans="1:7" ht="14.25">
      <c r="A51" s="40" t="s">
        <v>119</v>
      </c>
      <c r="B51" s="18">
        <f t="shared" si="0"/>
        <v>2589.575</v>
      </c>
      <c r="C51" s="18">
        <v>1795.125</v>
      </c>
      <c r="D51" s="18">
        <v>319.397</v>
      </c>
      <c r="E51" s="18">
        <v>475.053</v>
      </c>
      <c r="F51" s="33"/>
      <c r="G51" s="33"/>
    </row>
    <row r="52" spans="1:7" ht="14.25">
      <c r="A52" s="40" t="s">
        <v>120</v>
      </c>
      <c r="B52" s="18">
        <f t="shared" si="0"/>
        <v>1360.0140000000001</v>
      </c>
      <c r="C52" s="18">
        <v>842.252</v>
      </c>
      <c r="D52" s="18">
        <v>253.161</v>
      </c>
      <c r="E52" s="18">
        <v>264.601</v>
      </c>
      <c r="F52" s="33"/>
      <c r="G52" s="33"/>
    </row>
    <row r="53" spans="1:7" ht="14.25">
      <c r="A53" s="40" t="s">
        <v>121</v>
      </c>
      <c r="B53" s="18">
        <f t="shared" si="0"/>
        <v>3529.332</v>
      </c>
      <c r="C53" s="18">
        <v>2689.439</v>
      </c>
      <c r="D53" s="18">
        <v>535.232</v>
      </c>
      <c r="E53" s="18">
        <v>304.661</v>
      </c>
      <c r="F53" s="33"/>
      <c r="G53" s="33"/>
    </row>
    <row r="54" spans="1:7" ht="14.25">
      <c r="A54" s="40" t="s">
        <v>122</v>
      </c>
      <c r="B54" s="18">
        <f t="shared" si="0"/>
        <v>4134.709</v>
      </c>
      <c r="C54" s="18">
        <v>2814.138</v>
      </c>
      <c r="D54" s="18">
        <v>662.12</v>
      </c>
      <c r="E54" s="18">
        <v>658.451</v>
      </c>
      <c r="F54" s="33"/>
      <c r="G54" s="33"/>
    </row>
    <row r="55" spans="1:7" ht="14.25">
      <c r="A55" s="40" t="s">
        <v>123</v>
      </c>
      <c r="B55" s="18">
        <f t="shared" si="0"/>
        <v>11221.632</v>
      </c>
      <c r="C55" s="18">
        <v>8047.503</v>
      </c>
      <c r="D55" s="18">
        <v>1957.186</v>
      </c>
      <c r="E55" s="18">
        <v>1216.943</v>
      </c>
      <c r="F55" s="33"/>
      <c r="G55" s="33"/>
    </row>
    <row r="56" spans="1:7" ht="14.25">
      <c r="A56" s="40" t="s">
        <v>124</v>
      </c>
      <c r="B56" s="18">
        <f t="shared" si="0"/>
        <v>2242.647</v>
      </c>
      <c r="C56" s="18">
        <v>1439.115</v>
      </c>
      <c r="D56" s="18">
        <v>334.42</v>
      </c>
      <c r="E56" s="18">
        <v>469.112</v>
      </c>
      <c r="F56" s="33"/>
      <c r="G56" s="33"/>
    </row>
    <row r="57" spans="1:7" ht="14.25">
      <c r="A57" s="40" t="s">
        <v>125</v>
      </c>
      <c r="B57" s="18">
        <f t="shared" si="0"/>
        <v>6075.889000000001</v>
      </c>
      <c r="C57" s="18">
        <v>4357.332</v>
      </c>
      <c r="D57" s="18">
        <v>1067.229</v>
      </c>
      <c r="E57" s="18">
        <v>651.328</v>
      </c>
      <c r="F57" s="33"/>
      <c r="G57" s="33"/>
    </row>
    <row r="58" spans="1:7" ht="14.25">
      <c r="A58" s="40" t="s">
        <v>126</v>
      </c>
      <c r="B58" s="18">
        <f t="shared" si="0"/>
        <v>4201.024</v>
      </c>
      <c r="C58" s="18">
        <v>2653.327</v>
      </c>
      <c r="D58" s="18">
        <v>848.801</v>
      </c>
      <c r="E58" s="18">
        <v>698.896</v>
      </c>
      <c r="F58" s="33"/>
      <c r="G58" s="33"/>
    </row>
    <row r="59" spans="1:7" ht="14.25">
      <c r="A59" s="40" t="s">
        <v>127</v>
      </c>
      <c r="B59" s="18">
        <f t="shared" si="0"/>
        <v>728.684</v>
      </c>
      <c r="C59" s="18">
        <v>492.853</v>
      </c>
      <c r="D59" s="18">
        <v>108.052</v>
      </c>
      <c r="E59" s="18">
        <v>127.779</v>
      </c>
      <c r="F59" s="33"/>
      <c r="G59" s="33"/>
    </row>
    <row r="60" spans="1:7" ht="14.25">
      <c r="A60" s="40" t="s">
        <v>128</v>
      </c>
      <c r="B60" s="18">
        <f t="shared" si="0"/>
        <v>400.458</v>
      </c>
      <c r="C60" s="18">
        <v>258.629</v>
      </c>
      <c r="D60" s="18">
        <v>58.358</v>
      </c>
      <c r="E60" s="18">
        <v>83.471</v>
      </c>
      <c r="F60" s="33"/>
      <c r="G60" s="33"/>
    </row>
    <row r="61" spans="1:7" ht="14.25">
      <c r="A61" s="40" t="s">
        <v>129</v>
      </c>
      <c r="B61" s="18">
        <f t="shared" si="0"/>
        <v>765.746</v>
      </c>
      <c r="C61" s="18">
        <v>505.752</v>
      </c>
      <c r="D61" s="18">
        <v>121.598</v>
      </c>
      <c r="E61" s="18">
        <v>138.396</v>
      </c>
      <c r="F61" s="33"/>
      <c r="G61" s="33"/>
    </row>
    <row r="62" spans="1:7" ht="14.25">
      <c r="A62" s="40" t="s">
        <v>130</v>
      </c>
      <c r="B62" s="18">
        <f t="shared" si="0"/>
        <v>2402.984</v>
      </c>
      <c r="C62" s="18">
        <v>1605.011</v>
      </c>
      <c r="D62" s="18">
        <v>355.469</v>
      </c>
      <c r="E62" s="18">
        <v>442.504</v>
      </c>
      <c r="F62" s="33"/>
      <c r="G62" s="33"/>
    </row>
    <row r="63" spans="1:7" ht="14.25">
      <c r="A63" s="40" t="s">
        <v>131</v>
      </c>
      <c r="B63" s="18">
        <f t="shared" si="0"/>
        <v>49285.981</v>
      </c>
      <c r="C63" s="18">
        <v>35417.976</v>
      </c>
      <c r="D63" s="18">
        <v>8201.589</v>
      </c>
      <c r="E63" s="18">
        <v>5666.416</v>
      </c>
      <c r="F63" s="33"/>
      <c r="G63" s="33"/>
    </row>
    <row r="64" spans="1:7" ht="14.25">
      <c r="A64" s="40" t="s">
        <v>132</v>
      </c>
      <c r="B64" s="18">
        <f t="shared" si="0"/>
        <v>1795.0790000000002</v>
      </c>
      <c r="C64" s="18">
        <v>1090.122</v>
      </c>
      <c r="D64" s="18">
        <v>315.433</v>
      </c>
      <c r="E64" s="18">
        <v>389.524</v>
      </c>
      <c r="F64" s="33"/>
      <c r="G64" s="33"/>
    </row>
    <row r="65" spans="1:7" ht="14.25">
      <c r="A65" s="40" t="s">
        <v>133</v>
      </c>
      <c r="B65" s="18">
        <f t="shared" si="0"/>
        <v>1212.692</v>
      </c>
      <c r="C65" s="18">
        <v>860.624</v>
      </c>
      <c r="D65" s="18">
        <v>159.598</v>
      </c>
      <c r="E65" s="18">
        <v>192.47</v>
      </c>
      <c r="F65" s="33"/>
      <c r="G65" s="33"/>
    </row>
    <row r="66" spans="1:7" ht="14.25">
      <c r="A66" s="40" t="s">
        <v>134</v>
      </c>
      <c r="B66" s="18">
        <f t="shared" si="0"/>
        <v>2243.093</v>
      </c>
      <c r="C66" s="18">
        <v>1506.528</v>
      </c>
      <c r="D66" s="18">
        <v>451.247</v>
      </c>
      <c r="E66" s="18">
        <v>285.318</v>
      </c>
      <c r="F66" s="33"/>
      <c r="G66" s="33"/>
    </row>
    <row r="67" spans="1:7" ht="14.25">
      <c r="A67" s="40" t="s">
        <v>135</v>
      </c>
      <c r="B67" s="18">
        <f t="shared" si="0"/>
        <v>4418.059</v>
      </c>
      <c r="C67" s="18">
        <v>2902.184</v>
      </c>
      <c r="D67" s="18">
        <v>761.85</v>
      </c>
      <c r="E67" s="18">
        <v>754.025</v>
      </c>
      <c r="F67" s="33"/>
      <c r="G67" s="33"/>
    </row>
    <row r="68" spans="1:7" ht="14.25">
      <c r="A68" s="40" t="s">
        <v>136</v>
      </c>
      <c r="B68" s="18">
        <f t="shared" si="0"/>
        <v>1643.868</v>
      </c>
      <c r="C68" s="18">
        <v>1037.76</v>
      </c>
      <c r="D68" s="18">
        <v>338.302</v>
      </c>
      <c r="E68" s="18">
        <v>267.806</v>
      </c>
      <c r="F68" s="33"/>
      <c r="G68" s="33"/>
    </row>
    <row r="69" spans="1:7" ht="14.25">
      <c r="A69" s="40" t="s">
        <v>137</v>
      </c>
      <c r="B69" s="18">
        <f t="shared" si="0"/>
        <v>1269.57</v>
      </c>
      <c r="C69" s="18">
        <v>839.831</v>
      </c>
      <c r="D69" s="18">
        <v>181.726</v>
      </c>
      <c r="E69" s="18">
        <v>248.013</v>
      </c>
      <c r="F69" s="33"/>
      <c r="G69" s="33"/>
    </row>
    <row r="70" spans="1:7" ht="14.25">
      <c r="A70" s="40" t="s">
        <v>138</v>
      </c>
      <c r="B70" s="18">
        <f t="shared" si="0"/>
        <v>2308.157</v>
      </c>
      <c r="C70" s="18">
        <v>1647.297</v>
      </c>
      <c r="D70" s="18">
        <v>295.225</v>
      </c>
      <c r="E70" s="18">
        <v>365.635</v>
      </c>
      <c r="F70" s="33"/>
      <c r="G70" s="33"/>
    </row>
    <row r="71" spans="1:7" ht="14.25">
      <c r="A71" s="40" t="s">
        <v>139</v>
      </c>
      <c r="B71" s="18">
        <f t="shared" si="0"/>
        <v>49438.710999999996</v>
      </c>
      <c r="C71" s="18">
        <v>33497.092</v>
      </c>
      <c r="D71" s="18">
        <v>11517.243</v>
      </c>
      <c r="E71" s="18">
        <v>4424.376</v>
      </c>
      <c r="F71" s="33"/>
      <c r="G71" s="33"/>
    </row>
    <row r="72" spans="1:7" ht="14.25">
      <c r="A72" s="40" t="s">
        <v>140</v>
      </c>
      <c r="B72" s="18">
        <f t="shared" si="0"/>
        <v>865.797</v>
      </c>
      <c r="C72" s="18">
        <v>581.845</v>
      </c>
      <c r="D72" s="18">
        <v>132.924</v>
      </c>
      <c r="E72" s="18">
        <v>151.028</v>
      </c>
      <c r="F72" s="33"/>
      <c r="G72" s="33"/>
    </row>
    <row r="73" spans="1:7" ht="14.25">
      <c r="A73" s="41" t="s">
        <v>141</v>
      </c>
      <c r="B73" s="18">
        <f t="shared" si="0"/>
        <v>490.249</v>
      </c>
      <c r="C73" s="31">
        <v>302.552</v>
      </c>
      <c r="D73" s="31">
        <v>86.902</v>
      </c>
      <c r="E73" s="31">
        <v>100.795</v>
      </c>
      <c r="F73" s="33"/>
      <c r="G73" s="33"/>
    </row>
    <row r="74" spans="1:7" ht="14.25">
      <c r="A74" s="35"/>
      <c r="B74" s="56"/>
      <c r="C74" s="56"/>
      <c r="D74" s="56"/>
      <c r="E74" s="56"/>
      <c r="F74" s="33"/>
      <c r="G74" s="33"/>
    </row>
    <row r="75" spans="1:7" ht="14.25">
      <c r="A75" s="20" t="s">
        <v>70</v>
      </c>
      <c r="B75" s="53"/>
      <c r="C75" s="53"/>
      <c r="D75" s="53"/>
      <c r="E75" s="53"/>
      <c r="F75" s="33"/>
      <c r="G75" s="33"/>
    </row>
    <row r="76" spans="1:7" ht="14.25">
      <c r="A76" s="53"/>
      <c r="B76" s="53"/>
      <c r="C76" s="53"/>
      <c r="D76" s="53"/>
      <c r="E76" s="53"/>
      <c r="F76" s="33"/>
      <c r="G76" s="33"/>
    </row>
    <row r="77" spans="1:7" ht="16.5">
      <c r="A77" s="65" t="s">
        <v>142</v>
      </c>
      <c r="B77" s="67"/>
      <c r="C77" s="67"/>
      <c r="D77" s="67"/>
      <c r="E77" s="67"/>
      <c r="F77" s="33"/>
      <c r="G77" s="33"/>
    </row>
    <row r="78" spans="1:7" ht="16.5">
      <c r="A78" s="54"/>
      <c r="B78" s="54"/>
      <c r="C78" s="54"/>
      <c r="D78" s="54"/>
      <c r="E78" s="54"/>
      <c r="F78" s="33"/>
      <c r="G78" s="33"/>
    </row>
    <row r="79" spans="1:7" ht="32.25" customHeight="1">
      <c r="A79" s="63" t="s">
        <v>72</v>
      </c>
      <c r="B79" s="63"/>
      <c r="C79" s="63"/>
      <c r="D79" s="63"/>
      <c r="E79" s="63"/>
      <c r="F79" s="33"/>
      <c r="G79" s="33"/>
    </row>
    <row r="80" spans="1:7" ht="14.25">
      <c r="A80" s="40"/>
      <c r="B80" s="38"/>
      <c r="C80" s="38"/>
      <c r="D80" s="38"/>
      <c r="E80" s="38"/>
      <c r="F80" s="33"/>
      <c r="G80" s="33"/>
    </row>
    <row r="81" spans="1:7" ht="14.25">
      <c r="A81" s="33"/>
      <c r="B81" s="38"/>
      <c r="C81" s="38"/>
      <c r="D81" s="43"/>
      <c r="E81" s="43"/>
      <c r="F81" s="33"/>
      <c r="G81" s="33"/>
    </row>
    <row r="82" spans="1:7" ht="14.25">
      <c r="A82" s="40"/>
      <c r="B82" s="43"/>
      <c r="C82" s="43"/>
      <c r="D82" s="43"/>
      <c r="E82" s="43"/>
      <c r="F82" s="33"/>
      <c r="G82" s="33"/>
    </row>
    <row r="83" spans="1:7" ht="14.25">
      <c r="A83" s="33"/>
      <c r="B83" s="38"/>
      <c r="C83" s="43"/>
      <c r="D83" s="38"/>
      <c r="E83" s="38"/>
      <c r="F83" s="33"/>
      <c r="G83" s="33"/>
    </row>
  </sheetData>
  <sheetProtection/>
  <mergeCells count="2">
    <mergeCell ref="A77:E77"/>
    <mergeCell ref="A79:E79"/>
  </mergeCells>
  <printOptions/>
  <pageMargins left="0.7" right="0.7" top="0.75" bottom="0.75" header="0.3" footer="0.3"/>
  <pageSetup fitToHeight="2" fitToWidth="1"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zoomScalePageLayoutView="0" workbookViewId="0" topLeftCell="A1">
      <selection activeCell="A1" sqref="A1"/>
    </sheetView>
  </sheetViews>
  <sheetFormatPr defaultColWidth="14.7109375" defaultRowHeight="12.75"/>
  <cols>
    <col min="1" max="1" width="24.7109375" style="0" customWidth="1"/>
  </cols>
  <sheetData>
    <row r="1" spans="1:6" ht="20.25">
      <c r="A1" s="60" t="s">
        <v>155</v>
      </c>
      <c r="B1" s="33"/>
      <c r="C1" s="40"/>
      <c r="D1" s="40"/>
      <c r="E1" s="40"/>
      <c r="F1" s="33"/>
    </row>
    <row r="2" spans="1:6" ht="20.25">
      <c r="A2" s="60" t="s">
        <v>159</v>
      </c>
      <c r="B2" s="33"/>
      <c r="C2" s="40"/>
      <c r="D2" s="40"/>
      <c r="E2" s="40"/>
      <c r="F2" s="33"/>
    </row>
    <row r="3" spans="1:6" ht="20.25">
      <c r="A3" s="60" t="s">
        <v>0</v>
      </c>
      <c r="B3" s="33"/>
      <c r="C3" s="33"/>
      <c r="D3" s="33"/>
      <c r="E3" s="33"/>
      <c r="F3" s="33"/>
    </row>
    <row r="4" spans="1:6" ht="14.25">
      <c r="A4" s="47"/>
      <c r="B4" s="47"/>
      <c r="C4" s="47"/>
      <c r="D4" s="47"/>
      <c r="E4" s="47"/>
      <c r="F4" s="33"/>
    </row>
    <row r="5" spans="1:6" ht="30.75">
      <c r="A5" s="22" t="s">
        <v>1</v>
      </c>
      <c r="B5" s="23" t="s">
        <v>2</v>
      </c>
      <c r="C5" s="24" t="s">
        <v>143</v>
      </c>
      <c r="D5" s="24" t="s">
        <v>73</v>
      </c>
      <c r="E5" s="24" t="s">
        <v>74</v>
      </c>
      <c r="F5" s="33"/>
    </row>
    <row r="6" spans="1:6" ht="14.25">
      <c r="A6" s="47"/>
      <c r="B6" s="38"/>
      <c r="C6" s="38"/>
      <c r="D6" s="38"/>
      <c r="E6" s="38"/>
      <c r="F6" s="33"/>
    </row>
    <row r="7" spans="1:6" ht="14.25">
      <c r="A7" s="37" t="s">
        <v>3</v>
      </c>
      <c r="B7" s="45">
        <f>B9+B16</f>
        <v>600297.0179999999</v>
      </c>
      <c r="C7" s="45">
        <f>C9+C16</f>
        <v>394520.64</v>
      </c>
      <c r="D7" s="45">
        <f>D9+D16</f>
        <v>112687.924</v>
      </c>
      <c r="E7" s="45">
        <f>E9+E16</f>
        <v>93327.73200000002</v>
      </c>
      <c r="F7" s="37"/>
    </row>
    <row r="8" spans="1:6" ht="14.25">
      <c r="A8" s="33"/>
      <c r="B8" s="18"/>
      <c r="C8" s="18"/>
      <c r="D8" s="18"/>
      <c r="E8" s="18"/>
      <c r="F8" s="33"/>
    </row>
    <row r="9" spans="1:6" ht="14.25">
      <c r="A9" s="39" t="s">
        <v>78</v>
      </c>
      <c r="B9" s="18">
        <f>SUM(B10:B14)</f>
        <v>263048.015</v>
      </c>
      <c r="C9" s="18">
        <f>SUM(C10:C14)</f>
        <v>169409.386</v>
      </c>
      <c r="D9" s="18">
        <f>SUM(D10:D14)</f>
        <v>47271.37500000001</v>
      </c>
      <c r="E9" s="18">
        <f>SUM(E10:E14)</f>
        <v>46606.53200000001</v>
      </c>
      <c r="F9" s="33"/>
    </row>
    <row r="10" spans="1:6" ht="14.25">
      <c r="A10" s="40" t="s">
        <v>79</v>
      </c>
      <c r="B10" s="18">
        <v>23637.049</v>
      </c>
      <c r="C10" s="18">
        <v>13413.127</v>
      </c>
      <c r="D10" s="18">
        <v>3035.421</v>
      </c>
      <c r="E10" s="18">
        <v>7427.779</v>
      </c>
      <c r="F10" s="33"/>
    </row>
    <row r="11" spans="1:6" ht="14.25">
      <c r="A11" s="40" t="s">
        <v>80</v>
      </c>
      <c r="B11" s="18">
        <f>SUM(C11:E11)</f>
        <v>54804.916</v>
      </c>
      <c r="C11" s="18">
        <v>32983.876</v>
      </c>
      <c r="D11" s="18">
        <v>7748.167</v>
      </c>
      <c r="E11" s="18">
        <v>14072.873</v>
      </c>
      <c r="F11" s="33"/>
    </row>
    <row r="12" spans="1:6" ht="14.25">
      <c r="A12" s="40" t="s">
        <v>81</v>
      </c>
      <c r="B12" s="18">
        <f aca="true" t="shared" si="0" ref="B12:B73">SUM(C12:E12)</f>
        <v>115280.529</v>
      </c>
      <c r="C12" s="18">
        <v>79516.015</v>
      </c>
      <c r="D12" s="18">
        <v>25723.985</v>
      </c>
      <c r="E12" s="18">
        <v>10040.529</v>
      </c>
      <c r="F12" s="33"/>
    </row>
    <row r="13" spans="1:6" ht="14.25">
      <c r="A13" s="40" t="s">
        <v>82</v>
      </c>
      <c r="B13" s="18">
        <f t="shared" si="0"/>
        <v>56049.552</v>
      </c>
      <c r="C13" s="18">
        <v>34632.284</v>
      </c>
      <c r="D13" s="18">
        <v>8941.679</v>
      </c>
      <c r="E13" s="18">
        <v>12475.589</v>
      </c>
      <c r="F13" s="33"/>
    </row>
    <row r="14" spans="1:6" ht="14.25">
      <c r="A14" s="40" t="s">
        <v>83</v>
      </c>
      <c r="B14" s="18">
        <f t="shared" si="0"/>
        <v>13275.969000000001</v>
      </c>
      <c r="C14" s="18">
        <v>8864.084</v>
      </c>
      <c r="D14" s="18">
        <v>1822.123</v>
      </c>
      <c r="E14" s="18">
        <v>2589.762</v>
      </c>
      <c r="F14" s="33"/>
    </row>
    <row r="15" spans="1:6" ht="14.25">
      <c r="A15" s="40"/>
      <c r="B15" s="18">
        <f t="shared" si="0"/>
        <v>0</v>
      </c>
      <c r="C15" s="18"/>
      <c r="D15" s="18"/>
      <c r="E15" s="18"/>
      <c r="F15" s="33"/>
    </row>
    <row r="16" spans="1:6" ht="14.25">
      <c r="A16" s="40" t="s">
        <v>84</v>
      </c>
      <c r="B16" s="18">
        <f t="shared" si="0"/>
        <v>337249.00299999997</v>
      </c>
      <c r="C16" s="18">
        <f>SUM(C17:C73)</f>
        <v>225111.254</v>
      </c>
      <c r="D16" s="18">
        <f>SUM(D17:D73)</f>
        <v>65416.54899999999</v>
      </c>
      <c r="E16" s="18">
        <f>SUM(E17:E73)</f>
        <v>46721.20000000002</v>
      </c>
      <c r="F16" s="33"/>
    </row>
    <row r="17" spans="1:6" ht="14.25">
      <c r="A17" s="40" t="s">
        <v>85</v>
      </c>
      <c r="B17" s="18">
        <f t="shared" si="0"/>
        <v>9176.940999999999</v>
      </c>
      <c r="C17" s="18">
        <v>5911.946</v>
      </c>
      <c r="D17" s="18">
        <v>1871.013</v>
      </c>
      <c r="E17" s="18">
        <v>1393.982</v>
      </c>
      <c r="F17" s="33"/>
    </row>
    <row r="18" spans="1:6" ht="14.25">
      <c r="A18" s="40" t="s">
        <v>86</v>
      </c>
      <c r="B18" s="18">
        <f t="shared" si="0"/>
        <v>919.654</v>
      </c>
      <c r="C18" s="18">
        <v>562.852</v>
      </c>
      <c r="D18" s="18">
        <v>150.683</v>
      </c>
      <c r="E18" s="18">
        <v>206.119</v>
      </c>
      <c r="F18" s="33"/>
    </row>
    <row r="19" spans="1:6" ht="14.25">
      <c r="A19" s="40" t="s">
        <v>87</v>
      </c>
      <c r="B19" s="18">
        <f t="shared" si="0"/>
        <v>4768.992</v>
      </c>
      <c r="C19" s="18">
        <v>2989.661</v>
      </c>
      <c r="D19" s="18">
        <v>879.437</v>
      </c>
      <c r="E19" s="18">
        <v>899.894</v>
      </c>
      <c r="F19" s="33"/>
    </row>
    <row r="20" spans="1:6" ht="14.25">
      <c r="A20" s="40" t="s">
        <v>88</v>
      </c>
      <c r="B20" s="18">
        <f t="shared" si="0"/>
        <v>1698.957</v>
      </c>
      <c r="C20" s="18">
        <v>1072.8</v>
      </c>
      <c r="D20" s="18">
        <v>255.179</v>
      </c>
      <c r="E20" s="18">
        <v>370.978</v>
      </c>
      <c r="F20" s="33"/>
    </row>
    <row r="21" spans="1:6" ht="14.25">
      <c r="A21" s="40" t="s">
        <v>89</v>
      </c>
      <c r="B21" s="18">
        <f t="shared" si="0"/>
        <v>1764.2279999999998</v>
      </c>
      <c r="C21" s="18">
        <v>1181.451</v>
      </c>
      <c r="D21" s="18">
        <v>270.948</v>
      </c>
      <c r="E21" s="18">
        <v>311.829</v>
      </c>
      <c r="F21" s="33"/>
    </row>
    <row r="22" spans="1:6" ht="14.25">
      <c r="A22" s="40" t="s">
        <v>90</v>
      </c>
      <c r="B22" s="18">
        <f t="shared" si="0"/>
        <v>2907.531</v>
      </c>
      <c r="C22" s="18">
        <v>1785.076</v>
      </c>
      <c r="D22" s="18">
        <v>483.499</v>
      </c>
      <c r="E22" s="18">
        <v>638.956</v>
      </c>
      <c r="F22" s="33"/>
    </row>
    <row r="23" spans="1:6" ht="14.25">
      <c r="A23" s="40" t="s">
        <v>91</v>
      </c>
      <c r="B23" s="18">
        <f t="shared" si="0"/>
        <v>2092.163</v>
      </c>
      <c r="C23" s="18">
        <v>1327.14</v>
      </c>
      <c r="D23" s="18">
        <v>345.709</v>
      </c>
      <c r="E23" s="18">
        <v>419.314</v>
      </c>
      <c r="F23" s="33"/>
    </row>
    <row r="24" spans="1:6" ht="14.25">
      <c r="A24" s="40" t="s">
        <v>92</v>
      </c>
      <c r="B24" s="18">
        <f t="shared" si="0"/>
        <v>1036.555</v>
      </c>
      <c r="C24" s="18">
        <v>657.153</v>
      </c>
      <c r="D24" s="18">
        <v>171.528</v>
      </c>
      <c r="E24" s="18">
        <v>207.874</v>
      </c>
      <c r="F24" s="33"/>
    </row>
    <row r="25" spans="1:6" ht="14.25">
      <c r="A25" s="40" t="s">
        <v>93</v>
      </c>
      <c r="B25" s="18">
        <f t="shared" si="0"/>
        <v>1743.944</v>
      </c>
      <c r="C25" s="18">
        <v>1161.539</v>
      </c>
      <c r="D25" s="18">
        <v>277.665</v>
      </c>
      <c r="E25" s="18">
        <v>304.74</v>
      </c>
      <c r="F25" s="33"/>
    </row>
    <row r="26" spans="1:6" ht="14.25">
      <c r="A26" s="40" t="s">
        <v>94</v>
      </c>
      <c r="B26" s="18">
        <f t="shared" si="0"/>
        <v>1654.978</v>
      </c>
      <c r="C26" s="18">
        <v>1025.755</v>
      </c>
      <c r="D26" s="18">
        <v>348.435</v>
      </c>
      <c r="E26" s="18">
        <v>280.788</v>
      </c>
      <c r="F26" s="33"/>
    </row>
    <row r="27" spans="1:6" ht="14.25">
      <c r="A27" s="40" t="s">
        <v>95</v>
      </c>
      <c r="B27" s="18">
        <f t="shared" si="0"/>
        <v>1001.898</v>
      </c>
      <c r="C27" s="18">
        <v>661.038</v>
      </c>
      <c r="D27" s="18">
        <v>155.192</v>
      </c>
      <c r="E27" s="18">
        <v>185.668</v>
      </c>
      <c r="F27" s="33"/>
    </row>
    <row r="28" spans="1:6" ht="14.25">
      <c r="A28" s="40" t="s">
        <v>96</v>
      </c>
      <c r="B28" s="18">
        <f t="shared" si="0"/>
        <v>977.183</v>
      </c>
      <c r="C28" s="18">
        <v>540.376</v>
      </c>
      <c r="D28" s="18">
        <v>204.113</v>
      </c>
      <c r="E28" s="18">
        <v>232.694</v>
      </c>
      <c r="F28" s="33"/>
    </row>
    <row r="29" spans="1:6" ht="14.25">
      <c r="A29" s="40" t="s">
        <v>97</v>
      </c>
      <c r="B29" s="18">
        <f t="shared" si="0"/>
        <v>7891.87</v>
      </c>
      <c r="C29" s="18">
        <v>5459.804</v>
      </c>
      <c r="D29" s="18">
        <v>1386.676</v>
      </c>
      <c r="E29" s="18">
        <v>1045.39</v>
      </c>
      <c r="F29" s="33"/>
    </row>
    <row r="30" spans="1:6" ht="14.25">
      <c r="A30" s="40" t="s">
        <v>98</v>
      </c>
      <c r="B30" s="18">
        <f t="shared" si="0"/>
        <v>24823.394</v>
      </c>
      <c r="C30" s="18">
        <v>16034.892</v>
      </c>
      <c r="D30" s="18">
        <v>4319.138</v>
      </c>
      <c r="E30" s="18">
        <v>4469.364</v>
      </c>
      <c r="F30" s="33"/>
    </row>
    <row r="31" spans="1:6" ht="14.25">
      <c r="A31" s="40" t="s">
        <v>99</v>
      </c>
      <c r="B31" s="18">
        <f t="shared" si="0"/>
        <v>808.4749999999999</v>
      </c>
      <c r="C31" s="18">
        <v>487.558</v>
      </c>
      <c r="D31" s="18">
        <v>154.809</v>
      </c>
      <c r="E31" s="18">
        <v>166.108</v>
      </c>
      <c r="F31" s="33"/>
    </row>
    <row r="32" spans="1:6" ht="14.25">
      <c r="A32" s="40" t="s">
        <v>100</v>
      </c>
      <c r="B32" s="18">
        <f t="shared" si="0"/>
        <v>926.892</v>
      </c>
      <c r="C32" s="18">
        <v>571.4</v>
      </c>
      <c r="D32" s="18">
        <v>153.177</v>
      </c>
      <c r="E32" s="18">
        <v>202.315</v>
      </c>
      <c r="F32" s="33"/>
    </row>
    <row r="33" spans="1:6" ht="14.25">
      <c r="A33" s="40" t="s">
        <v>101</v>
      </c>
      <c r="B33" s="18">
        <f t="shared" si="0"/>
        <v>1236.77</v>
      </c>
      <c r="C33" s="18">
        <v>764.185</v>
      </c>
      <c r="D33" s="18">
        <v>211.164</v>
      </c>
      <c r="E33" s="18">
        <v>261.421</v>
      </c>
      <c r="F33" s="33"/>
    </row>
    <row r="34" spans="1:6" ht="14.25">
      <c r="A34" s="40" t="s">
        <v>102</v>
      </c>
      <c r="B34" s="18">
        <f t="shared" si="0"/>
        <v>1415.4679999999998</v>
      </c>
      <c r="C34" s="18">
        <v>951.751</v>
      </c>
      <c r="D34" s="18">
        <v>228.195</v>
      </c>
      <c r="E34" s="18">
        <v>235.522</v>
      </c>
      <c r="F34" s="33"/>
    </row>
    <row r="35" spans="1:6" ht="14.25">
      <c r="A35" s="40" t="s">
        <v>103</v>
      </c>
      <c r="B35" s="18">
        <f t="shared" si="0"/>
        <v>1067.524</v>
      </c>
      <c r="C35" s="18">
        <v>666.049</v>
      </c>
      <c r="D35" s="18">
        <v>196.428</v>
      </c>
      <c r="E35" s="18">
        <v>205.047</v>
      </c>
      <c r="F35" s="33"/>
    </row>
    <row r="36" spans="1:6" ht="14.25">
      <c r="A36" s="40" t="s">
        <v>104</v>
      </c>
      <c r="B36" s="18">
        <f t="shared" si="0"/>
        <v>122.14000000000001</v>
      </c>
      <c r="C36" s="18">
        <v>63.539</v>
      </c>
      <c r="D36" s="18">
        <v>32.594</v>
      </c>
      <c r="E36" s="18">
        <v>26.007</v>
      </c>
      <c r="F36" s="33"/>
    </row>
    <row r="37" spans="1:6" ht="14.25">
      <c r="A37" s="40" t="s">
        <v>105</v>
      </c>
      <c r="B37" s="18">
        <f t="shared" si="0"/>
        <v>1328.12</v>
      </c>
      <c r="C37" s="18">
        <v>816.313</v>
      </c>
      <c r="D37" s="18">
        <v>214.785</v>
      </c>
      <c r="E37" s="18">
        <v>297.022</v>
      </c>
      <c r="F37" s="33"/>
    </row>
    <row r="38" spans="1:6" ht="14.25">
      <c r="A38" s="40" t="s">
        <v>106</v>
      </c>
      <c r="B38" s="18">
        <f t="shared" si="0"/>
        <v>2436.714</v>
      </c>
      <c r="C38" s="18">
        <v>1567.291</v>
      </c>
      <c r="D38" s="18">
        <v>465.618</v>
      </c>
      <c r="E38" s="18">
        <v>403.805</v>
      </c>
      <c r="F38" s="33"/>
    </row>
    <row r="39" spans="1:6" ht="14.25">
      <c r="A39" s="40" t="s">
        <v>107</v>
      </c>
      <c r="B39" s="18">
        <f t="shared" si="0"/>
        <v>510.859</v>
      </c>
      <c r="C39" s="18">
        <v>325.155</v>
      </c>
      <c r="D39" s="18">
        <v>83.303</v>
      </c>
      <c r="E39" s="18">
        <v>102.401</v>
      </c>
      <c r="F39" s="33"/>
    </row>
    <row r="40" spans="1:6" ht="14.25">
      <c r="A40" s="40" t="s">
        <v>108</v>
      </c>
      <c r="B40" s="18">
        <f t="shared" si="0"/>
        <v>1429.278</v>
      </c>
      <c r="C40" s="18">
        <v>981.768</v>
      </c>
      <c r="D40" s="18">
        <v>232.066</v>
      </c>
      <c r="E40" s="18">
        <v>215.444</v>
      </c>
      <c r="F40" s="33"/>
    </row>
    <row r="41" spans="1:6" ht="14.25">
      <c r="A41" s="40" t="s">
        <v>109</v>
      </c>
      <c r="B41" s="18">
        <f t="shared" si="0"/>
        <v>1667.458</v>
      </c>
      <c r="C41" s="18">
        <v>1149.219</v>
      </c>
      <c r="D41" s="18">
        <v>272.138</v>
      </c>
      <c r="E41" s="18">
        <v>246.101</v>
      </c>
      <c r="F41" s="33"/>
    </row>
    <row r="42" spans="1:6" ht="14.25">
      <c r="A42" s="40" t="s">
        <v>110</v>
      </c>
      <c r="B42" s="18">
        <f t="shared" si="0"/>
        <v>21612.920000000002</v>
      </c>
      <c r="C42" s="18">
        <v>14402.424</v>
      </c>
      <c r="D42" s="18">
        <v>3904.135</v>
      </c>
      <c r="E42" s="18">
        <v>3306.361</v>
      </c>
      <c r="F42" s="33"/>
    </row>
    <row r="43" spans="1:6" ht="14.25">
      <c r="A43" s="40" t="s">
        <v>111</v>
      </c>
      <c r="B43" s="18">
        <f t="shared" si="0"/>
        <v>1131.2440000000001</v>
      </c>
      <c r="C43" s="18">
        <v>659.868</v>
      </c>
      <c r="D43" s="18">
        <v>201.351</v>
      </c>
      <c r="E43" s="18">
        <v>270.025</v>
      </c>
      <c r="F43" s="33"/>
    </row>
    <row r="44" spans="1:6" ht="14.25">
      <c r="A44" s="40" t="s">
        <v>112</v>
      </c>
      <c r="B44" s="18">
        <f t="shared" si="0"/>
        <v>58376.749</v>
      </c>
      <c r="C44" s="18">
        <v>38662.206</v>
      </c>
      <c r="D44" s="18">
        <v>13713.262</v>
      </c>
      <c r="E44" s="18">
        <v>6001.281</v>
      </c>
      <c r="F44" s="33"/>
    </row>
    <row r="45" spans="1:6" ht="14.25">
      <c r="A45" s="40" t="s">
        <v>113</v>
      </c>
      <c r="B45" s="18">
        <f t="shared" si="0"/>
        <v>5166.973</v>
      </c>
      <c r="C45" s="18">
        <v>3402.308</v>
      </c>
      <c r="D45" s="18">
        <v>769.288</v>
      </c>
      <c r="E45" s="18">
        <v>995.377</v>
      </c>
      <c r="F45" s="33"/>
    </row>
    <row r="46" spans="1:6" ht="14.25">
      <c r="A46" s="40" t="s">
        <v>114</v>
      </c>
      <c r="B46" s="18">
        <f t="shared" si="0"/>
        <v>5508.508</v>
      </c>
      <c r="C46" s="18">
        <v>3348.77</v>
      </c>
      <c r="D46" s="18">
        <v>1021.594</v>
      </c>
      <c r="E46" s="18">
        <v>1138.144</v>
      </c>
      <c r="F46" s="33"/>
    </row>
    <row r="47" spans="1:6" ht="14.25">
      <c r="A47" s="40" t="s">
        <v>115</v>
      </c>
      <c r="B47" s="18">
        <f t="shared" si="0"/>
        <v>12285.15</v>
      </c>
      <c r="C47" s="18">
        <v>8234.133</v>
      </c>
      <c r="D47" s="18">
        <v>2061.32</v>
      </c>
      <c r="E47" s="18">
        <v>1989.697</v>
      </c>
      <c r="F47" s="33"/>
    </row>
    <row r="48" spans="1:6" ht="14.25">
      <c r="A48" s="40" t="s">
        <v>116</v>
      </c>
      <c r="B48" s="18">
        <f t="shared" si="0"/>
        <v>2642.157</v>
      </c>
      <c r="C48" s="18">
        <v>1837.837</v>
      </c>
      <c r="D48" s="18">
        <v>431.427</v>
      </c>
      <c r="E48" s="18">
        <v>372.893</v>
      </c>
      <c r="F48" s="33"/>
    </row>
    <row r="49" spans="1:6" ht="14.25">
      <c r="A49" s="40" t="s">
        <v>117</v>
      </c>
      <c r="B49" s="18">
        <f t="shared" si="0"/>
        <v>8682.202</v>
      </c>
      <c r="C49" s="18">
        <v>6005.95</v>
      </c>
      <c r="D49" s="18">
        <v>1407.547</v>
      </c>
      <c r="E49" s="18">
        <v>1268.705</v>
      </c>
      <c r="F49" s="33"/>
    </row>
    <row r="50" spans="1:6" ht="14.25">
      <c r="A50" s="40" t="s">
        <v>118</v>
      </c>
      <c r="B50" s="18">
        <f t="shared" si="0"/>
        <v>877.8050000000001</v>
      </c>
      <c r="C50" s="18">
        <v>589.733</v>
      </c>
      <c r="D50" s="18">
        <v>132.046</v>
      </c>
      <c r="E50" s="18">
        <v>156.026</v>
      </c>
      <c r="F50" s="33"/>
    </row>
    <row r="51" spans="1:6" ht="14.25">
      <c r="A51" s="40" t="s">
        <v>119</v>
      </c>
      <c r="B51" s="18">
        <f t="shared" si="0"/>
        <v>2477.953</v>
      </c>
      <c r="C51" s="18">
        <v>1694.996</v>
      </c>
      <c r="D51" s="18">
        <v>327.334</v>
      </c>
      <c r="E51" s="18">
        <v>455.623</v>
      </c>
      <c r="F51" s="33"/>
    </row>
    <row r="52" spans="1:6" ht="14.25">
      <c r="A52" s="40" t="s">
        <v>120</v>
      </c>
      <c r="B52" s="18">
        <f t="shared" si="0"/>
        <v>1291.245</v>
      </c>
      <c r="C52" s="18">
        <v>780.685</v>
      </c>
      <c r="D52" s="18">
        <v>257.753</v>
      </c>
      <c r="E52" s="18">
        <v>252.807</v>
      </c>
      <c r="F52" s="33"/>
    </row>
    <row r="53" spans="1:6" ht="14.25">
      <c r="A53" s="40" t="s">
        <v>121</v>
      </c>
      <c r="B53" s="18">
        <f t="shared" si="0"/>
        <v>3274.7450000000003</v>
      </c>
      <c r="C53" s="18">
        <v>2455.869</v>
      </c>
      <c r="D53" s="18">
        <v>526.063</v>
      </c>
      <c r="E53" s="18">
        <v>292.813</v>
      </c>
      <c r="F53" s="33"/>
    </row>
    <row r="54" spans="1:6" ht="14.25">
      <c r="A54" s="40" t="s">
        <v>122</v>
      </c>
      <c r="B54" s="18">
        <f t="shared" si="0"/>
        <v>3946.62</v>
      </c>
      <c r="C54" s="18">
        <v>2624.515</v>
      </c>
      <c r="D54" s="18">
        <v>677.596</v>
      </c>
      <c r="E54" s="18">
        <v>644.509</v>
      </c>
      <c r="F54" s="33"/>
    </row>
    <row r="55" spans="1:6" ht="14.25">
      <c r="A55" s="40" t="s">
        <v>123</v>
      </c>
      <c r="B55" s="18">
        <f t="shared" si="0"/>
        <v>10617.951</v>
      </c>
      <c r="C55" s="18">
        <v>7632.654</v>
      </c>
      <c r="D55" s="18">
        <v>1819.291</v>
      </c>
      <c r="E55" s="18">
        <v>1166.006</v>
      </c>
      <c r="F55" s="33"/>
    </row>
    <row r="56" spans="1:6" ht="14.25">
      <c r="A56" s="40" t="s">
        <v>124</v>
      </c>
      <c r="B56" s="18">
        <f t="shared" si="0"/>
        <v>2173.695</v>
      </c>
      <c r="C56" s="18">
        <v>1351.526</v>
      </c>
      <c r="D56" s="18">
        <v>342.619</v>
      </c>
      <c r="E56" s="18">
        <v>479.55</v>
      </c>
      <c r="F56" s="33"/>
    </row>
    <row r="57" spans="1:6" ht="14.25">
      <c r="A57" s="40" t="s">
        <v>125</v>
      </c>
      <c r="B57" s="18">
        <f t="shared" si="0"/>
        <v>5663.537</v>
      </c>
      <c r="C57" s="18">
        <v>4005.628</v>
      </c>
      <c r="D57" s="18">
        <v>1039.176</v>
      </c>
      <c r="E57" s="18">
        <v>618.733</v>
      </c>
      <c r="F57" s="33"/>
    </row>
    <row r="58" spans="1:6" ht="14.25">
      <c r="A58" s="40" t="s">
        <v>126</v>
      </c>
      <c r="B58" s="18">
        <f t="shared" si="0"/>
        <v>4304.034</v>
      </c>
      <c r="C58" s="18">
        <v>2724.857</v>
      </c>
      <c r="D58" s="18">
        <v>881.839</v>
      </c>
      <c r="E58" s="18">
        <v>697.338</v>
      </c>
      <c r="F58" s="33"/>
    </row>
    <row r="59" spans="1:6" ht="14.25">
      <c r="A59" s="40" t="s">
        <v>127</v>
      </c>
      <c r="B59" s="18">
        <f t="shared" si="0"/>
        <v>695.5609999999999</v>
      </c>
      <c r="C59" s="18">
        <v>464.805</v>
      </c>
      <c r="D59" s="18">
        <v>109.428</v>
      </c>
      <c r="E59" s="18">
        <v>121.328</v>
      </c>
      <c r="F59" s="33"/>
    </row>
    <row r="60" spans="1:6" ht="14.25">
      <c r="A60" s="40" t="s">
        <v>128</v>
      </c>
      <c r="B60" s="18">
        <f t="shared" si="0"/>
        <v>369.39799999999997</v>
      </c>
      <c r="C60" s="18">
        <v>235.814</v>
      </c>
      <c r="D60" s="18">
        <v>54.428</v>
      </c>
      <c r="E60" s="18">
        <v>79.156</v>
      </c>
      <c r="F60" s="33"/>
    </row>
    <row r="61" spans="1:6" ht="14.25">
      <c r="A61" s="40" t="s">
        <v>129</v>
      </c>
      <c r="B61" s="18">
        <f t="shared" si="0"/>
        <v>742.9460000000001</v>
      </c>
      <c r="C61" s="18">
        <v>489.319</v>
      </c>
      <c r="D61" s="18">
        <v>120.668</v>
      </c>
      <c r="E61" s="18">
        <v>132.959</v>
      </c>
      <c r="F61" s="33"/>
    </row>
    <row r="62" spans="1:6" ht="14.25">
      <c r="A62" s="40" t="s">
        <v>130</v>
      </c>
      <c r="B62" s="18">
        <f t="shared" si="0"/>
        <v>2260.892</v>
      </c>
      <c r="C62" s="18">
        <v>1464.282</v>
      </c>
      <c r="D62" s="18">
        <v>367.124</v>
      </c>
      <c r="E62" s="18">
        <v>429.486</v>
      </c>
      <c r="F62" s="33"/>
    </row>
    <row r="63" spans="1:6" ht="14.25">
      <c r="A63" s="40" t="s">
        <v>131</v>
      </c>
      <c r="B63" s="18">
        <f t="shared" si="0"/>
        <v>46189.847</v>
      </c>
      <c r="C63" s="18">
        <v>32561.274</v>
      </c>
      <c r="D63" s="18">
        <v>8100.921</v>
      </c>
      <c r="E63" s="18">
        <v>5527.652</v>
      </c>
      <c r="F63" s="33"/>
    </row>
    <row r="64" spans="1:6" ht="14.25">
      <c r="A64" s="40" t="s">
        <v>132</v>
      </c>
      <c r="B64" s="18">
        <f t="shared" si="0"/>
        <v>1705.156</v>
      </c>
      <c r="C64" s="18">
        <v>999.885</v>
      </c>
      <c r="D64" s="18">
        <v>327.666</v>
      </c>
      <c r="E64" s="18">
        <v>377.605</v>
      </c>
      <c r="F64" s="33"/>
    </row>
    <row r="65" spans="1:6" ht="14.25">
      <c r="A65" s="40" t="s">
        <v>133</v>
      </c>
      <c r="B65" s="18">
        <f t="shared" si="0"/>
        <v>1129.5759999999998</v>
      </c>
      <c r="C65" s="18">
        <v>793.973</v>
      </c>
      <c r="D65" s="18">
        <v>158.195</v>
      </c>
      <c r="E65" s="18">
        <v>177.408</v>
      </c>
      <c r="F65" s="33"/>
    </row>
    <row r="66" spans="1:6" ht="14.25">
      <c r="A66" s="40" t="s">
        <v>134</v>
      </c>
      <c r="B66" s="18">
        <f t="shared" si="0"/>
        <v>2105.416</v>
      </c>
      <c r="C66" s="18">
        <v>1375.095</v>
      </c>
      <c r="D66" s="18">
        <v>453.604</v>
      </c>
      <c r="E66" s="18">
        <v>276.717</v>
      </c>
      <c r="F66" s="33"/>
    </row>
    <row r="67" spans="1:6" ht="14.25">
      <c r="A67" s="40" t="s">
        <v>135</v>
      </c>
      <c r="B67" s="18">
        <f t="shared" si="0"/>
        <v>4180.072</v>
      </c>
      <c r="C67" s="18">
        <v>2660.368</v>
      </c>
      <c r="D67" s="18">
        <v>780.342</v>
      </c>
      <c r="E67" s="18">
        <v>739.362</v>
      </c>
      <c r="F67" s="33"/>
    </row>
    <row r="68" spans="1:6" ht="14.25">
      <c r="A68" s="40" t="s">
        <v>136</v>
      </c>
      <c r="B68" s="18">
        <f t="shared" si="0"/>
        <v>1570.5289999999998</v>
      </c>
      <c r="C68" s="18">
        <v>972.401</v>
      </c>
      <c r="D68" s="18">
        <v>340.453</v>
      </c>
      <c r="E68" s="18">
        <v>257.675</v>
      </c>
      <c r="F68" s="33"/>
    </row>
    <row r="69" spans="1:6" ht="14.25">
      <c r="A69" s="40" t="s">
        <v>137</v>
      </c>
      <c r="B69" s="18">
        <f t="shared" si="0"/>
        <v>1236.771</v>
      </c>
      <c r="C69" s="18">
        <v>808.023</v>
      </c>
      <c r="D69" s="18">
        <v>190.427</v>
      </c>
      <c r="E69" s="18">
        <v>238.321</v>
      </c>
      <c r="F69" s="33"/>
    </row>
    <row r="70" spans="1:6" ht="14.25">
      <c r="A70" s="40" t="s">
        <v>138</v>
      </c>
      <c r="B70" s="18">
        <f t="shared" si="0"/>
        <v>2248.731</v>
      </c>
      <c r="C70" s="18">
        <v>1592.111</v>
      </c>
      <c r="D70" s="18">
        <v>307.233</v>
      </c>
      <c r="E70" s="18">
        <v>349.387</v>
      </c>
      <c r="F70" s="33"/>
    </row>
    <row r="71" spans="1:6" ht="14.25">
      <c r="A71" s="40" t="s">
        <v>139</v>
      </c>
      <c r="B71" s="18">
        <f t="shared" si="0"/>
        <v>46072.29</v>
      </c>
      <c r="C71" s="18">
        <v>30730.485</v>
      </c>
      <c r="D71" s="18">
        <v>11003.998</v>
      </c>
      <c r="E71" s="18">
        <v>4337.807</v>
      </c>
      <c r="F71" s="33"/>
    </row>
    <row r="72" spans="1:6" ht="14.25">
      <c r="A72" s="40" t="s">
        <v>140</v>
      </c>
      <c r="B72" s="18">
        <f t="shared" si="0"/>
        <v>829.547</v>
      </c>
      <c r="C72" s="18">
        <v>551.245</v>
      </c>
      <c r="D72" s="18">
        <v>134.246</v>
      </c>
      <c r="E72" s="18">
        <v>144.056</v>
      </c>
      <c r="F72" s="33"/>
    </row>
    <row r="73" spans="1:6" ht="14.25">
      <c r="A73" s="40" t="s">
        <v>141</v>
      </c>
      <c r="B73" s="18">
        <f t="shared" si="0"/>
        <v>470.797</v>
      </c>
      <c r="C73" s="18">
        <v>282.504</v>
      </c>
      <c r="D73" s="18">
        <v>90.683</v>
      </c>
      <c r="E73" s="18">
        <v>97.61</v>
      </c>
      <c r="F73" s="33"/>
    </row>
    <row r="74" spans="1:6" ht="14.25">
      <c r="A74" s="58"/>
      <c r="B74" s="59"/>
      <c r="C74" s="59"/>
      <c r="D74" s="59"/>
      <c r="E74" s="59"/>
      <c r="F74" s="33"/>
    </row>
    <row r="75" spans="1:6" ht="14.25">
      <c r="A75" s="20" t="s">
        <v>70</v>
      </c>
      <c r="B75" s="53"/>
      <c r="C75" s="53"/>
      <c r="D75" s="53"/>
      <c r="E75" s="53"/>
      <c r="F75" s="33"/>
    </row>
    <row r="76" spans="1:6" ht="14.25">
      <c r="A76" s="53"/>
      <c r="B76" s="53"/>
      <c r="C76" s="53"/>
      <c r="D76" s="53"/>
      <c r="E76" s="53"/>
      <c r="F76" s="40"/>
    </row>
    <row r="77" spans="1:6" ht="16.5">
      <c r="A77" s="65" t="s">
        <v>142</v>
      </c>
      <c r="B77" s="67"/>
      <c r="C77" s="67"/>
      <c r="D77" s="67"/>
      <c r="E77" s="67"/>
      <c r="F77" s="33"/>
    </row>
    <row r="78" spans="1:6" ht="16.5">
      <c r="A78" s="54"/>
      <c r="B78" s="54"/>
      <c r="C78" s="54"/>
      <c r="D78" s="54"/>
      <c r="E78" s="54"/>
      <c r="F78" s="33"/>
    </row>
    <row r="79" spans="1:6" ht="29.25" customHeight="1">
      <c r="A79" s="63" t="s">
        <v>72</v>
      </c>
      <c r="B79" s="63"/>
      <c r="C79" s="63"/>
      <c r="D79" s="63"/>
      <c r="E79" s="63"/>
      <c r="F79" s="33"/>
    </row>
    <row r="80" spans="1:6" ht="14.25">
      <c r="A80" s="33"/>
      <c r="B80" s="38"/>
      <c r="C80" s="38"/>
      <c r="D80" s="38"/>
      <c r="E80" s="38"/>
      <c r="F80" s="33"/>
    </row>
    <row r="81" spans="1:6" ht="14.25">
      <c r="A81" s="40"/>
      <c r="B81" s="38"/>
      <c r="C81" s="38"/>
      <c r="D81" s="38"/>
      <c r="E81" s="38"/>
      <c r="F81" s="33"/>
    </row>
    <row r="82" spans="1:6" ht="14.25">
      <c r="A82" s="40"/>
      <c r="B82" s="38"/>
      <c r="C82" s="38"/>
      <c r="D82" s="43"/>
      <c r="E82" s="43"/>
      <c r="F82" s="33"/>
    </row>
    <row r="83" spans="1:6" ht="14.25">
      <c r="A83" s="33"/>
      <c r="B83" s="38"/>
      <c r="C83" s="38"/>
      <c r="D83" s="43"/>
      <c r="E83" s="43"/>
      <c r="F83" s="33"/>
    </row>
    <row r="84" spans="1:6" ht="14.25">
      <c r="A84" s="40"/>
      <c r="B84" s="43"/>
      <c r="C84" s="43"/>
      <c r="D84" s="43"/>
      <c r="E84" s="43"/>
      <c r="F84" s="33"/>
    </row>
  </sheetData>
  <sheetProtection/>
  <mergeCells count="2">
    <mergeCell ref="A77:E77"/>
    <mergeCell ref="A79:E79"/>
  </mergeCells>
  <printOptions/>
  <pageMargins left="0.7" right="0.7" top="0.75" bottom="0.75" header="0.3" footer="0.3"/>
  <pageSetup fitToHeight="2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5" width="14.7109375" style="1" customWidth="1"/>
    <col min="6" max="6" width="13.140625" style="0" bestFit="1" customWidth="1"/>
  </cols>
  <sheetData>
    <row r="1" spans="1:12" ht="23.25">
      <c r="A1" s="10" t="s">
        <v>68</v>
      </c>
      <c r="B1" s="6"/>
      <c r="C1" s="6"/>
      <c r="D1" s="6"/>
      <c r="E1" s="4"/>
      <c r="F1" s="5"/>
      <c r="G1" s="5"/>
      <c r="H1" s="5"/>
      <c r="I1" s="5"/>
      <c r="J1" s="5"/>
      <c r="K1" s="5"/>
      <c r="L1" s="5"/>
    </row>
    <row r="2" spans="1:12" ht="23.25">
      <c r="A2" s="10" t="s">
        <v>162</v>
      </c>
      <c r="B2" s="6"/>
      <c r="C2" s="7"/>
      <c r="D2" s="7"/>
      <c r="E2" s="4"/>
      <c r="F2" s="5"/>
      <c r="G2" s="5"/>
      <c r="H2" s="5"/>
      <c r="I2" s="5"/>
      <c r="J2" s="5"/>
      <c r="K2" s="5"/>
      <c r="L2" s="5"/>
    </row>
    <row r="3" spans="1:12" ht="23.25">
      <c r="A3" s="9" t="s">
        <v>0</v>
      </c>
      <c r="B3" s="3"/>
      <c r="C3" s="3"/>
      <c r="D3" s="3"/>
      <c r="E3" s="4"/>
      <c r="F3" s="5"/>
      <c r="G3" s="5"/>
      <c r="H3" s="5"/>
      <c r="I3" s="5"/>
      <c r="J3" s="5"/>
      <c r="K3" s="5"/>
      <c r="L3" s="5"/>
    </row>
    <row r="4" spans="1:12" ht="10.5" customHeight="1">
      <c r="A4" s="2"/>
      <c r="B4" s="3"/>
      <c r="C4" s="3"/>
      <c r="D4" s="3"/>
      <c r="E4" s="4"/>
      <c r="F4" s="5"/>
      <c r="G4" s="5"/>
      <c r="H4" s="5"/>
      <c r="I4" s="5"/>
      <c r="J4" s="5"/>
      <c r="K4" s="5"/>
      <c r="L4" s="5"/>
    </row>
    <row r="5" spans="1:12" ht="28.5">
      <c r="A5" s="22" t="s">
        <v>1</v>
      </c>
      <c r="B5" s="23" t="s">
        <v>2</v>
      </c>
      <c r="C5" s="24" t="s">
        <v>75</v>
      </c>
      <c r="D5" s="24" t="s">
        <v>73</v>
      </c>
      <c r="E5" s="24" t="s">
        <v>74</v>
      </c>
      <c r="F5" s="13"/>
      <c r="G5" s="13"/>
      <c r="H5" s="13"/>
      <c r="I5" s="13"/>
      <c r="J5" s="13"/>
      <c r="K5" s="13"/>
      <c r="L5" s="13"/>
    </row>
    <row r="6" spans="1:12" ht="14.25">
      <c r="A6" s="14"/>
      <c r="B6" s="15"/>
      <c r="C6" s="15"/>
      <c r="D6" s="15"/>
      <c r="E6" s="15"/>
      <c r="F6" s="13"/>
      <c r="G6" s="13"/>
      <c r="H6" s="13"/>
      <c r="I6" s="13"/>
      <c r="J6" s="13"/>
      <c r="K6" s="13"/>
      <c r="L6" s="13"/>
    </row>
    <row r="7" spans="1:12" ht="14.25">
      <c r="A7" s="16" t="s">
        <v>3</v>
      </c>
      <c r="B7" s="17">
        <f>+B9+B16</f>
        <v>1208345.688</v>
      </c>
      <c r="C7" s="17">
        <f>+C9+C16</f>
        <v>747517.83</v>
      </c>
      <c r="D7" s="17">
        <f>+D9+D16</f>
        <v>254949.84500000003</v>
      </c>
      <c r="E7" s="17">
        <f>+E9+E16</f>
        <v>205878.01299999998</v>
      </c>
      <c r="F7" s="18"/>
      <c r="G7" s="13"/>
      <c r="H7" s="13"/>
      <c r="I7" s="13"/>
      <c r="J7" s="13"/>
      <c r="K7" s="13"/>
      <c r="L7" s="13"/>
    </row>
    <row r="8" spans="1:12" ht="14.25">
      <c r="A8" s="16"/>
      <c r="B8" s="19"/>
      <c r="C8" s="19"/>
      <c r="D8" s="19"/>
      <c r="E8" s="19"/>
      <c r="F8" s="13"/>
      <c r="G8" s="13"/>
      <c r="H8" s="13"/>
      <c r="I8" s="13"/>
      <c r="J8" s="13"/>
      <c r="K8" s="13"/>
      <c r="L8" s="13"/>
    </row>
    <row r="9" spans="1:12" ht="14.25">
      <c r="A9" s="16" t="s">
        <v>4</v>
      </c>
      <c r="B9" s="25">
        <f>SUM(B10:B14)</f>
        <v>571059.615</v>
      </c>
      <c r="C9" s="25">
        <f>SUM(C10:C14)</f>
        <v>344558.448</v>
      </c>
      <c r="D9" s="25">
        <f>SUM(D10:D14)</f>
        <v>129863.094</v>
      </c>
      <c r="E9" s="25">
        <f>SUM(E10:E14)</f>
        <v>96638.073</v>
      </c>
      <c r="F9" s="13"/>
      <c r="G9" s="13"/>
      <c r="H9" s="13"/>
      <c r="I9" s="13"/>
      <c r="J9" s="13"/>
      <c r="K9" s="13"/>
      <c r="L9" s="13"/>
    </row>
    <row r="10" spans="1:12" ht="14.25">
      <c r="A10" s="16" t="s">
        <v>5</v>
      </c>
      <c r="B10" s="25">
        <f>SUM(C10:E10)</f>
        <v>48931.05</v>
      </c>
      <c r="C10" s="26">
        <v>26837.466</v>
      </c>
      <c r="D10" s="26">
        <v>5753.331</v>
      </c>
      <c r="E10" s="26">
        <v>16340.253</v>
      </c>
      <c r="F10" s="13"/>
      <c r="G10" s="13"/>
      <c r="H10" s="13"/>
      <c r="I10" s="13"/>
      <c r="J10" s="13"/>
      <c r="K10" s="13"/>
      <c r="L10" s="13"/>
    </row>
    <row r="11" spans="1:12" ht="14.25">
      <c r="A11" s="16" t="s">
        <v>6</v>
      </c>
      <c r="B11" s="25">
        <f>SUM(C11:E11)</f>
        <v>120957.12599999999</v>
      </c>
      <c r="C11" s="26">
        <v>74425.068</v>
      </c>
      <c r="D11" s="26">
        <v>17599.574</v>
      </c>
      <c r="E11" s="26">
        <v>28932.484</v>
      </c>
      <c r="F11" s="13"/>
      <c r="G11" s="13"/>
      <c r="H11" s="13"/>
      <c r="I11" s="13"/>
      <c r="J11" s="13"/>
      <c r="K11" s="13"/>
      <c r="L11" s="13"/>
    </row>
    <row r="12" spans="1:12" ht="14.25">
      <c r="A12" s="16" t="s">
        <v>7</v>
      </c>
      <c r="B12" s="25">
        <f>SUM(C12:E12)</f>
        <v>272687.69200000004</v>
      </c>
      <c r="C12" s="26">
        <v>164170.097</v>
      </c>
      <c r="D12" s="26">
        <v>88749.804</v>
      </c>
      <c r="E12" s="26">
        <v>19767.791</v>
      </c>
      <c r="F12" s="13"/>
      <c r="G12" s="13"/>
      <c r="H12" s="13"/>
      <c r="I12" s="13"/>
      <c r="J12" s="13"/>
      <c r="K12" s="13"/>
      <c r="L12" s="13"/>
    </row>
    <row r="13" spans="1:12" ht="14.25">
      <c r="A13" s="16" t="s">
        <v>8</v>
      </c>
      <c r="B13" s="25">
        <f>SUM(C13:E13)</f>
        <v>103738.05799999999</v>
      </c>
      <c r="C13" s="26">
        <v>63759.886</v>
      </c>
      <c r="D13" s="26">
        <v>14286.942</v>
      </c>
      <c r="E13" s="26">
        <v>25691.23</v>
      </c>
      <c r="F13" s="13"/>
      <c r="G13" s="13"/>
      <c r="H13" s="13"/>
      <c r="I13" s="13"/>
      <c r="J13" s="13"/>
      <c r="K13" s="13"/>
      <c r="L13" s="13"/>
    </row>
    <row r="14" spans="1:12" ht="14.25">
      <c r="A14" s="16" t="s">
        <v>9</v>
      </c>
      <c r="B14" s="25">
        <f>SUM(C14:E14)</f>
        <v>24745.689</v>
      </c>
      <c r="C14" s="26">
        <v>15365.931</v>
      </c>
      <c r="D14" s="26">
        <v>3473.443</v>
      </c>
      <c r="E14" s="26">
        <v>5906.315</v>
      </c>
      <c r="F14" s="13"/>
      <c r="G14" s="13"/>
      <c r="H14" s="13"/>
      <c r="I14" s="13"/>
      <c r="J14" s="13"/>
      <c r="K14" s="13"/>
      <c r="L14" s="13"/>
    </row>
    <row r="15" spans="1:12" ht="14.25">
      <c r="A15" s="16"/>
      <c r="B15" s="25"/>
      <c r="C15" s="25"/>
      <c r="D15" s="25"/>
      <c r="E15" s="25"/>
      <c r="F15" s="13"/>
      <c r="G15" s="13"/>
      <c r="H15" s="13"/>
      <c r="I15" s="13"/>
      <c r="J15" s="13"/>
      <c r="K15" s="13"/>
      <c r="L15" s="13"/>
    </row>
    <row r="16" spans="1:12" ht="14.25">
      <c r="A16" s="16" t="s">
        <v>10</v>
      </c>
      <c r="B16" s="25">
        <f>SUM(B17:B73)</f>
        <v>637286.0730000002</v>
      </c>
      <c r="C16" s="25">
        <f>SUM(C17:C73)</f>
        <v>402959.382</v>
      </c>
      <c r="D16" s="25">
        <f>SUM(D17:D73)</f>
        <v>125086.75100000002</v>
      </c>
      <c r="E16" s="25">
        <f>SUM(E17:E73)</f>
        <v>109239.93999999997</v>
      </c>
      <c r="F16" s="13"/>
      <c r="G16" s="13"/>
      <c r="H16" s="13"/>
      <c r="I16" s="13"/>
      <c r="J16" s="13"/>
      <c r="K16" s="13"/>
      <c r="L16" s="13"/>
    </row>
    <row r="17" spans="1:12" ht="14.25">
      <c r="A17" s="16" t="s">
        <v>11</v>
      </c>
      <c r="B17" s="25">
        <f aca="true" t="shared" si="0" ref="B17:B70">SUM(C17:E17)</f>
        <v>17349.277</v>
      </c>
      <c r="C17" s="26">
        <v>10807.132</v>
      </c>
      <c r="D17" s="26">
        <v>3348.384</v>
      </c>
      <c r="E17" s="26">
        <v>3193.761</v>
      </c>
      <c r="F17" s="13"/>
      <c r="G17" s="13"/>
      <c r="H17" s="13"/>
      <c r="I17" s="13"/>
      <c r="J17" s="13"/>
      <c r="K17" s="13"/>
      <c r="L17" s="13"/>
    </row>
    <row r="18" spans="1:12" ht="14.25">
      <c r="A18" s="16" t="s">
        <v>12</v>
      </c>
      <c r="B18" s="25">
        <f t="shared" si="0"/>
        <v>1532.6950000000002</v>
      </c>
      <c r="C18" s="26">
        <v>851.936</v>
      </c>
      <c r="D18" s="26">
        <v>227.974</v>
      </c>
      <c r="E18" s="26">
        <v>452.785</v>
      </c>
      <c r="F18" s="13"/>
      <c r="G18" s="13"/>
      <c r="H18" s="13"/>
      <c r="I18" s="13"/>
      <c r="J18" s="13"/>
      <c r="K18" s="13"/>
      <c r="L18" s="13"/>
    </row>
    <row r="19" spans="1:12" ht="14.25">
      <c r="A19" s="16" t="s">
        <v>13</v>
      </c>
      <c r="B19" s="25">
        <f t="shared" si="0"/>
        <v>7917</v>
      </c>
      <c r="C19" s="26">
        <v>4581.645</v>
      </c>
      <c r="D19" s="26">
        <v>1336.828</v>
      </c>
      <c r="E19" s="26">
        <v>1998.527</v>
      </c>
      <c r="F19" s="13"/>
      <c r="G19" s="13"/>
      <c r="H19" s="13"/>
      <c r="I19" s="13"/>
      <c r="J19" s="13"/>
      <c r="K19" s="13"/>
      <c r="L19" s="13"/>
    </row>
    <row r="20" spans="1:12" ht="14.25">
      <c r="A20" s="16" t="s">
        <v>14</v>
      </c>
      <c r="B20" s="25">
        <f t="shared" si="0"/>
        <v>2867.482</v>
      </c>
      <c r="C20" s="26">
        <v>1633.598</v>
      </c>
      <c r="D20" s="26">
        <v>429.609</v>
      </c>
      <c r="E20" s="26">
        <v>804.275</v>
      </c>
      <c r="F20" s="13"/>
      <c r="G20" s="13"/>
      <c r="H20" s="13"/>
      <c r="I20" s="13"/>
      <c r="J20" s="13"/>
      <c r="K20" s="13"/>
      <c r="L20" s="13"/>
    </row>
    <row r="21" spans="1:12" ht="14.25">
      <c r="A21" s="16" t="s">
        <v>15</v>
      </c>
      <c r="B21" s="25">
        <f t="shared" si="0"/>
        <v>3033.12</v>
      </c>
      <c r="C21" s="26">
        <v>1826.869</v>
      </c>
      <c r="D21" s="26">
        <v>484.471</v>
      </c>
      <c r="E21" s="26">
        <v>721.78</v>
      </c>
      <c r="F21" s="13"/>
      <c r="G21" s="13"/>
      <c r="H21" s="13"/>
      <c r="I21" s="13"/>
      <c r="J21" s="13"/>
      <c r="K21" s="13"/>
      <c r="L21" s="13"/>
    </row>
    <row r="22" spans="1:12" ht="14.25">
      <c r="A22" s="16" t="s">
        <v>16</v>
      </c>
      <c r="B22" s="25">
        <f t="shared" si="0"/>
        <v>4883.521000000001</v>
      </c>
      <c r="C22" s="25">
        <v>2728.597</v>
      </c>
      <c r="D22" s="26">
        <v>719.066</v>
      </c>
      <c r="E22" s="26">
        <v>1435.858</v>
      </c>
      <c r="F22" s="13"/>
      <c r="G22" s="13"/>
      <c r="H22" s="13"/>
      <c r="I22" s="13"/>
      <c r="J22" s="13"/>
      <c r="K22" s="13"/>
      <c r="L22" s="13"/>
    </row>
    <row r="23" spans="1:12" ht="14.25">
      <c r="A23" s="16" t="s">
        <v>17</v>
      </c>
      <c r="B23" s="25">
        <f t="shared" si="0"/>
        <v>3486.38</v>
      </c>
      <c r="C23" s="26">
        <v>2054.744</v>
      </c>
      <c r="D23" s="26">
        <v>507.863</v>
      </c>
      <c r="E23" s="26">
        <v>923.773</v>
      </c>
      <c r="F23" s="13"/>
      <c r="G23" s="13"/>
      <c r="H23" s="13"/>
      <c r="I23" s="13"/>
      <c r="J23" s="13"/>
      <c r="K23" s="13"/>
      <c r="L23" s="13"/>
    </row>
    <row r="24" spans="1:12" ht="14.25">
      <c r="A24" s="16" t="s">
        <v>18</v>
      </c>
      <c r="B24" s="25">
        <f t="shared" si="0"/>
        <v>1870.787</v>
      </c>
      <c r="C24" s="26">
        <v>1086.491</v>
      </c>
      <c r="D24" s="26">
        <v>286.414</v>
      </c>
      <c r="E24" s="26">
        <v>497.882</v>
      </c>
      <c r="F24" s="13"/>
      <c r="G24" s="13"/>
      <c r="H24" s="13"/>
      <c r="I24" s="13"/>
      <c r="J24" s="13"/>
      <c r="K24" s="13"/>
      <c r="L24" s="13"/>
    </row>
    <row r="25" spans="1:12" ht="14.25">
      <c r="A25" s="16" t="s">
        <v>19</v>
      </c>
      <c r="B25" s="25">
        <f t="shared" si="0"/>
        <v>3301.069</v>
      </c>
      <c r="C25" s="26">
        <v>2021.63</v>
      </c>
      <c r="D25" s="26">
        <v>475.238</v>
      </c>
      <c r="E25" s="26">
        <v>804.201</v>
      </c>
      <c r="F25" s="13"/>
      <c r="G25" s="13"/>
      <c r="H25" s="13"/>
      <c r="I25" s="13"/>
      <c r="J25" s="13"/>
      <c r="K25" s="13"/>
      <c r="L25" s="13"/>
    </row>
    <row r="26" spans="1:12" ht="14.25">
      <c r="A26" s="16" t="s">
        <v>20</v>
      </c>
      <c r="B26" s="25">
        <f t="shared" si="0"/>
        <v>3156.968</v>
      </c>
      <c r="C26" s="26">
        <v>1820.482</v>
      </c>
      <c r="D26" s="26">
        <v>669.987</v>
      </c>
      <c r="E26" s="26">
        <v>666.499</v>
      </c>
      <c r="F26" s="13"/>
      <c r="G26" s="13"/>
      <c r="H26" s="13"/>
      <c r="I26" s="13"/>
      <c r="J26" s="13"/>
      <c r="K26" s="13"/>
      <c r="L26" s="13"/>
    </row>
    <row r="27" spans="1:12" ht="14.25">
      <c r="A27" s="16" t="s">
        <v>21</v>
      </c>
      <c r="B27" s="25">
        <f t="shared" si="0"/>
        <v>1803.1060000000002</v>
      </c>
      <c r="C27" s="26">
        <v>1096.623</v>
      </c>
      <c r="D27" s="26">
        <v>276.581</v>
      </c>
      <c r="E27" s="26">
        <v>429.902</v>
      </c>
      <c r="F27" s="13"/>
      <c r="G27" s="13"/>
      <c r="H27" s="13"/>
      <c r="I27" s="13"/>
      <c r="J27" s="13"/>
      <c r="K27" s="13"/>
      <c r="L27" s="13"/>
    </row>
    <row r="28" spans="1:12" ht="14.25">
      <c r="A28" s="16" t="s">
        <v>22</v>
      </c>
      <c r="B28" s="25">
        <f t="shared" si="0"/>
        <v>1623.578</v>
      </c>
      <c r="C28" s="25">
        <v>820.741</v>
      </c>
      <c r="D28" s="26">
        <v>320.682</v>
      </c>
      <c r="E28" s="26">
        <v>482.155</v>
      </c>
      <c r="F28" s="13"/>
      <c r="G28" s="13"/>
      <c r="H28" s="13"/>
      <c r="I28" s="13"/>
      <c r="J28" s="13"/>
      <c r="K28" s="13"/>
      <c r="L28" s="13"/>
    </row>
    <row r="29" spans="1:12" ht="14.25">
      <c r="A29" s="16" t="s">
        <v>23</v>
      </c>
      <c r="B29" s="25">
        <f t="shared" si="0"/>
        <v>15120.695</v>
      </c>
      <c r="C29" s="26">
        <v>9583.501</v>
      </c>
      <c r="D29" s="26">
        <v>2829.484</v>
      </c>
      <c r="E29" s="26">
        <v>2707.71</v>
      </c>
      <c r="F29" s="13"/>
      <c r="G29" s="13"/>
      <c r="H29" s="13"/>
      <c r="I29" s="13"/>
      <c r="J29" s="13"/>
      <c r="K29" s="13"/>
      <c r="L29" s="13"/>
    </row>
    <row r="30" spans="1:12" ht="14.25">
      <c r="A30" s="16" t="s">
        <v>24</v>
      </c>
      <c r="B30" s="25">
        <f t="shared" si="0"/>
        <v>43596.014</v>
      </c>
      <c r="C30" s="26">
        <v>27062.237</v>
      </c>
      <c r="D30" s="26">
        <v>7286.372</v>
      </c>
      <c r="E30" s="26">
        <v>9247.405</v>
      </c>
      <c r="F30" s="13"/>
      <c r="G30" s="13"/>
      <c r="H30" s="13"/>
      <c r="I30" s="13"/>
      <c r="J30" s="13"/>
      <c r="K30" s="13"/>
      <c r="L30" s="13"/>
    </row>
    <row r="31" spans="1:12" ht="14.25">
      <c r="A31" s="16" t="s">
        <v>25</v>
      </c>
      <c r="B31" s="25">
        <f t="shared" si="0"/>
        <v>1572.7849999999999</v>
      </c>
      <c r="C31" s="26">
        <v>849.298</v>
      </c>
      <c r="D31" s="26">
        <v>320.59</v>
      </c>
      <c r="E31" s="26">
        <v>402.897</v>
      </c>
      <c r="F31" s="13"/>
      <c r="G31" s="13"/>
      <c r="H31" s="13"/>
      <c r="I31" s="13"/>
      <c r="J31" s="13"/>
      <c r="K31" s="13"/>
      <c r="L31" s="13"/>
    </row>
    <row r="32" spans="1:12" ht="14.25">
      <c r="A32" s="16" t="s">
        <v>26</v>
      </c>
      <c r="B32" s="25">
        <f t="shared" si="0"/>
        <v>1775.388</v>
      </c>
      <c r="C32" s="26">
        <v>993.426</v>
      </c>
      <c r="D32" s="26">
        <v>287.433</v>
      </c>
      <c r="E32" s="26">
        <v>494.529</v>
      </c>
      <c r="F32" s="13"/>
      <c r="G32" s="13"/>
      <c r="H32" s="13"/>
      <c r="I32" s="13"/>
      <c r="J32" s="13"/>
      <c r="K32" s="13"/>
      <c r="L32" s="13"/>
    </row>
    <row r="33" spans="1:12" ht="14.25">
      <c r="A33" s="16" t="s">
        <v>27</v>
      </c>
      <c r="B33" s="25">
        <f t="shared" si="0"/>
        <v>2132.848</v>
      </c>
      <c r="C33" s="26">
        <v>1209.482</v>
      </c>
      <c r="D33" s="26">
        <v>319.599</v>
      </c>
      <c r="E33" s="26">
        <v>603.767</v>
      </c>
      <c r="F33" s="13"/>
      <c r="G33" s="13"/>
      <c r="H33" s="13"/>
      <c r="I33" s="13"/>
      <c r="J33" s="13"/>
      <c r="K33" s="13"/>
      <c r="L33" s="13"/>
    </row>
    <row r="34" spans="1:12" ht="14.25">
      <c r="A34" s="16" t="s">
        <v>28</v>
      </c>
      <c r="B34" s="25">
        <f t="shared" si="0"/>
        <v>2359.6710000000003</v>
      </c>
      <c r="C34" s="25">
        <v>1459.247</v>
      </c>
      <c r="D34" s="26">
        <v>352.923</v>
      </c>
      <c r="E34" s="26">
        <v>547.501</v>
      </c>
      <c r="F34" s="13"/>
      <c r="G34" s="13"/>
      <c r="H34" s="13"/>
      <c r="I34" s="13"/>
      <c r="J34" s="13"/>
      <c r="K34" s="13"/>
      <c r="L34" s="13"/>
    </row>
    <row r="35" spans="1:12" ht="14.25">
      <c r="A35" s="16" t="s">
        <v>29</v>
      </c>
      <c r="B35" s="25">
        <f t="shared" si="0"/>
        <v>2096.395</v>
      </c>
      <c r="C35" s="26">
        <v>1226.451</v>
      </c>
      <c r="D35" s="26">
        <v>361.628</v>
      </c>
      <c r="E35" s="26">
        <v>508.316</v>
      </c>
      <c r="F35" s="13"/>
      <c r="G35" s="13"/>
      <c r="H35" s="13"/>
      <c r="I35" s="13"/>
      <c r="J35" s="13"/>
      <c r="K35" s="13"/>
      <c r="L35" s="13"/>
    </row>
    <row r="36" spans="1:12" ht="14.25">
      <c r="A36" s="16" t="s">
        <v>30</v>
      </c>
      <c r="B36" s="25">
        <f t="shared" si="0"/>
        <v>224.915</v>
      </c>
      <c r="C36" s="26">
        <v>108.07</v>
      </c>
      <c r="D36" s="26">
        <v>60.552</v>
      </c>
      <c r="E36" s="26">
        <v>56.293</v>
      </c>
      <c r="F36" s="13"/>
      <c r="G36" s="13"/>
      <c r="H36" s="13"/>
      <c r="I36" s="13"/>
      <c r="J36" s="13"/>
      <c r="K36" s="13"/>
      <c r="L36" s="13"/>
    </row>
    <row r="37" spans="1:12" ht="14.25">
      <c r="A37" s="16" t="s">
        <v>31</v>
      </c>
      <c r="B37" s="25">
        <f t="shared" si="0"/>
        <v>2381.391</v>
      </c>
      <c r="C37" s="26">
        <v>1367.078</v>
      </c>
      <c r="D37" s="26">
        <v>347.463</v>
      </c>
      <c r="E37" s="26">
        <v>666.85</v>
      </c>
      <c r="F37" s="13"/>
      <c r="G37" s="13"/>
      <c r="H37" s="13"/>
      <c r="I37" s="13"/>
      <c r="J37" s="13"/>
      <c r="K37" s="13"/>
      <c r="L37" s="13"/>
    </row>
    <row r="38" spans="1:12" ht="14.25">
      <c r="A38" s="16" t="s">
        <v>32</v>
      </c>
      <c r="B38" s="25">
        <f t="shared" si="0"/>
        <v>4937.01</v>
      </c>
      <c r="C38" s="26">
        <v>3047.465</v>
      </c>
      <c r="D38" s="26">
        <v>886.789</v>
      </c>
      <c r="E38" s="26">
        <v>1002.756</v>
      </c>
      <c r="F38" s="13"/>
      <c r="G38" s="13"/>
      <c r="H38" s="13"/>
      <c r="I38" s="13"/>
      <c r="J38" s="13"/>
      <c r="K38" s="13"/>
      <c r="L38" s="13"/>
    </row>
    <row r="39" spans="1:12" ht="14.25">
      <c r="A39" s="16" t="s">
        <v>33</v>
      </c>
      <c r="B39" s="25">
        <f t="shared" si="0"/>
        <v>1086.629</v>
      </c>
      <c r="C39" s="26">
        <v>694.618</v>
      </c>
      <c r="D39" s="26">
        <v>159.242</v>
      </c>
      <c r="E39" s="26">
        <v>232.769</v>
      </c>
      <c r="F39" s="13"/>
      <c r="G39" s="13"/>
      <c r="H39" s="13"/>
      <c r="I39" s="13"/>
      <c r="J39" s="13"/>
      <c r="K39" s="13"/>
      <c r="L39" s="13"/>
    </row>
    <row r="40" spans="1:12" ht="14.25">
      <c r="A40" s="16" t="s">
        <v>34</v>
      </c>
      <c r="B40" s="25">
        <f t="shared" si="0"/>
        <v>2507.611</v>
      </c>
      <c r="C40" s="25">
        <v>1580.511</v>
      </c>
      <c r="D40" s="26">
        <v>369.52</v>
      </c>
      <c r="E40" s="26">
        <v>557.58</v>
      </c>
      <c r="F40" s="13"/>
      <c r="G40" s="13"/>
      <c r="H40" s="13"/>
      <c r="I40" s="13"/>
      <c r="J40" s="13"/>
      <c r="K40" s="13"/>
      <c r="L40" s="13"/>
    </row>
    <row r="41" spans="1:12" ht="14.25">
      <c r="A41" s="16" t="s">
        <v>35</v>
      </c>
      <c r="B41" s="25">
        <f t="shared" si="0"/>
        <v>2894.82</v>
      </c>
      <c r="C41" s="26">
        <v>1828.239</v>
      </c>
      <c r="D41" s="26">
        <v>468.115</v>
      </c>
      <c r="E41" s="26">
        <v>598.466</v>
      </c>
      <c r="F41" s="13"/>
      <c r="G41" s="13"/>
      <c r="H41" s="13"/>
      <c r="I41" s="13"/>
      <c r="J41" s="13"/>
      <c r="K41" s="13"/>
      <c r="L41" s="13"/>
    </row>
    <row r="42" spans="1:12" ht="14.25">
      <c r="A42" s="16" t="s">
        <v>36</v>
      </c>
      <c r="B42" s="25">
        <f t="shared" si="0"/>
        <v>36503.835</v>
      </c>
      <c r="C42" s="26">
        <v>22827.203</v>
      </c>
      <c r="D42" s="26">
        <v>6173.548</v>
      </c>
      <c r="E42" s="26">
        <v>7503.084</v>
      </c>
      <c r="F42" s="13"/>
      <c r="G42" s="13"/>
      <c r="H42" s="13"/>
      <c r="I42" s="13"/>
      <c r="J42" s="13"/>
      <c r="K42" s="13"/>
      <c r="L42" s="13"/>
    </row>
    <row r="43" spans="1:12" ht="14.25">
      <c r="A43" s="16" t="s">
        <v>37</v>
      </c>
      <c r="B43" s="25">
        <f t="shared" si="0"/>
        <v>1920.3000000000002</v>
      </c>
      <c r="C43" s="26">
        <v>1075.162</v>
      </c>
      <c r="D43" s="26">
        <v>265.229</v>
      </c>
      <c r="E43" s="26">
        <v>579.909</v>
      </c>
      <c r="F43" s="13"/>
      <c r="G43" s="13"/>
      <c r="H43" s="13"/>
      <c r="I43" s="13"/>
      <c r="J43" s="13"/>
      <c r="K43" s="13"/>
      <c r="L43" s="13"/>
    </row>
    <row r="44" spans="1:12" ht="14.25">
      <c r="A44" s="16" t="s">
        <v>38</v>
      </c>
      <c r="B44" s="25">
        <f t="shared" si="0"/>
        <v>110052.272</v>
      </c>
      <c r="C44" s="26">
        <v>70942.741</v>
      </c>
      <c r="D44" s="26">
        <v>26017.804</v>
      </c>
      <c r="E44" s="26">
        <v>13091.727</v>
      </c>
      <c r="F44" s="13"/>
      <c r="G44" s="13"/>
      <c r="H44" s="13"/>
      <c r="I44" s="13"/>
      <c r="J44" s="13"/>
      <c r="K44" s="13"/>
      <c r="L44" s="13"/>
    </row>
    <row r="45" spans="1:12" ht="14.25">
      <c r="A45" s="16" t="s">
        <v>39</v>
      </c>
      <c r="B45" s="25">
        <f t="shared" si="0"/>
        <v>8828.451000000001</v>
      </c>
      <c r="C45" s="26">
        <v>5362.573</v>
      </c>
      <c r="D45" s="26">
        <v>1256.264</v>
      </c>
      <c r="E45" s="26">
        <v>2209.614</v>
      </c>
      <c r="F45" s="13"/>
      <c r="G45" s="13"/>
      <c r="H45" s="13"/>
      <c r="I45" s="13"/>
      <c r="J45" s="13"/>
      <c r="K45" s="13"/>
      <c r="L45" s="13"/>
    </row>
    <row r="46" spans="1:12" ht="14.25">
      <c r="A46" s="16" t="s">
        <v>40</v>
      </c>
      <c r="B46" s="25">
        <f t="shared" si="0"/>
        <v>9474.8</v>
      </c>
      <c r="C46" s="25">
        <v>5470.956</v>
      </c>
      <c r="D46" s="26">
        <v>1543.713</v>
      </c>
      <c r="E46" s="26">
        <v>2460.131</v>
      </c>
      <c r="F46" s="13"/>
      <c r="G46" s="13"/>
      <c r="H46" s="13"/>
      <c r="I46" s="13"/>
      <c r="J46" s="13"/>
      <c r="K46" s="13"/>
      <c r="L46" s="13"/>
    </row>
    <row r="47" spans="1:12" ht="14.25">
      <c r="A47" s="16" t="s">
        <v>41</v>
      </c>
      <c r="B47" s="25">
        <f t="shared" si="0"/>
        <v>22463.835000000003</v>
      </c>
      <c r="C47" s="26">
        <v>14274.081</v>
      </c>
      <c r="D47" s="26">
        <v>3642.696</v>
      </c>
      <c r="E47" s="26">
        <v>4547.058</v>
      </c>
      <c r="F47" s="13"/>
      <c r="G47" s="13"/>
      <c r="H47" s="13"/>
      <c r="I47" s="13"/>
      <c r="J47" s="13"/>
      <c r="K47" s="13"/>
      <c r="L47" s="13"/>
    </row>
    <row r="48" spans="1:12" ht="14.25">
      <c r="A48" s="16" t="s">
        <v>42</v>
      </c>
      <c r="B48" s="25">
        <f t="shared" si="0"/>
        <v>5395.54</v>
      </c>
      <c r="C48" s="26">
        <v>3444.17</v>
      </c>
      <c r="D48" s="26">
        <v>927.465</v>
      </c>
      <c r="E48" s="26">
        <v>1023.905</v>
      </c>
      <c r="F48" s="13"/>
      <c r="G48" s="13"/>
      <c r="H48" s="13"/>
      <c r="I48" s="13"/>
      <c r="J48" s="13"/>
      <c r="K48" s="13"/>
      <c r="L48" s="13"/>
    </row>
    <row r="49" spans="1:12" ht="14.25">
      <c r="A49" s="16" t="s">
        <v>43</v>
      </c>
      <c r="B49" s="25">
        <f t="shared" si="0"/>
        <v>18113.328</v>
      </c>
      <c r="C49" s="26">
        <v>12004.099</v>
      </c>
      <c r="D49" s="26">
        <v>2675.732</v>
      </c>
      <c r="E49" s="26">
        <v>3433.497</v>
      </c>
      <c r="F49" s="13"/>
      <c r="G49" s="13"/>
      <c r="H49" s="13"/>
      <c r="I49" s="13"/>
      <c r="J49" s="13"/>
      <c r="K49" s="13"/>
      <c r="L49" s="13"/>
    </row>
    <row r="50" spans="1:12" ht="14.25">
      <c r="A50" s="16" t="s">
        <v>44</v>
      </c>
      <c r="B50" s="25">
        <f t="shared" si="0"/>
        <v>1482.661</v>
      </c>
      <c r="C50" s="26">
        <v>890.439</v>
      </c>
      <c r="D50" s="26">
        <v>192.399</v>
      </c>
      <c r="E50" s="26">
        <v>399.823</v>
      </c>
      <c r="F50" s="13"/>
      <c r="G50" s="13"/>
      <c r="H50" s="13"/>
      <c r="I50" s="13"/>
      <c r="J50" s="13"/>
      <c r="K50" s="13"/>
      <c r="L50" s="13"/>
    </row>
    <row r="51" spans="1:12" ht="14.25">
      <c r="A51" s="16" t="s">
        <v>45</v>
      </c>
      <c r="B51" s="25">
        <f t="shared" si="0"/>
        <v>4402.764999999999</v>
      </c>
      <c r="C51" s="26">
        <v>2690.205</v>
      </c>
      <c r="D51" s="26">
        <v>537.288</v>
      </c>
      <c r="E51" s="26">
        <v>1175.272</v>
      </c>
      <c r="F51" s="13"/>
      <c r="G51" s="13"/>
      <c r="H51" s="13"/>
      <c r="I51" s="13"/>
      <c r="J51" s="13"/>
      <c r="K51" s="13"/>
      <c r="L51" s="13"/>
    </row>
    <row r="52" spans="1:12" ht="14.25">
      <c r="A52" s="16" t="s">
        <v>46</v>
      </c>
      <c r="B52" s="25">
        <f t="shared" si="0"/>
        <v>2409.387</v>
      </c>
      <c r="C52" s="25">
        <v>1423.094</v>
      </c>
      <c r="D52" s="26">
        <v>411.672</v>
      </c>
      <c r="E52" s="26">
        <v>574.621</v>
      </c>
      <c r="F52" s="13"/>
      <c r="G52" s="13"/>
      <c r="H52" s="13"/>
      <c r="I52" s="13"/>
      <c r="J52" s="13"/>
      <c r="K52" s="13"/>
      <c r="L52" s="13"/>
    </row>
    <row r="53" spans="1:12" ht="14.25">
      <c r="A53" s="16" t="s">
        <v>47</v>
      </c>
      <c r="B53" s="25">
        <f t="shared" si="0"/>
        <v>6000.003</v>
      </c>
      <c r="C53" s="26">
        <v>4156.665</v>
      </c>
      <c r="D53" s="26">
        <v>1024.481</v>
      </c>
      <c r="E53" s="26">
        <v>818.857</v>
      </c>
      <c r="F53" s="13"/>
      <c r="G53" s="13"/>
      <c r="H53" s="13"/>
      <c r="I53" s="13"/>
      <c r="J53" s="13"/>
      <c r="K53" s="13"/>
      <c r="L53" s="13"/>
    </row>
    <row r="54" spans="1:12" ht="14.25">
      <c r="A54" s="16" t="s">
        <v>48</v>
      </c>
      <c r="B54" s="25">
        <f t="shared" si="0"/>
        <v>7275.062</v>
      </c>
      <c r="C54" s="26">
        <v>4678.566</v>
      </c>
      <c r="D54" s="26">
        <v>1113.018</v>
      </c>
      <c r="E54" s="26">
        <v>1483.478</v>
      </c>
      <c r="F54" s="13"/>
      <c r="G54" s="13"/>
      <c r="H54" s="13"/>
      <c r="I54" s="13"/>
      <c r="J54" s="13"/>
      <c r="K54" s="13"/>
      <c r="L54" s="13"/>
    </row>
    <row r="55" spans="1:12" ht="14.25">
      <c r="A55" s="16" t="s">
        <v>49</v>
      </c>
      <c r="B55" s="25">
        <f t="shared" si="0"/>
        <v>18104.964</v>
      </c>
      <c r="C55" s="26">
        <v>11661.087</v>
      </c>
      <c r="D55" s="26">
        <v>3229.315</v>
      </c>
      <c r="E55" s="26">
        <v>3214.562</v>
      </c>
      <c r="F55" s="13"/>
      <c r="G55" s="13"/>
      <c r="H55" s="13"/>
      <c r="I55" s="13"/>
      <c r="J55" s="13"/>
      <c r="K55" s="13"/>
      <c r="L55" s="13"/>
    </row>
    <row r="56" spans="1:12" ht="14.25">
      <c r="A56" s="16" t="s">
        <v>50</v>
      </c>
      <c r="B56" s="25">
        <f t="shared" si="0"/>
        <v>3783.67</v>
      </c>
      <c r="C56" s="26">
        <v>2147.652</v>
      </c>
      <c r="D56" s="26">
        <v>564.422</v>
      </c>
      <c r="E56" s="26">
        <v>1071.596</v>
      </c>
      <c r="F56" s="13"/>
      <c r="G56" s="13"/>
      <c r="H56" s="13"/>
      <c r="I56" s="13"/>
      <c r="J56" s="13"/>
      <c r="K56" s="13"/>
      <c r="L56" s="13"/>
    </row>
    <row r="57" spans="1:12" ht="14.25">
      <c r="A57" s="16" t="s">
        <v>51</v>
      </c>
      <c r="B57" s="25">
        <f t="shared" si="0"/>
        <v>14225.566</v>
      </c>
      <c r="C57" s="26">
        <v>9392.278</v>
      </c>
      <c r="D57" s="26">
        <v>3028.553</v>
      </c>
      <c r="E57" s="26">
        <v>1804.735</v>
      </c>
      <c r="F57" s="13"/>
      <c r="G57" s="13"/>
      <c r="H57" s="13"/>
      <c r="I57" s="13"/>
      <c r="J57" s="13"/>
      <c r="K57" s="13"/>
      <c r="L57" s="13"/>
    </row>
    <row r="58" spans="1:12" ht="14.25">
      <c r="A58" s="16" t="s">
        <v>52</v>
      </c>
      <c r="B58" s="25">
        <f t="shared" si="0"/>
        <v>7337.9490000000005</v>
      </c>
      <c r="C58" s="25">
        <v>4569.304</v>
      </c>
      <c r="D58" s="26">
        <v>1227.054</v>
      </c>
      <c r="E58" s="26">
        <v>1541.591</v>
      </c>
      <c r="F58" s="13"/>
      <c r="G58" s="13"/>
      <c r="H58" s="13"/>
      <c r="I58" s="13"/>
      <c r="J58" s="13"/>
      <c r="K58" s="13"/>
      <c r="L58" s="13"/>
    </row>
    <row r="59" spans="1:12" ht="14.25">
      <c r="A59" s="16" t="s">
        <v>53</v>
      </c>
      <c r="B59" s="25">
        <f t="shared" si="0"/>
        <v>1163.591</v>
      </c>
      <c r="C59" s="26">
        <v>709.911</v>
      </c>
      <c r="D59" s="26">
        <v>172.672</v>
      </c>
      <c r="E59" s="26">
        <v>281.008</v>
      </c>
      <c r="F59" s="13"/>
      <c r="G59" s="13"/>
      <c r="H59" s="13"/>
      <c r="I59" s="13"/>
      <c r="J59" s="13"/>
      <c r="K59" s="13"/>
      <c r="L59" s="13"/>
    </row>
    <row r="60" spans="1:12" ht="14.25">
      <c r="A60" s="16" t="s">
        <v>54</v>
      </c>
      <c r="B60" s="25">
        <f t="shared" si="0"/>
        <v>705.6610000000001</v>
      </c>
      <c r="C60" s="26">
        <v>408.208</v>
      </c>
      <c r="D60" s="26">
        <v>103.072</v>
      </c>
      <c r="E60" s="26">
        <v>194.381</v>
      </c>
      <c r="F60" s="13"/>
      <c r="G60" s="13"/>
      <c r="H60" s="13"/>
      <c r="I60" s="13"/>
      <c r="J60" s="13"/>
      <c r="K60" s="13"/>
      <c r="L60" s="13"/>
    </row>
    <row r="61" spans="1:12" ht="14.25">
      <c r="A61" s="16" t="s">
        <v>55</v>
      </c>
      <c r="B61" s="25">
        <f t="shared" si="0"/>
        <v>1219.634</v>
      </c>
      <c r="C61" s="26">
        <v>701.344</v>
      </c>
      <c r="D61" s="26">
        <v>197.11</v>
      </c>
      <c r="E61" s="26">
        <v>321.18</v>
      </c>
      <c r="F61" s="13"/>
      <c r="G61" s="13"/>
      <c r="H61" s="13"/>
      <c r="I61" s="13"/>
      <c r="J61" s="13"/>
      <c r="K61" s="13"/>
      <c r="L61" s="13"/>
    </row>
    <row r="62" spans="1:12" ht="14.25">
      <c r="A62" s="16" t="s">
        <v>56</v>
      </c>
      <c r="B62" s="25">
        <f t="shared" si="0"/>
        <v>4008.362</v>
      </c>
      <c r="C62" s="26">
        <v>2424.012</v>
      </c>
      <c r="D62" s="26">
        <v>622.349</v>
      </c>
      <c r="E62" s="26">
        <v>962.001</v>
      </c>
      <c r="F62" s="13"/>
      <c r="G62" s="13"/>
      <c r="H62" s="13"/>
      <c r="I62" s="13"/>
      <c r="J62" s="13"/>
      <c r="K62" s="13"/>
      <c r="L62" s="13"/>
    </row>
    <row r="63" spans="1:12" ht="14.25">
      <c r="A63" s="16" t="s">
        <v>57</v>
      </c>
      <c r="B63" s="25">
        <f t="shared" si="0"/>
        <v>93407.691</v>
      </c>
      <c r="C63" s="26">
        <v>62280.222</v>
      </c>
      <c r="D63" s="26">
        <v>16535.635</v>
      </c>
      <c r="E63" s="26">
        <v>14591.834</v>
      </c>
      <c r="F63" s="13"/>
      <c r="G63" s="13"/>
      <c r="H63" s="13"/>
      <c r="I63" s="13"/>
      <c r="J63" s="13"/>
      <c r="K63" s="13"/>
      <c r="L63" s="13"/>
    </row>
    <row r="64" spans="1:12" ht="14.25">
      <c r="A64" s="16" t="s">
        <v>58</v>
      </c>
      <c r="B64" s="25">
        <f t="shared" si="0"/>
        <v>3165.2740000000003</v>
      </c>
      <c r="C64" s="25">
        <v>1714.896</v>
      </c>
      <c r="D64" s="26">
        <v>551.359</v>
      </c>
      <c r="E64" s="26">
        <v>899.019</v>
      </c>
      <c r="F64" s="13"/>
      <c r="G64" s="13"/>
      <c r="H64" s="13"/>
      <c r="I64" s="13"/>
      <c r="J64" s="13"/>
      <c r="K64" s="13"/>
      <c r="L64" s="13"/>
    </row>
    <row r="65" spans="1:12" ht="14.25">
      <c r="A65" s="16" t="s">
        <v>59</v>
      </c>
      <c r="B65" s="25">
        <f t="shared" si="0"/>
        <v>2054.88</v>
      </c>
      <c r="C65" s="26">
        <v>1300.76</v>
      </c>
      <c r="D65" s="26">
        <v>294.152</v>
      </c>
      <c r="E65" s="26">
        <v>459.968</v>
      </c>
      <c r="F65" s="13"/>
      <c r="G65" s="13"/>
      <c r="H65" s="13"/>
      <c r="I65" s="13"/>
      <c r="J65" s="13"/>
      <c r="K65" s="13"/>
      <c r="L65" s="13"/>
    </row>
    <row r="66" spans="1:12" ht="14.25">
      <c r="A66" s="16" t="s">
        <v>60</v>
      </c>
      <c r="B66" s="25">
        <f t="shared" si="0"/>
        <v>4233.704</v>
      </c>
      <c r="C66" s="26">
        <v>2694.665</v>
      </c>
      <c r="D66" s="26">
        <v>862.351</v>
      </c>
      <c r="E66" s="26">
        <v>676.688</v>
      </c>
      <c r="F66" s="13"/>
      <c r="G66" s="13"/>
      <c r="H66" s="13"/>
      <c r="I66" s="13"/>
      <c r="J66" s="13"/>
      <c r="K66" s="13"/>
      <c r="L66" s="13"/>
    </row>
    <row r="67" spans="1:12" ht="14.25">
      <c r="A67" s="16" t="s">
        <v>61</v>
      </c>
      <c r="B67" s="25">
        <f t="shared" si="0"/>
        <v>8299.497000000001</v>
      </c>
      <c r="C67" s="26">
        <v>4876.35</v>
      </c>
      <c r="D67" s="26">
        <v>1559.466</v>
      </c>
      <c r="E67" s="26">
        <v>1863.681</v>
      </c>
      <c r="F67" s="13"/>
      <c r="G67" s="13"/>
      <c r="H67" s="13"/>
      <c r="I67" s="13"/>
      <c r="J67" s="13"/>
      <c r="K67" s="13"/>
      <c r="L67" s="13"/>
    </row>
    <row r="68" spans="1:12" ht="14.25">
      <c r="A68" s="16" t="s">
        <v>62</v>
      </c>
      <c r="B68" s="25">
        <f t="shared" si="0"/>
        <v>3109.6009999999997</v>
      </c>
      <c r="C68" s="26">
        <v>1847.459</v>
      </c>
      <c r="D68" s="26">
        <v>574.067</v>
      </c>
      <c r="E68" s="26">
        <v>688.075</v>
      </c>
      <c r="F68" s="13"/>
      <c r="G68" s="13"/>
      <c r="H68" s="13"/>
      <c r="I68" s="13"/>
      <c r="J68" s="13"/>
      <c r="K68" s="13"/>
      <c r="L68" s="13"/>
    </row>
    <row r="69" spans="1:12" ht="14.25">
      <c r="A69" s="16" t="s">
        <v>63</v>
      </c>
      <c r="B69" s="25">
        <f t="shared" si="0"/>
        <v>2276.2309999999998</v>
      </c>
      <c r="C69" s="26">
        <v>1364.527</v>
      </c>
      <c r="D69" s="26">
        <v>331.577</v>
      </c>
      <c r="E69" s="26">
        <v>580.127</v>
      </c>
      <c r="F69" s="13"/>
      <c r="G69" s="13"/>
      <c r="H69" s="13"/>
      <c r="I69" s="13"/>
      <c r="J69" s="13"/>
      <c r="K69" s="13"/>
      <c r="L69" s="13"/>
    </row>
    <row r="70" spans="1:12" ht="14.25">
      <c r="A70" s="16" t="s">
        <v>64</v>
      </c>
      <c r="B70" s="25">
        <f t="shared" si="0"/>
        <v>3844.0639999999994</v>
      </c>
      <c r="C70" s="25">
        <v>2454.508</v>
      </c>
      <c r="D70" s="26">
        <v>472.155</v>
      </c>
      <c r="E70" s="26">
        <v>917.401</v>
      </c>
      <c r="F70" s="13"/>
      <c r="G70" s="13"/>
      <c r="H70" s="13"/>
      <c r="I70" s="13"/>
      <c r="J70" s="13"/>
      <c r="K70" s="13"/>
      <c r="L70" s="13"/>
    </row>
    <row r="71" spans="1:12" ht="14.25">
      <c r="A71" s="16" t="s">
        <v>65</v>
      </c>
      <c r="B71" s="25">
        <f>SUM(C71:E71)</f>
        <v>94100.55</v>
      </c>
      <c r="C71" s="26">
        <v>59408.694</v>
      </c>
      <c r="D71" s="26">
        <v>25443.641</v>
      </c>
      <c r="E71" s="26">
        <v>9248.215</v>
      </c>
      <c r="F71" s="13"/>
      <c r="G71" s="13"/>
      <c r="H71" s="13"/>
      <c r="I71" s="13"/>
      <c r="J71" s="13"/>
      <c r="K71" s="13"/>
      <c r="L71" s="13"/>
    </row>
    <row r="72" spans="1:12" ht="14.25">
      <c r="A72" s="16" t="s">
        <v>66</v>
      </c>
      <c r="B72" s="25">
        <f>SUM(C72:E72)</f>
        <v>1495.363</v>
      </c>
      <c r="C72" s="26">
        <v>912.635</v>
      </c>
      <c r="D72" s="26">
        <v>230.872</v>
      </c>
      <c r="E72" s="26">
        <v>351.856</v>
      </c>
      <c r="F72" s="13"/>
      <c r="G72" s="13"/>
      <c r="H72" s="13"/>
      <c r="I72" s="13"/>
      <c r="J72" s="13"/>
      <c r="K72" s="13"/>
      <c r="L72" s="13"/>
    </row>
    <row r="73" spans="1:12" ht="14.25">
      <c r="A73" s="16" t="s">
        <v>67</v>
      </c>
      <c r="B73" s="25">
        <f>SUM(C73:E73)</f>
        <v>916.4269999999999</v>
      </c>
      <c r="C73" s="25">
        <v>510.805</v>
      </c>
      <c r="D73" s="26">
        <v>172.813</v>
      </c>
      <c r="E73" s="26">
        <v>232.809</v>
      </c>
      <c r="F73" s="13"/>
      <c r="G73" s="13"/>
      <c r="H73" s="13"/>
      <c r="I73" s="13"/>
      <c r="J73" s="13"/>
      <c r="K73" s="13"/>
      <c r="L73" s="13"/>
    </row>
    <row r="74" spans="1:12" ht="14.25">
      <c r="A74" s="11"/>
      <c r="B74" s="12"/>
      <c r="C74" s="12"/>
      <c r="D74" s="12"/>
      <c r="E74" s="12"/>
      <c r="F74" s="13"/>
      <c r="G74" s="13"/>
      <c r="H74" s="13"/>
      <c r="I74" s="13"/>
      <c r="J74" s="13"/>
      <c r="K74" s="13"/>
      <c r="L74" s="13"/>
    </row>
    <row r="75" spans="1:12" ht="14.25">
      <c r="A75" s="20" t="s">
        <v>70</v>
      </c>
      <c r="B75" s="20"/>
      <c r="C75" s="20"/>
      <c r="D75" s="20"/>
      <c r="E75" s="20"/>
      <c r="F75" s="13"/>
      <c r="G75" s="13"/>
      <c r="H75" s="13"/>
      <c r="I75" s="13"/>
      <c r="J75" s="13"/>
      <c r="K75" s="13"/>
      <c r="L75" s="13"/>
    </row>
    <row r="76" spans="1:12" ht="14.25">
      <c r="A76" s="13"/>
      <c r="B76" s="21"/>
      <c r="C76" s="21"/>
      <c r="D76" s="21"/>
      <c r="E76" s="21"/>
      <c r="F76" s="13"/>
      <c r="G76" s="13"/>
      <c r="H76" s="13"/>
      <c r="I76" s="13"/>
      <c r="J76" s="13"/>
      <c r="K76" s="13"/>
      <c r="L76" s="13"/>
    </row>
    <row r="77" spans="1:12" ht="28.5" customHeight="1">
      <c r="A77" s="63" t="s">
        <v>72</v>
      </c>
      <c r="B77" s="63"/>
      <c r="C77" s="63"/>
      <c r="D77" s="63"/>
      <c r="E77" s="63"/>
      <c r="F77" s="13"/>
      <c r="G77" s="13"/>
      <c r="H77" s="13"/>
      <c r="I77" s="13"/>
      <c r="J77" s="13"/>
      <c r="K77" s="13"/>
      <c r="L77" s="13"/>
    </row>
    <row r="78" spans="1:12" ht="14.25">
      <c r="A78" s="13" t="s">
        <v>71</v>
      </c>
      <c r="B78" s="21"/>
      <c r="C78" s="21"/>
      <c r="D78" s="21"/>
      <c r="E78" s="21"/>
      <c r="F78" s="13"/>
      <c r="G78" s="13"/>
      <c r="H78" s="13"/>
      <c r="I78" s="13"/>
      <c r="J78" s="13"/>
      <c r="K78" s="13"/>
      <c r="L78" s="13"/>
    </row>
    <row r="79" spans="1:12" ht="14.25">
      <c r="A79" s="13"/>
      <c r="B79" s="21"/>
      <c r="C79" s="21"/>
      <c r="D79" s="21"/>
      <c r="E79" s="21"/>
      <c r="F79" s="13"/>
      <c r="G79" s="13"/>
      <c r="H79" s="13"/>
      <c r="I79" s="13"/>
      <c r="J79" s="13"/>
      <c r="K79" s="13"/>
      <c r="L79" s="13"/>
    </row>
    <row r="80" spans="1:12" ht="14.25">
      <c r="A80" s="13"/>
      <c r="B80" s="21"/>
      <c r="C80" s="21"/>
      <c r="D80" s="21"/>
      <c r="E80" s="21"/>
      <c r="F80" s="13"/>
      <c r="G80" s="13"/>
      <c r="H80" s="13"/>
      <c r="I80" s="13"/>
      <c r="J80" s="13"/>
      <c r="K80" s="13"/>
      <c r="L80" s="13"/>
    </row>
    <row r="81" spans="1:12" ht="14.25">
      <c r="A81" s="13"/>
      <c r="B81" s="21"/>
      <c r="C81" s="21"/>
      <c r="D81" s="21"/>
      <c r="E81" s="21"/>
      <c r="F81" s="13"/>
      <c r="G81" s="13"/>
      <c r="H81" s="13"/>
      <c r="I81" s="13"/>
      <c r="J81" s="13"/>
      <c r="K81" s="13"/>
      <c r="L81" s="13"/>
    </row>
    <row r="82" spans="1:12" ht="14.25">
      <c r="A82" s="13"/>
      <c r="B82" s="21"/>
      <c r="C82" s="21"/>
      <c r="D82" s="21"/>
      <c r="E82" s="21"/>
      <c r="F82" s="13"/>
      <c r="G82" s="13"/>
      <c r="H82" s="13"/>
      <c r="I82" s="13"/>
      <c r="J82" s="13"/>
      <c r="K82" s="13"/>
      <c r="L82" s="13"/>
    </row>
    <row r="83" spans="1:12" ht="14.25">
      <c r="A83" s="13"/>
      <c r="B83" s="21"/>
      <c r="C83" s="21"/>
      <c r="D83" s="21"/>
      <c r="E83" s="21"/>
      <c r="F83" s="13"/>
      <c r="G83" s="13"/>
      <c r="H83" s="13"/>
      <c r="I83" s="13"/>
      <c r="J83" s="13"/>
      <c r="K83" s="13"/>
      <c r="L83" s="13"/>
    </row>
    <row r="84" spans="1:12" ht="14.25">
      <c r="A84" s="13"/>
      <c r="B84" s="21"/>
      <c r="C84" s="21"/>
      <c r="D84" s="21"/>
      <c r="E84" s="21"/>
      <c r="F84" s="13"/>
      <c r="G84" s="13"/>
      <c r="H84" s="13"/>
      <c r="I84" s="13"/>
      <c r="J84" s="13"/>
      <c r="K84" s="13"/>
      <c r="L84" s="13"/>
    </row>
    <row r="85" spans="1:12" ht="14.25">
      <c r="A85" s="13"/>
      <c r="B85" s="21"/>
      <c r="C85" s="21"/>
      <c r="D85" s="21"/>
      <c r="E85" s="21"/>
      <c r="F85" s="13"/>
      <c r="G85" s="13"/>
      <c r="H85" s="13"/>
      <c r="I85" s="13"/>
      <c r="J85" s="13"/>
      <c r="K85" s="13"/>
      <c r="L85" s="13"/>
    </row>
    <row r="86" spans="1:12" ht="14.25">
      <c r="A86" s="13"/>
      <c r="B86" s="21"/>
      <c r="C86" s="21"/>
      <c r="D86" s="21"/>
      <c r="E86" s="21"/>
      <c r="F86" s="13"/>
      <c r="G86" s="13"/>
      <c r="H86" s="13"/>
      <c r="I86" s="13"/>
      <c r="J86" s="13"/>
      <c r="K86" s="13"/>
      <c r="L86" s="13"/>
    </row>
    <row r="87" spans="1:12" ht="14.25">
      <c r="A87" s="13"/>
      <c r="B87" s="21"/>
      <c r="C87" s="21"/>
      <c r="D87" s="21"/>
      <c r="E87" s="21"/>
      <c r="F87" s="13"/>
      <c r="G87" s="13"/>
      <c r="H87" s="13"/>
      <c r="I87" s="13"/>
      <c r="J87" s="13"/>
      <c r="K87" s="13"/>
      <c r="L87" s="13"/>
    </row>
    <row r="88" spans="1:12" ht="14.25">
      <c r="A88" s="13"/>
      <c r="B88" s="21"/>
      <c r="C88" s="21"/>
      <c r="D88" s="21"/>
      <c r="E88" s="21"/>
      <c r="F88" s="13"/>
      <c r="G88" s="13"/>
      <c r="H88" s="13"/>
      <c r="I88" s="13"/>
      <c r="J88" s="13"/>
      <c r="K88" s="13"/>
      <c r="L88" s="13"/>
    </row>
    <row r="89" spans="1:12" ht="14.25">
      <c r="A89" s="13"/>
      <c r="B89" s="21"/>
      <c r="C89" s="21"/>
      <c r="D89" s="21"/>
      <c r="E89" s="21"/>
      <c r="F89" s="13"/>
      <c r="G89" s="13"/>
      <c r="H89" s="13"/>
      <c r="I89" s="13"/>
      <c r="J89" s="13"/>
      <c r="K89" s="13"/>
      <c r="L89" s="13"/>
    </row>
    <row r="90" spans="1:12" ht="14.25">
      <c r="A90" s="13"/>
      <c r="B90" s="21"/>
      <c r="C90" s="21"/>
      <c r="D90" s="21"/>
      <c r="E90" s="21"/>
      <c r="F90" s="13"/>
      <c r="G90" s="13"/>
      <c r="H90" s="13"/>
      <c r="I90" s="13"/>
      <c r="J90" s="13"/>
      <c r="K90" s="13"/>
      <c r="L90" s="13"/>
    </row>
    <row r="91" spans="1:12" ht="14.25">
      <c r="A91" s="13"/>
      <c r="B91" s="21"/>
      <c r="C91" s="21"/>
      <c r="D91" s="21"/>
      <c r="E91" s="21"/>
      <c r="F91" s="13"/>
      <c r="G91" s="13"/>
      <c r="H91" s="13"/>
      <c r="I91" s="13"/>
      <c r="J91" s="13"/>
      <c r="K91" s="13"/>
      <c r="L91" s="13"/>
    </row>
    <row r="92" spans="1:12" ht="14.25">
      <c r="A92" s="13"/>
      <c r="B92" s="21"/>
      <c r="C92" s="21"/>
      <c r="D92" s="21"/>
      <c r="E92" s="21"/>
      <c r="F92" s="13"/>
      <c r="G92" s="13"/>
      <c r="H92" s="13"/>
      <c r="I92" s="13"/>
      <c r="J92" s="13"/>
      <c r="K92" s="13"/>
      <c r="L92" s="13"/>
    </row>
    <row r="93" spans="1:12" ht="14.25">
      <c r="A93" s="13"/>
      <c r="B93" s="21"/>
      <c r="C93" s="21"/>
      <c r="D93" s="21"/>
      <c r="E93" s="21"/>
      <c r="F93" s="13"/>
      <c r="G93" s="13"/>
      <c r="H93" s="13"/>
      <c r="I93" s="13"/>
      <c r="J93" s="13"/>
      <c r="K93" s="13"/>
      <c r="L93" s="13"/>
    </row>
    <row r="94" spans="1:12" ht="14.25">
      <c r="A94" s="13"/>
      <c r="B94" s="21"/>
      <c r="C94" s="21"/>
      <c r="D94" s="21"/>
      <c r="E94" s="21"/>
      <c r="F94" s="13"/>
      <c r="G94" s="13"/>
      <c r="H94" s="13"/>
      <c r="I94" s="13"/>
      <c r="J94" s="13"/>
      <c r="K94" s="13"/>
      <c r="L94" s="13"/>
    </row>
    <row r="95" spans="1:12" ht="14.25">
      <c r="A95" s="13"/>
      <c r="B95" s="21"/>
      <c r="C95" s="21"/>
      <c r="D95" s="21"/>
      <c r="E95" s="21"/>
      <c r="F95" s="13"/>
      <c r="G95" s="13"/>
      <c r="H95" s="13"/>
      <c r="I95" s="13"/>
      <c r="J95" s="13"/>
      <c r="K95" s="13"/>
      <c r="L95" s="13"/>
    </row>
    <row r="96" spans="1:12" ht="14.25">
      <c r="A96" s="13"/>
      <c r="B96" s="21"/>
      <c r="C96" s="21"/>
      <c r="D96" s="21"/>
      <c r="E96" s="21"/>
      <c r="F96" s="13"/>
      <c r="G96" s="13"/>
      <c r="H96" s="13"/>
      <c r="I96" s="13"/>
      <c r="J96" s="13"/>
      <c r="K96" s="13"/>
      <c r="L96" s="13"/>
    </row>
    <row r="97" spans="1:12" ht="14.25">
      <c r="A97" s="13"/>
      <c r="B97" s="21"/>
      <c r="C97" s="21"/>
      <c r="D97" s="21"/>
      <c r="E97" s="21"/>
      <c r="F97" s="13"/>
      <c r="G97" s="13"/>
      <c r="H97" s="13"/>
      <c r="I97" s="13"/>
      <c r="J97" s="13"/>
      <c r="K97" s="13"/>
      <c r="L97" s="13"/>
    </row>
    <row r="98" spans="1:12" ht="12.75">
      <c r="A98" s="5"/>
      <c r="B98" s="8"/>
      <c r="C98" s="8"/>
      <c r="D98" s="8"/>
      <c r="E98" s="8"/>
      <c r="F98" s="5"/>
      <c r="G98" s="5"/>
      <c r="H98" s="5"/>
      <c r="I98" s="5"/>
      <c r="J98" s="5"/>
      <c r="K98" s="5"/>
      <c r="L98" s="5"/>
    </row>
    <row r="99" spans="1:12" ht="12.75">
      <c r="A99" s="5"/>
      <c r="B99" s="8"/>
      <c r="C99" s="8"/>
      <c r="D99" s="8"/>
      <c r="E99" s="8"/>
      <c r="F99" s="5"/>
      <c r="G99" s="5"/>
      <c r="H99" s="5"/>
      <c r="I99" s="5"/>
      <c r="J99" s="5"/>
      <c r="K99" s="5"/>
      <c r="L99" s="5"/>
    </row>
  </sheetData>
  <sheetProtection/>
  <mergeCells count="1">
    <mergeCell ref="A77:E77"/>
  </mergeCells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1">
      <selection activeCell="A1" sqref="A1"/>
    </sheetView>
  </sheetViews>
  <sheetFormatPr defaultColWidth="14.7109375" defaultRowHeight="12.75"/>
  <cols>
    <col min="1" max="1" width="24.7109375" style="0" customWidth="1"/>
  </cols>
  <sheetData>
    <row r="1" spans="1:8" ht="20.25">
      <c r="A1" s="60" t="s">
        <v>155</v>
      </c>
      <c r="B1" s="33"/>
      <c r="C1" s="40"/>
      <c r="D1" s="40"/>
      <c r="E1" s="40"/>
      <c r="F1" s="33"/>
      <c r="G1" s="33"/>
      <c r="H1" s="33"/>
    </row>
    <row r="2" spans="1:8" ht="20.25">
      <c r="A2" s="60" t="s">
        <v>160</v>
      </c>
      <c r="B2" s="33"/>
      <c r="C2" s="40"/>
      <c r="D2" s="40"/>
      <c r="E2" s="40"/>
      <c r="F2" s="33"/>
      <c r="G2" s="33"/>
      <c r="H2" s="33"/>
    </row>
    <row r="3" spans="1:8" ht="20.25">
      <c r="A3" s="60" t="s">
        <v>0</v>
      </c>
      <c r="B3" s="33"/>
      <c r="C3" s="33"/>
      <c r="D3" s="33"/>
      <c r="E3" s="33"/>
      <c r="F3" s="33"/>
      <c r="G3" s="33"/>
      <c r="H3" s="33"/>
    </row>
    <row r="4" spans="1:8" ht="14.25">
      <c r="A4" s="47"/>
      <c r="B4" s="47"/>
      <c r="C4" s="47"/>
      <c r="D4" s="47"/>
      <c r="E4" s="47"/>
      <c r="F4" s="33"/>
      <c r="G4" s="33"/>
      <c r="H4" s="33"/>
    </row>
    <row r="5" spans="1:8" ht="30.75">
      <c r="A5" s="22" t="s">
        <v>1</v>
      </c>
      <c r="B5" s="23" t="s">
        <v>2</v>
      </c>
      <c r="C5" s="24" t="s">
        <v>143</v>
      </c>
      <c r="D5" s="24" t="s">
        <v>73</v>
      </c>
      <c r="E5" s="24" t="s">
        <v>74</v>
      </c>
      <c r="F5" s="33"/>
      <c r="G5" s="33"/>
      <c r="H5" s="33"/>
    </row>
    <row r="6" spans="1:8" ht="14.25">
      <c r="A6" s="47"/>
      <c r="B6" s="38"/>
      <c r="C6" s="38"/>
      <c r="D6" s="38"/>
      <c r="E6" s="38"/>
      <c r="F6" s="33"/>
      <c r="G6" s="33"/>
      <c r="H6" s="33"/>
    </row>
    <row r="7" spans="1:8" ht="14.25">
      <c r="A7" s="37" t="s">
        <v>3</v>
      </c>
      <c r="B7" s="45">
        <f>B9+B16</f>
        <v>537881.5800000001</v>
      </c>
      <c r="C7" s="45">
        <f>C9+C16</f>
        <v>347765.09900000005</v>
      </c>
      <c r="D7" s="45">
        <f>D9+D16</f>
        <v>100681.832</v>
      </c>
      <c r="E7" s="45">
        <f>E9+E16</f>
        <v>89434.649</v>
      </c>
      <c r="F7" s="37"/>
      <c r="G7" s="37"/>
      <c r="H7" s="37"/>
    </row>
    <row r="8" spans="1:8" ht="14.25">
      <c r="A8" s="33"/>
      <c r="B8" s="18"/>
      <c r="C8" s="18"/>
      <c r="D8" s="18"/>
      <c r="E8" s="18"/>
      <c r="F8" s="33"/>
      <c r="G8" s="33"/>
      <c r="H8" s="33"/>
    </row>
    <row r="9" spans="1:8" ht="14.25">
      <c r="A9" s="39" t="s">
        <v>78</v>
      </c>
      <c r="B9" s="18">
        <f>SUM(B10:B14)</f>
        <v>234464.61599999998</v>
      </c>
      <c r="C9" s="18">
        <f>SUM(C10:C14)</f>
        <v>147281.201</v>
      </c>
      <c r="D9" s="18">
        <f>SUM(D10:D14)</f>
        <v>41370.064</v>
      </c>
      <c r="E9" s="18">
        <f>SUM(E10:E14)</f>
        <v>45813.350999999995</v>
      </c>
      <c r="F9" s="33"/>
      <c r="G9" s="33"/>
      <c r="H9" s="33"/>
    </row>
    <row r="10" spans="1:8" ht="14.25">
      <c r="A10" s="40" t="s">
        <v>79</v>
      </c>
      <c r="B10" s="18">
        <f>SUM(C10:E10)</f>
        <v>22438.52</v>
      </c>
      <c r="C10" s="18">
        <v>12147.592</v>
      </c>
      <c r="D10" s="18">
        <v>2888.725</v>
      </c>
      <c r="E10" s="18">
        <v>7402.203</v>
      </c>
      <c r="F10" s="33"/>
      <c r="G10" s="33"/>
      <c r="H10" s="33"/>
    </row>
    <row r="11" spans="1:8" ht="14.25">
      <c r="A11" s="40" t="s">
        <v>80</v>
      </c>
      <c r="B11" s="18">
        <f>SUM(C11:E11)</f>
        <v>50808.977</v>
      </c>
      <c r="C11" s="18">
        <v>29645.447</v>
      </c>
      <c r="D11" s="18">
        <v>7204.452</v>
      </c>
      <c r="E11" s="18">
        <v>13959.078</v>
      </c>
      <c r="F11" s="33"/>
      <c r="G11" s="33"/>
      <c r="H11" s="33"/>
    </row>
    <row r="12" spans="1:8" ht="14.25">
      <c r="A12" s="40" t="s">
        <v>81</v>
      </c>
      <c r="B12" s="18">
        <f>SUM(C12:E12)</f>
        <v>98004.368</v>
      </c>
      <c r="C12" s="18">
        <v>67200.607</v>
      </c>
      <c r="D12" s="18">
        <v>21045.688</v>
      </c>
      <c r="E12" s="18">
        <v>9758.073</v>
      </c>
      <c r="F12" s="33"/>
      <c r="G12" s="33"/>
      <c r="H12" s="33"/>
    </row>
    <row r="13" spans="1:8" ht="14.25">
      <c r="A13" s="40" t="s">
        <v>82</v>
      </c>
      <c r="B13" s="18">
        <f>SUM(C13:E13)</f>
        <v>51372.202999999994</v>
      </c>
      <c r="C13" s="18">
        <v>30515.583</v>
      </c>
      <c r="D13" s="18">
        <v>8627.043</v>
      </c>
      <c r="E13" s="18">
        <v>12229.577</v>
      </c>
      <c r="F13" s="33"/>
      <c r="G13" s="33"/>
      <c r="H13" s="33"/>
    </row>
    <row r="14" spans="1:8" ht="14.25">
      <c r="A14" s="40" t="s">
        <v>83</v>
      </c>
      <c r="B14" s="18">
        <f>SUM(C14:E14)</f>
        <v>11840.548</v>
      </c>
      <c r="C14" s="18">
        <v>7771.972</v>
      </c>
      <c r="D14" s="18">
        <v>1604.156</v>
      </c>
      <c r="E14" s="18">
        <v>2464.42</v>
      </c>
      <c r="F14" s="33"/>
      <c r="G14" s="33"/>
      <c r="H14" s="33"/>
    </row>
    <row r="15" spans="1:8" ht="14.25">
      <c r="A15" s="40"/>
      <c r="B15" s="18"/>
      <c r="C15" s="18"/>
      <c r="D15" s="18"/>
      <c r="E15" s="18"/>
      <c r="F15" s="33"/>
      <c r="G15" s="33"/>
      <c r="H15" s="33"/>
    </row>
    <row r="16" spans="1:8" ht="14.25">
      <c r="A16" s="40" t="s">
        <v>84</v>
      </c>
      <c r="B16" s="18">
        <f>SUM(B17:B73)</f>
        <v>303416.96400000004</v>
      </c>
      <c r="C16" s="18">
        <f>SUM(C17:C73)</f>
        <v>200483.89800000002</v>
      </c>
      <c r="D16" s="18">
        <f>SUM(D17:D73)</f>
        <v>59311.768</v>
      </c>
      <c r="E16" s="18">
        <f>SUM(E17:E73)</f>
        <v>43621.29800000001</v>
      </c>
      <c r="F16" s="33"/>
      <c r="G16" s="33"/>
      <c r="H16" s="33"/>
    </row>
    <row r="17" spans="1:8" ht="14.25">
      <c r="A17" s="40" t="s">
        <v>85</v>
      </c>
      <c r="B17" s="18">
        <f aca="true" t="shared" si="0" ref="B17:B22">SUM(C17:E17)</f>
        <v>8321.933</v>
      </c>
      <c r="C17" s="18">
        <v>5350.731</v>
      </c>
      <c r="D17" s="18">
        <v>1718.622</v>
      </c>
      <c r="E17" s="18">
        <v>1252.58</v>
      </c>
      <c r="F17" s="33"/>
      <c r="G17" s="33"/>
      <c r="H17" s="33"/>
    </row>
    <row r="18" spans="1:8" ht="14.25">
      <c r="A18" s="40" t="s">
        <v>86</v>
      </c>
      <c r="B18" s="18">
        <f t="shared" si="0"/>
        <v>877.524</v>
      </c>
      <c r="C18" s="18">
        <v>541.765</v>
      </c>
      <c r="D18" s="18">
        <v>141.811</v>
      </c>
      <c r="E18" s="18">
        <v>193.948</v>
      </c>
      <c r="F18" s="33"/>
      <c r="G18" s="33"/>
      <c r="H18" s="33"/>
    </row>
    <row r="19" spans="1:8" ht="14.25">
      <c r="A19" s="40" t="s">
        <v>87</v>
      </c>
      <c r="B19" s="18">
        <f t="shared" si="0"/>
        <v>4525.644</v>
      </c>
      <c r="C19" s="18">
        <v>2832.443</v>
      </c>
      <c r="D19" s="18">
        <v>821.679</v>
      </c>
      <c r="E19" s="18">
        <v>871.522</v>
      </c>
      <c r="F19" s="33"/>
      <c r="G19" s="33"/>
      <c r="H19" s="33"/>
    </row>
    <row r="20" spans="1:8" ht="14.25">
      <c r="A20" s="40" t="s">
        <v>88</v>
      </c>
      <c r="B20" s="18">
        <f t="shared" si="0"/>
        <v>1580.952</v>
      </c>
      <c r="C20" s="18">
        <v>997.716</v>
      </c>
      <c r="D20" s="18">
        <v>241.774</v>
      </c>
      <c r="E20" s="18">
        <v>341.462</v>
      </c>
      <c r="F20" s="33"/>
      <c r="G20" s="33"/>
      <c r="H20" s="33"/>
    </row>
    <row r="21" spans="1:8" ht="14.25">
      <c r="A21" s="40" t="s">
        <v>89</v>
      </c>
      <c r="B21" s="18">
        <f t="shared" si="0"/>
        <v>1689.054</v>
      </c>
      <c r="C21" s="18">
        <v>1130.249</v>
      </c>
      <c r="D21" s="18">
        <v>257.992</v>
      </c>
      <c r="E21" s="18">
        <v>300.813</v>
      </c>
      <c r="F21" s="33"/>
      <c r="G21" s="33"/>
      <c r="H21" s="33"/>
    </row>
    <row r="22" spans="1:8" ht="14.25">
      <c r="A22" s="40" t="s">
        <v>90</v>
      </c>
      <c r="B22" s="18">
        <f t="shared" si="0"/>
        <v>2722.4700000000003</v>
      </c>
      <c r="C22" s="18">
        <v>1658.698</v>
      </c>
      <c r="D22" s="18">
        <v>460.022</v>
      </c>
      <c r="E22" s="18">
        <v>603.75</v>
      </c>
      <c r="F22" s="33"/>
      <c r="G22" s="33"/>
      <c r="H22" s="33"/>
    </row>
    <row r="23" spans="1:8" ht="14.25">
      <c r="A23" s="40" t="s">
        <v>91</v>
      </c>
      <c r="B23" s="18">
        <f aca="true" t="shared" si="1" ref="B23:B28">SUM(C23:E23)</f>
        <v>1957.9879999999998</v>
      </c>
      <c r="C23" s="18">
        <v>1220.452</v>
      </c>
      <c r="D23" s="18">
        <v>334.964</v>
      </c>
      <c r="E23" s="18">
        <v>402.572</v>
      </c>
      <c r="F23" s="33"/>
      <c r="G23" s="33"/>
      <c r="H23" s="33"/>
    </row>
    <row r="24" spans="1:8" ht="14.25">
      <c r="A24" s="40" t="s">
        <v>92</v>
      </c>
      <c r="B24" s="18">
        <f t="shared" si="1"/>
        <v>975.7660000000001</v>
      </c>
      <c r="C24" s="18">
        <v>610.59</v>
      </c>
      <c r="D24" s="18">
        <v>166.835</v>
      </c>
      <c r="E24" s="18">
        <v>198.341</v>
      </c>
      <c r="F24" s="33"/>
      <c r="G24" s="33"/>
      <c r="H24" s="33"/>
    </row>
    <row r="25" spans="1:8" ht="14.25">
      <c r="A25" s="40" t="s">
        <v>93</v>
      </c>
      <c r="B25" s="18">
        <f t="shared" si="1"/>
        <v>1587.139</v>
      </c>
      <c r="C25" s="18">
        <v>1041.96</v>
      </c>
      <c r="D25" s="18">
        <v>262.311</v>
      </c>
      <c r="E25" s="18">
        <v>282.868</v>
      </c>
      <c r="F25" s="33"/>
      <c r="G25" s="33"/>
      <c r="H25" s="33"/>
    </row>
    <row r="26" spans="1:8" ht="14.25">
      <c r="A26" s="40" t="s">
        <v>94</v>
      </c>
      <c r="B26" s="18">
        <f t="shared" si="1"/>
        <v>1480.616</v>
      </c>
      <c r="C26" s="18">
        <v>897.106</v>
      </c>
      <c r="D26" s="18">
        <v>316.945</v>
      </c>
      <c r="E26" s="18">
        <v>266.565</v>
      </c>
      <c r="F26" s="33"/>
      <c r="G26" s="33"/>
      <c r="H26" s="33"/>
    </row>
    <row r="27" spans="1:8" ht="14.25">
      <c r="A27" s="40" t="s">
        <v>95</v>
      </c>
      <c r="B27" s="18">
        <f t="shared" si="1"/>
        <v>925.7539999999999</v>
      </c>
      <c r="C27" s="18">
        <v>602.529</v>
      </c>
      <c r="D27" s="18">
        <v>149.67</v>
      </c>
      <c r="E27" s="18">
        <v>173.555</v>
      </c>
      <c r="F27" s="33"/>
      <c r="G27" s="33"/>
      <c r="H27" s="33"/>
    </row>
    <row r="28" spans="1:8" ht="14.25">
      <c r="A28" s="40" t="s">
        <v>96</v>
      </c>
      <c r="B28" s="18">
        <f t="shared" si="1"/>
        <v>882.3670000000001</v>
      </c>
      <c r="C28" s="18">
        <v>484.586</v>
      </c>
      <c r="D28" s="18">
        <v>185.806</v>
      </c>
      <c r="E28" s="18">
        <v>211.975</v>
      </c>
      <c r="F28" s="33"/>
      <c r="G28" s="33"/>
      <c r="H28" s="33"/>
    </row>
    <row r="29" spans="1:8" ht="14.25">
      <c r="A29" s="40" t="s">
        <v>97</v>
      </c>
      <c r="B29" s="18">
        <f aca="true" t="shared" si="2" ref="B29:B34">SUM(C29:E29)</f>
        <v>7076.408</v>
      </c>
      <c r="C29" s="18">
        <v>4836.837</v>
      </c>
      <c r="D29" s="18">
        <v>1291.991</v>
      </c>
      <c r="E29" s="18">
        <v>947.58</v>
      </c>
      <c r="F29" s="33"/>
      <c r="G29" s="33"/>
      <c r="H29" s="33"/>
    </row>
    <row r="30" spans="1:8" ht="14.25">
      <c r="A30" s="40" t="s">
        <v>98</v>
      </c>
      <c r="B30" s="18">
        <f t="shared" si="2"/>
        <v>23179.04</v>
      </c>
      <c r="C30" s="18">
        <v>14874.629</v>
      </c>
      <c r="D30" s="18">
        <v>4000.086</v>
      </c>
      <c r="E30" s="18">
        <v>4304.325</v>
      </c>
      <c r="F30" s="33"/>
      <c r="G30" s="33"/>
      <c r="H30" s="33"/>
    </row>
    <row r="31" spans="1:8" ht="14.25">
      <c r="A31" s="40" t="s">
        <v>99</v>
      </c>
      <c r="B31" s="18">
        <f t="shared" si="2"/>
        <v>743.427</v>
      </c>
      <c r="C31" s="18">
        <v>437.189</v>
      </c>
      <c r="D31" s="18">
        <v>145.806</v>
      </c>
      <c r="E31" s="18">
        <v>160.432</v>
      </c>
      <c r="F31" s="33"/>
      <c r="G31" s="33"/>
      <c r="H31" s="33"/>
    </row>
    <row r="32" spans="1:8" ht="14.25">
      <c r="A32" s="40" t="s">
        <v>100</v>
      </c>
      <c r="B32" s="18">
        <f t="shared" si="2"/>
        <v>880.093</v>
      </c>
      <c r="C32" s="18">
        <v>542.637</v>
      </c>
      <c r="D32" s="18">
        <v>145.182</v>
      </c>
      <c r="E32" s="18">
        <v>192.274</v>
      </c>
      <c r="F32" s="33"/>
      <c r="G32" s="33"/>
      <c r="H32" s="33"/>
    </row>
    <row r="33" spans="1:8" ht="14.25">
      <c r="A33" s="40" t="s">
        <v>101</v>
      </c>
      <c r="B33" s="18">
        <f t="shared" si="2"/>
        <v>1136.671</v>
      </c>
      <c r="C33" s="18">
        <v>690.256</v>
      </c>
      <c r="D33" s="18">
        <v>197.721</v>
      </c>
      <c r="E33" s="18">
        <v>248.694</v>
      </c>
      <c r="F33" s="33"/>
      <c r="G33" s="33"/>
      <c r="H33" s="33"/>
    </row>
    <row r="34" spans="1:8" ht="14.25">
      <c r="A34" s="40" t="s">
        <v>102</v>
      </c>
      <c r="B34" s="18">
        <f t="shared" si="2"/>
        <v>1298.463</v>
      </c>
      <c r="C34" s="18">
        <v>861.011</v>
      </c>
      <c r="D34" s="18">
        <v>214.656</v>
      </c>
      <c r="E34" s="18">
        <v>222.796</v>
      </c>
      <c r="F34" s="33"/>
      <c r="G34" s="33"/>
      <c r="H34" s="33"/>
    </row>
    <row r="35" spans="1:8" ht="14.25">
      <c r="A35" s="40" t="s">
        <v>103</v>
      </c>
      <c r="B35" s="18">
        <f aca="true" t="shared" si="3" ref="B35:B40">SUM(C35:E35)</f>
        <v>961.455</v>
      </c>
      <c r="C35" s="18">
        <v>591.053</v>
      </c>
      <c r="D35" s="18">
        <v>178.34</v>
      </c>
      <c r="E35" s="18">
        <v>192.062</v>
      </c>
      <c r="F35" s="33"/>
      <c r="G35" s="33"/>
      <c r="H35" s="33"/>
    </row>
    <row r="36" spans="1:8" ht="14.25">
      <c r="A36" s="40" t="s">
        <v>104</v>
      </c>
      <c r="B36" s="18">
        <f t="shared" si="3"/>
        <v>113.24000000000001</v>
      </c>
      <c r="C36" s="18">
        <v>57.953</v>
      </c>
      <c r="D36" s="18">
        <v>30.553</v>
      </c>
      <c r="E36" s="18">
        <v>24.734</v>
      </c>
      <c r="F36" s="33"/>
      <c r="G36" s="33"/>
      <c r="H36" s="33"/>
    </row>
    <row r="37" spans="1:8" ht="14.25">
      <c r="A37" s="40" t="s">
        <v>105</v>
      </c>
      <c r="B37" s="18">
        <f t="shared" si="3"/>
        <v>1241.716</v>
      </c>
      <c r="C37" s="18">
        <v>762.944</v>
      </c>
      <c r="D37" s="18">
        <v>203.801</v>
      </c>
      <c r="E37" s="18">
        <v>274.971</v>
      </c>
      <c r="F37" s="33"/>
      <c r="G37" s="33"/>
      <c r="H37" s="33"/>
    </row>
    <row r="38" spans="1:8" ht="14.25">
      <c r="A38" s="40" t="s">
        <v>106</v>
      </c>
      <c r="B38" s="18">
        <f t="shared" si="3"/>
        <v>2261.624</v>
      </c>
      <c r="C38" s="18">
        <v>1448.031</v>
      </c>
      <c r="D38" s="18">
        <v>430.89</v>
      </c>
      <c r="E38" s="18">
        <v>382.703</v>
      </c>
      <c r="F38" s="33"/>
      <c r="G38" s="33"/>
      <c r="H38" s="33"/>
    </row>
    <row r="39" spans="1:8" ht="14.25">
      <c r="A39" s="40" t="s">
        <v>107</v>
      </c>
      <c r="B39" s="18">
        <f t="shared" si="3"/>
        <v>472.78499999999997</v>
      </c>
      <c r="C39" s="18">
        <v>299.992</v>
      </c>
      <c r="D39" s="18">
        <v>78.068</v>
      </c>
      <c r="E39" s="18">
        <v>94.725</v>
      </c>
      <c r="F39" s="33"/>
      <c r="G39" s="33"/>
      <c r="H39" s="33"/>
    </row>
    <row r="40" spans="1:8" ht="13.5" customHeight="1">
      <c r="A40" s="40" t="s">
        <v>108</v>
      </c>
      <c r="B40" s="18">
        <f t="shared" si="3"/>
        <v>1319.522</v>
      </c>
      <c r="C40" s="18">
        <v>899.575</v>
      </c>
      <c r="D40" s="18">
        <v>211.596</v>
      </c>
      <c r="E40" s="18">
        <v>208.351</v>
      </c>
      <c r="F40" s="33"/>
      <c r="G40" s="33"/>
      <c r="H40" s="33"/>
    </row>
    <row r="41" spans="1:8" ht="14.25">
      <c r="A41" s="40" t="s">
        <v>109</v>
      </c>
      <c r="B41" s="18">
        <f aca="true" t="shared" si="4" ref="B41:B46">SUM(C41:E41)</f>
        <v>1490.8760000000002</v>
      </c>
      <c r="C41" s="18">
        <v>1011.599</v>
      </c>
      <c r="D41" s="18">
        <v>254.214</v>
      </c>
      <c r="E41" s="18">
        <v>225.063</v>
      </c>
      <c r="F41" s="33"/>
      <c r="G41" s="33"/>
      <c r="H41" s="33"/>
    </row>
    <row r="42" spans="1:8" ht="14.25">
      <c r="A42" s="40" t="s">
        <v>110</v>
      </c>
      <c r="B42" s="18">
        <f t="shared" si="4"/>
        <v>19898.123000000003</v>
      </c>
      <c r="C42" s="18">
        <v>13319.806</v>
      </c>
      <c r="D42" s="18">
        <v>3488.723</v>
      </c>
      <c r="E42" s="18">
        <v>3089.594</v>
      </c>
      <c r="F42" s="33"/>
      <c r="G42" s="33"/>
      <c r="H42" s="33"/>
    </row>
    <row r="43" spans="1:8" ht="14.25">
      <c r="A43" s="40" t="s">
        <v>111</v>
      </c>
      <c r="B43" s="18">
        <f t="shared" si="4"/>
        <v>1043.5710000000001</v>
      </c>
      <c r="C43" s="18">
        <v>599.975</v>
      </c>
      <c r="D43" s="18">
        <v>184.483</v>
      </c>
      <c r="E43" s="18">
        <v>259.113</v>
      </c>
      <c r="F43" s="33"/>
      <c r="G43" s="33"/>
      <c r="H43" s="33"/>
    </row>
    <row r="44" spans="1:8" ht="14.25">
      <c r="A44" s="40" t="s">
        <v>112</v>
      </c>
      <c r="B44" s="18">
        <f t="shared" si="4"/>
        <v>51935.037000000004</v>
      </c>
      <c r="C44" s="18">
        <v>33845.347</v>
      </c>
      <c r="D44" s="18">
        <v>12459.989</v>
      </c>
      <c r="E44" s="18">
        <v>5629.701</v>
      </c>
      <c r="F44" s="33"/>
      <c r="G44" s="33"/>
      <c r="H44" s="33"/>
    </row>
    <row r="45" spans="1:8" ht="14.25">
      <c r="A45" s="40" t="s">
        <v>113</v>
      </c>
      <c r="B45" s="18">
        <f t="shared" si="4"/>
        <v>4874.154</v>
      </c>
      <c r="C45" s="18">
        <v>3203.206</v>
      </c>
      <c r="D45" s="18">
        <v>728.17</v>
      </c>
      <c r="E45" s="18">
        <v>942.778</v>
      </c>
      <c r="F45" s="33"/>
      <c r="G45" s="33"/>
      <c r="H45" s="33"/>
    </row>
    <row r="46" spans="1:8" ht="14.25">
      <c r="A46" s="40" t="s">
        <v>114</v>
      </c>
      <c r="B46" s="18">
        <f t="shared" si="4"/>
        <v>5090.726000000001</v>
      </c>
      <c r="C46" s="18">
        <v>3087.401</v>
      </c>
      <c r="D46" s="18">
        <v>968.501</v>
      </c>
      <c r="E46" s="18">
        <v>1034.824</v>
      </c>
      <c r="F46" s="33"/>
      <c r="G46" s="33"/>
      <c r="H46" s="33"/>
    </row>
    <row r="47" spans="1:8" ht="14.25">
      <c r="A47" s="40" t="s">
        <v>115</v>
      </c>
      <c r="B47" s="18">
        <f aca="true" t="shared" si="5" ref="B47:B52">SUM(C47:E47)</f>
        <v>11373.057</v>
      </c>
      <c r="C47" s="18">
        <v>7571.478</v>
      </c>
      <c r="D47" s="18">
        <v>1937.275</v>
      </c>
      <c r="E47" s="18">
        <v>1864.304</v>
      </c>
      <c r="F47" s="33"/>
      <c r="G47" s="33"/>
      <c r="H47" s="33"/>
    </row>
    <row r="48" spans="1:8" ht="14.25">
      <c r="A48" s="40" t="s">
        <v>116</v>
      </c>
      <c r="B48" s="18">
        <f t="shared" si="5"/>
        <v>2370.509</v>
      </c>
      <c r="C48" s="18">
        <v>1626.273</v>
      </c>
      <c r="D48" s="18">
        <v>396.597</v>
      </c>
      <c r="E48" s="18">
        <v>347.639</v>
      </c>
      <c r="F48" s="33"/>
      <c r="G48" s="33"/>
      <c r="H48" s="33"/>
    </row>
    <row r="49" spans="1:8" ht="14.25">
      <c r="A49" s="40" t="s">
        <v>117</v>
      </c>
      <c r="B49" s="18">
        <f t="shared" si="5"/>
        <v>7772.882</v>
      </c>
      <c r="C49" s="18">
        <v>5362.803</v>
      </c>
      <c r="D49" s="18">
        <v>1290.697</v>
      </c>
      <c r="E49" s="18">
        <v>1119.382</v>
      </c>
      <c r="F49" s="33"/>
      <c r="G49" s="33"/>
      <c r="H49" s="33"/>
    </row>
    <row r="50" spans="1:8" ht="14.25">
      <c r="A50" s="40" t="s">
        <v>118</v>
      </c>
      <c r="B50" s="18">
        <f t="shared" si="5"/>
        <v>830.203</v>
      </c>
      <c r="C50" s="18">
        <v>552.322</v>
      </c>
      <c r="D50" s="18">
        <v>125.704</v>
      </c>
      <c r="E50" s="18">
        <v>152.177</v>
      </c>
      <c r="F50" s="33"/>
      <c r="G50" s="33"/>
      <c r="H50" s="33"/>
    </row>
    <row r="51" spans="1:8" ht="14.25">
      <c r="A51" s="40" t="s">
        <v>119</v>
      </c>
      <c r="B51" s="18">
        <f t="shared" si="5"/>
        <v>2328.955</v>
      </c>
      <c r="C51" s="18">
        <v>1577.996</v>
      </c>
      <c r="D51" s="18">
        <v>311.316</v>
      </c>
      <c r="E51" s="18">
        <v>439.643</v>
      </c>
      <c r="F51" s="33"/>
      <c r="G51" s="33"/>
      <c r="H51" s="33"/>
    </row>
    <row r="52" spans="1:8" ht="14.25">
      <c r="A52" s="40" t="s">
        <v>120</v>
      </c>
      <c r="B52" s="18">
        <f t="shared" si="5"/>
        <v>1204.715</v>
      </c>
      <c r="C52" s="18">
        <v>733.281</v>
      </c>
      <c r="D52" s="18">
        <v>244.175</v>
      </c>
      <c r="E52" s="18">
        <v>227.259</v>
      </c>
      <c r="F52" s="33"/>
      <c r="G52" s="33"/>
      <c r="H52" s="33"/>
    </row>
    <row r="53" spans="1:8" ht="14.25">
      <c r="A53" s="40" t="s">
        <v>121</v>
      </c>
      <c r="B53" s="18">
        <f aca="true" t="shared" si="6" ref="B53:B58">SUM(C53:E53)</f>
        <v>2880.411</v>
      </c>
      <c r="C53" s="18">
        <v>2142.415</v>
      </c>
      <c r="D53" s="18">
        <v>477.128</v>
      </c>
      <c r="E53" s="18">
        <v>260.868</v>
      </c>
      <c r="F53" s="33"/>
      <c r="G53" s="33"/>
      <c r="H53" s="33"/>
    </row>
    <row r="54" spans="1:8" ht="14.25">
      <c r="A54" s="40" t="s">
        <v>122</v>
      </c>
      <c r="B54" s="18">
        <f t="shared" si="6"/>
        <v>3609.0789999999997</v>
      </c>
      <c r="C54" s="18">
        <v>2381.151</v>
      </c>
      <c r="D54" s="18">
        <v>625.228</v>
      </c>
      <c r="E54" s="18">
        <v>602.7</v>
      </c>
      <c r="F54" s="33"/>
      <c r="G54" s="33"/>
      <c r="H54" s="33"/>
    </row>
    <row r="55" spans="1:8" ht="14.25">
      <c r="A55" s="40" t="s">
        <v>123</v>
      </c>
      <c r="B55" s="18">
        <f t="shared" si="6"/>
        <v>9303.241</v>
      </c>
      <c r="C55" s="18">
        <v>6579.704</v>
      </c>
      <c r="D55" s="18">
        <v>1664.888</v>
      </c>
      <c r="E55" s="18">
        <v>1058.649</v>
      </c>
      <c r="F55" s="33"/>
      <c r="G55" s="33"/>
      <c r="H55" s="33"/>
    </row>
    <row r="56" spans="1:8" ht="14.25">
      <c r="A56" s="40" t="s">
        <v>124</v>
      </c>
      <c r="B56" s="18">
        <f t="shared" si="6"/>
        <v>1971.045</v>
      </c>
      <c r="C56" s="18">
        <v>1224.936</v>
      </c>
      <c r="D56" s="18">
        <v>316.265</v>
      </c>
      <c r="E56" s="18">
        <v>429.844</v>
      </c>
      <c r="F56" s="33"/>
      <c r="G56" s="33"/>
      <c r="H56" s="33"/>
    </row>
    <row r="57" spans="1:8" ht="14.25">
      <c r="A57" s="40" t="s">
        <v>125</v>
      </c>
      <c r="B57" s="18">
        <f t="shared" si="6"/>
        <v>4974.996</v>
      </c>
      <c r="C57" s="18">
        <v>3499.001</v>
      </c>
      <c r="D57" s="18">
        <v>905.703</v>
      </c>
      <c r="E57" s="18">
        <v>570.292</v>
      </c>
      <c r="F57" s="33"/>
      <c r="G57" s="33"/>
      <c r="H57" s="33"/>
    </row>
    <row r="58" spans="1:8" ht="14.25">
      <c r="A58" s="40" t="s">
        <v>126</v>
      </c>
      <c r="B58" s="18">
        <f t="shared" si="6"/>
        <v>4016.8260000000005</v>
      </c>
      <c r="C58" s="18">
        <v>2538.483</v>
      </c>
      <c r="D58" s="18">
        <v>819.927</v>
      </c>
      <c r="E58" s="18">
        <v>658.416</v>
      </c>
      <c r="F58" s="33"/>
      <c r="G58" s="33"/>
      <c r="H58" s="33"/>
    </row>
    <row r="59" spans="1:8" ht="14.25">
      <c r="A59" s="40" t="s">
        <v>127</v>
      </c>
      <c r="B59" s="18">
        <f aca="true" t="shared" si="7" ref="B59:B64">SUM(C59:E59)</f>
        <v>626.5989999999999</v>
      </c>
      <c r="C59" s="18">
        <v>408.412</v>
      </c>
      <c r="D59" s="18">
        <v>101.757</v>
      </c>
      <c r="E59" s="18">
        <v>116.43</v>
      </c>
      <c r="F59" s="33"/>
      <c r="G59" s="33"/>
      <c r="H59" s="33"/>
    </row>
    <row r="60" spans="1:8" ht="14.25">
      <c r="A60" s="40" t="s">
        <v>128</v>
      </c>
      <c r="B60" s="18">
        <f t="shared" si="7"/>
        <v>342.336</v>
      </c>
      <c r="C60" s="18">
        <v>216.631</v>
      </c>
      <c r="D60" s="18">
        <v>52.159</v>
      </c>
      <c r="E60" s="18">
        <v>73.546</v>
      </c>
      <c r="F60" s="33"/>
      <c r="G60" s="33"/>
      <c r="H60" s="33"/>
    </row>
    <row r="61" spans="1:8" ht="14.25">
      <c r="A61" s="40" t="s">
        <v>129</v>
      </c>
      <c r="B61" s="18">
        <f t="shared" si="7"/>
        <v>683.994</v>
      </c>
      <c r="C61" s="18">
        <v>445.249</v>
      </c>
      <c r="D61" s="18">
        <v>114.269</v>
      </c>
      <c r="E61" s="18">
        <v>124.476</v>
      </c>
      <c r="F61" s="33"/>
      <c r="G61" s="33"/>
      <c r="H61" s="33"/>
    </row>
    <row r="62" spans="1:8" ht="14.25">
      <c r="A62" s="40" t="s">
        <v>130</v>
      </c>
      <c r="B62" s="18">
        <f t="shared" si="7"/>
        <v>2141.274</v>
      </c>
      <c r="C62" s="18">
        <v>1387.615</v>
      </c>
      <c r="D62" s="18">
        <v>350.229</v>
      </c>
      <c r="E62" s="18">
        <v>403.43</v>
      </c>
      <c r="F62" s="33"/>
      <c r="G62" s="33"/>
      <c r="H62" s="33"/>
    </row>
    <row r="63" spans="1:8" ht="14.25">
      <c r="A63" s="40" t="s">
        <v>131</v>
      </c>
      <c r="B63" s="18">
        <f t="shared" si="7"/>
        <v>40923.956</v>
      </c>
      <c r="C63" s="18">
        <v>28614.151</v>
      </c>
      <c r="D63" s="18">
        <v>7201.353</v>
      </c>
      <c r="E63" s="18">
        <v>5108.452</v>
      </c>
      <c r="F63" s="33"/>
      <c r="G63" s="33"/>
      <c r="H63" s="33"/>
    </row>
    <row r="64" spans="1:8" ht="14.25">
      <c r="A64" s="40" t="s">
        <v>132</v>
      </c>
      <c r="B64" s="18">
        <f t="shared" si="7"/>
        <v>1633.212</v>
      </c>
      <c r="C64" s="18">
        <v>976.076</v>
      </c>
      <c r="D64" s="18">
        <v>303.151</v>
      </c>
      <c r="E64" s="18">
        <v>353.985</v>
      </c>
      <c r="F64" s="33"/>
      <c r="G64" s="33"/>
      <c r="H64" s="33"/>
    </row>
    <row r="65" spans="1:8" ht="14.25">
      <c r="A65" s="40" t="s">
        <v>133</v>
      </c>
      <c r="B65" s="18">
        <f aca="true" t="shared" si="8" ref="B65:B70">SUM(C65:E65)</f>
        <v>1058.306</v>
      </c>
      <c r="C65" s="18">
        <v>741.299</v>
      </c>
      <c r="D65" s="18">
        <v>146.416</v>
      </c>
      <c r="E65" s="18">
        <v>170.591</v>
      </c>
      <c r="F65" s="33"/>
      <c r="G65" s="33"/>
      <c r="H65" s="33"/>
    </row>
    <row r="66" spans="1:8" ht="14.25">
      <c r="A66" s="40" t="s">
        <v>134</v>
      </c>
      <c r="B66" s="18">
        <f t="shared" si="8"/>
        <v>1954.698</v>
      </c>
      <c r="C66" s="18">
        <v>1283.395</v>
      </c>
      <c r="D66" s="18">
        <v>414.988</v>
      </c>
      <c r="E66" s="18">
        <v>256.315</v>
      </c>
      <c r="F66" s="33"/>
      <c r="G66" s="33"/>
      <c r="H66" s="33"/>
    </row>
    <row r="67" spans="1:8" ht="14.25">
      <c r="A67" s="40" t="s">
        <v>135</v>
      </c>
      <c r="B67" s="18">
        <f t="shared" si="8"/>
        <v>3707.142</v>
      </c>
      <c r="C67" s="18">
        <v>2315.211</v>
      </c>
      <c r="D67" s="18">
        <v>713.199</v>
      </c>
      <c r="E67" s="18">
        <v>678.732</v>
      </c>
      <c r="F67" s="33"/>
      <c r="G67" s="33"/>
      <c r="H67" s="33"/>
    </row>
    <row r="68" spans="1:8" ht="14.25">
      <c r="A68" s="40" t="s">
        <v>136</v>
      </c>
      <c r="B68" s="18">
        <f t="shared" si="8"/>
        <v>1419.2959999999998</v>
      </c>
      <c r="C68" s="18">
        <v>880.868</v>
      </c>
      <c r="D68" s="18">
        <v>297.212</v>
      </c>
      <c r="E68" s="18">
        <v>241.216</v>
      </c>
      <c r="F68" s="33"/>
      <c r="G68" s="33"/>
      <c r="H68" s="33"/>
    </row>
    <row r="69" spans="1:8" ht="14.25">
      <c r="A69" s="40" t="s">
        <v>137</v>
      </c>
      <c r="B69" s="18">
        <f t="shared" si="8"/>
        <v>1150.785</v>
      </c>
      <c r="C69" s="18">
        <v>739.379</v>
      </c>
      <c r="D69" s="18">
        <v>187.197</v>
      </c>
      <c r="E69" s="18">
        <v>224.209</v>
      </c>
      <c r="F69" s="33"/>
      <c r="G69" s="33"/>
      <c r="H69" s="33"/>
    </row>
    <row r="70" spans="1:8" ht="14.25">
      <c r="A70" s="40" t="s">
        <v>138</v>
      </c>
      <c r="B70" s="18">
        <f t="shared" si="8"/>
        <v>2093.826</v>
      </c>
      <c r="C70" s="18">
        <v>1482.524</v>
      </c>
      <c r="D70" s="18">
        <v>284.946</v>
      </c>
      <c r="E70" s="18">
        <v>326.356</v>
      </c>
      <c r="F70" s="33"/>
      <c r="G70" s="33"/>
      <c r="H70" s="33"/>
    </row>
    <row r="71" spans="1:8" ht="14.25">
      <c r="A71" s="40" t="s">
        <v>139</v>
      </c>
      <c r="B71" s="18">
        <f>SUM(C71:E71)</f>
        <v>39282.03</v>
      </c>
      <c r="C71" s="18">
        <v>25683.334</v>
      </c>
      <c r="D71" s="18">
        <v>9550.221</v>
      </c>
      <c r="E71" s="18">
        <v>4048.475</v>
      </c>
      <c r="F71" s="33"/>
      <c r="G71" s="33"/>
      <c r="H71" s="33"/>
    </row>
    <row r="72" spans="1:8" ht="14.25">
      <c r="A72" s="40" t="s">
        <v>140</v>
      </c>
      <c r="B72" s="18">
        <f>SUM(C72:E72)</f>
        <v>787.636</v>
      </c>
      <c r="C72" s="18">
        <v>525.456</v>
      </c>
      <c r="D72" s="18">
        <v>124.981</v>
      </c>
      <c r="E72" s="18">
        <v>137.199</v>
      </c>
      <c r="F72" s="33"/>
      <c r="G72" s="33"/>
      <c r="H72" s="33"/>
    </row>
    <row r="73" spans="1:8" ht="14.25">
      <c r="A73" s="40" t="s">
        <v>141</v>
      </c>
      <c r="B73" s="18">
        <f>SUM(C73:E73)</f>
        <v>431.817</v>
      </c>
      <c r="C73" s="18">
        <v>256.189</v>
      </c>
      <c r="D73" s="18">
        <v>83.586</v>
      </c>
      <c r="E73" s="18">
        <v>92.042</v>
      </c>
      <c r="F73" s="33"/>
      <c r="G73" s="33"/>
      <c r="H73" s="33"/>
    </row>
    <row r="74" spans="1:8" ht="14.25">
      <c r="A74" s="58"/>
      <c r="B74" s="59"/>
      <c r="C74" s="59"/>
      <c r="D74" s="59"/>
      <c r="E74" s="59"/>
      <c r="F74" s="33"/>
      <c r="G74" s="33"/>
      <c r="H74" s="33"/>
    </row>
    <row r="75" spans="1:8" ht="14.25">
      <c r="A75" s="20" t="s">
        <v>70</v>
      </c>
      <c r="B75" s="53"/>
      <c r="C75" s="53"/>
      <c r="D75" s="53"/>
      <c r="E75" s="53"/>
      <c r="F75" s="33"/>
      <c r="G75" s="33"/>
      <c r="H75" s="33"/>
    </row>
    <row r="76" spans="1:8" ht="14.25">
      <c r="A76" s="53"/>
      <c r="B76" s="53"/>
      <c r="C76" s="53"/>
      <c r="D76" s="53"/>
      <c r="E76" s="53"/>
      <c r="F76" s="40"/>
      <c r="G76" s="33"/>
      <c r="H76" s="33"/>
    </row>
    <row r="77" spans="1:8" ht="16.5">
      <c r="A77" s="65" t="s">
        <v>142</v>
      </c>
      <c r="B77" s="67"/>
      <c r="C77" s="67"/>
      <c r="D77" s="67"/>
      <c r="E77" s="67"/>
      <c r="F77" s="33"/>
      <c r="G77" s="33"/>
      <c r="H77" s="33"/>
    </row>
    <row r="78" spans="1:8" ht="16.5">
      <c r="A78" s="54"/>
      <c r="B78" s="54"/>
      <c r="C78" s="54"/>
      <c r="D78" s="54"/>
      <c r="E78" s="54"/>
      <c r="F78" s="33"/>
      <c r="G78" s="33"/>
      <c r="H78" s="33"/>
    </row>
    <row r="79" spans="1:8" ht="29.25" customHeight="1">
      <c r="A79" s="63" t="s">
        <v>72</v>
      </c>
      <c r="B79" s="63"/>
      <c r="C79" s="63"/>
      <c r="D79" s="63"/>
      <c r="E79" s="63"/>
      <c r="F79" s="33"/>
      <c r="G79" s="33"/>
      <c r="H79" s="33"/>
    </row>
    <row r="80" spans="1:8" ht="14.25">
      <c r="A80" s="33"/>
      <c r="B80" s="38"/>
      <c r="C80" s="38"/>
      <c r="D80" s="38"/>
      <c r="E80" s="38"/>
      <c r="F80" s="33"/>
      <c r="G80" s="33"/>
      <c r="H80" s="33"/>
    </row>
    <row r="81" spans="1:8" ht="14.25">
      <c r="A81" s="40"/>
      <c r="B81" s="38"/>
      <c r="C81" s="38"/>
      <c r="D81" s="38"/>
      <c r="E81" s="38"/>
      <c r="F81" s="33"/>
      <c r="G81" s="33"/>
      <c r="H81" s="33"/>
    </row>
    <row r="82" spans="1:8" ht="14.25">
      <c r="A82" s="40"/>
      <c r="B82" s="38"/>
      <c r="C82" s="38"/>
      <c r="D82" s="43"/>
      <c r="E82" s="43"/>
      <c r="F82" s="33"/>
      <c r="G82" s="33"/>
      <c r="H82" s="33"/>
    </row>
  </sheetData>
  <sheetProtection/>
  <mergeCells count="2">
    <mergeCell ref="A77:E77"/>
    <mergeCell ref="A79:E79"/>
  </mergeCells>
  <printOptions/>
  <pageMargins left="0.7" right="0.7" top="0.75" bottom="0.75" header="0.3" footer="0.3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zoomScalePageLayoutView="0" workbookViewId="0" topLeftCell="A1">
      <selection activeCell="A1" sqref="A1"/>
    </sheetView>
  </sheetViews>
  <sheetFormatPr defaultColWidth="14.7109375" defaultRowHeight="12.75"/>
  <cols>
    <col min="1" max="1" width="24.7109375" style="0" customWidth="1"/>
  </cols>
  <sheetData>
    <row r="1" spans="1:8" ht="20.25">
      <c r="A1" s="60" t="s">
        <v>155</v>
      </c>
      <c r="B1" s="33"/>
      <c r="C1" s="40"/>
      <c r="D1" s="40"/>
      <c r="E1" s="40"/>
      <c r="F1" s="33"/>
      <c r="G1" s="33"/>
      <c r="H1" s="33"/>
    </row>
    <row r="2" spans="1:8" ht="20.25">
      <c r="A2" s="60" t="s">
        <v>161</v>
      </c>
      <c r="B2" s="33"/>
      <c r="C2" s="40"/>
      <c r="D2" s="40"/>
      <c r="E2" s="40"/>
      <c r="F2" s="33"/>
      <c r="G2" s="33"/>
      <c r="H2" s="33"/>
    </row>
    <row r="3" spans="1:8" ht="20.25">
      <c r="A3" s="60" t="s">
        <v>0</v>
      </c>
      <c r="B3" s="33"/>
      <c r="C3" s="33"/>
      <c r="D3" s="33"/>
      <c r="E3" s="33"/>
      <c r="F3" s="33"/>
      <c r="G3" s="33"/>
      <c r="H3" s="33"/>
    </row>
    <row r="4" spans="1:8" ht="14.25">
      <c r="A4" s="47"/>
      <c r="B4" s="47"/>
      <c r="C4" s="47"/>
      <c r="D4" s="47"/>
      <c r="E4" s="47"/>
      <c r="F4" s="33"/>
      <c r="G4" s="33"/>
      <c r="H4" s="33"/>
    </row>
    <row r="5" spans="1:8" ht="30.75">
      <c r="A5" s="22" t="s">
        <v>1</v>
      </c>
      <c r="B5" s="23" t="s">
        <v>2</v>
      </c>
      <c r="C5" s="24" t="s">
        <v>143</v>
      </c>
      <c r="D5" s="24" t="s">
        <v>73</v>
      </c>
      <c r="E5" s="24" t="s">
        <v>74</v>
      </c>
      <c r="F5" s="33"/>
      <c r="G5" s="33"/>
      <c r="H5" s="33"/>
    </row>
    <row r="6" spans="1:8" ht="14.25">
      <c r="A6" s="47"/>
      <c r="B6" s="47"/>
      <c r="C6" s="47"/>
      <c r="D6" s="47"/>
      <c r="E6" s="47"/>
      <c r="F6" s="33"/>
      <c r="G6" s="33"/>
      <c r="H6" s="33"/>
    </row>
    <row r="7" spans="1:8" ht="14.25">
      <c r="A7" s="37" t="s">
        <v>3</v>
      </c>
      <c r="B7" s="62">
        <f>B9+B16</f>
        <v>510818.279</v>
      </c>
      <c r="C7" s="62">
        <f>C9+C16</f>
        <v>329682.84400000004</v>
      </c>
      <c r="D7" s="62">
        <f>D9+D16</f>
        <v>95360.825</v>
      </c>
      <c r="E7" s="62">
        <f>E9+E16</f>
        <v>85774.60999999999</v>
      </c>
      <c r="F7" s="37"/>
      <c r="G7" s="37"/>
      <c r="H7" s="37"/>
    </row>
    <row r="8" spans="1:8" ht="14.25">
      <c r="A8" s="33"/>
      <c r="B8" s="18"/>
      <c r="C8" s="18"/>
      <c r="D8" s="18"/>
      <c r="E8" s="18"/>
      <c r="F8" s="33"/>
      <c r="G8" s="33"/>
      <c r="H8" s="33"/>
    </row>
    <row r="9" spans="1:8" ht="14.25">
      <c r="A9" s="39" t="s">
        <v>78</v>
      </c>
      <c r="B9" s="18">
        <f>SUM(B10:B14)</f>
        <v>220645.871</v>
      </c>
      <c r="C9" s="18">
        <f>SUM(C10:C14)</f>
        <v>138122.178</v>
      </c>
      <c r="D9" s="18">
        <f>SUM(D10:D14)</f>
        <v>38580.426</v>
      </c>
      <c r="E9" s="18">
        <f>SUM(E10:E14)</f>
        <v>43943.26699999999</v>
      </c>
      <c r="F9" s="33"/>
      <c r="G9" s="33"/>
      <c r="H9" s="33"/>
    </row>
    <row r="10" spans="1:8" ht="14.25">
      <c r="A10" s="40" t="s">
        <v>79</v>
      </c>
      <c r="B10" s="18">
        <f>SUM(C10:E10)</f>
        <v>21736.829999999998</v>
      </c>
      <c r="C10" s="18">
        <v>11796.97</v>
      </c>
      <c r="D10" s="18">
        <v>2832.444</v>
      </c>
      <c r="E10" s="18">
        <v>7107.416</v>
      </c>
      <c r="F10" s="33"/>
      <c r="G10" s="33"/>
      <c r="H10" s="33"/>
    </row>
    <row r="11" spans="1:8" ht="14.25">
      <c r="A11" s="40" t="s">
        <v>80</v>
      </c>
      <c r="B11" s="18">
        <f>SUM(C11:E11)</f>
        <v>48639.614</v>
      </c>
      <c r="C11" s="18">
        <v>28301.061</v>
      </c>
      <c r="D11" s="18">
        <v>6911.647</v>
      </c>
      <c r="E11" s="18">
        <v>13426.906</v>
      </c>
      <c r="F11" s="33"/>
      <c r="G11" s="33"/>
      <c r="H11" s="33"/>
    </row>
    <row r="12" spans="1:8" ht="14.25">
      <c r="A12" s="40" t="s">
        <v>81</v>
      </c>
      <c r="B12" s="18">
        <f>SUM(C12:E12)</f>
        <v>89469.45</v>
      </c>
      <c r="C12" s="18">
        <v>61097.381</v>
      </c>
      <c r="D12" s="18">
        <v>19047.729</v>
      </c>
      <c r="E12" s="18">
        <v>9324.34</v>
      </c>
      <c r="F12" s="33"/>
      <c r="G12" s="33"/>
      <c r="H12" s="33"/>
    </row>
    <row r="13" spans="1:8" ht="14.25">
      <c r="A13" s="40" t="s">
        <v>82</v>
      </c>
      <c r="B13" s="18">
        <f>SUM(C13:E13)</f>
        <v>49519.097</v>
      </c>
      <c r="C13" s="18">
        <v>29513.732</v>
      </c>
      <c r="D13" s="18">
        <v>8259.384</v>
      </c>
      <c r="E13" s="18">
        <v>11745.981</v>
      </c>
      <c r="F13" s="33"/>
      <c r="G13" s="33"/>
      <c r="H13" s="33"/>
    </row>
    <row r="14" spans="1:8" ht="14.25">
      <c r="A14" s="40" t="s">
        <v>83</v>
      </c>
      <c r="B14" s="18">
        <f>SUM(C14:E14)</f>
        <v>11280.88</v>
      </c>
      <c r="C14" s="18">
        <v>7413.034</v>
      </c>
      <c r="D14" s="18">
        <v>1529.222</v>
      </c>
      <c r="E14" s="18">
        <v>2338.624</v>
      </c>
      <c r="F14" s="33"/>
      <c r="G14" s="33"/>
      <c r="H14" s="33"/>
    </row>
    <row r="15" spans="1:8" ht="14.25">
      <c r="A15" s="40"/>
      <c r="B15" s="18"/>
      <c r="C15" s="18"/>
      <c r="D15" s="18"/>
      <c r="E15" s="18"/>
      <c r="F15" s="33"/>
      <c r="G15" s="33"/>
      <c r="H15" s="33"/>
    </row>
    <row r="16" spans="1:8" ht="14.25">
      <c r="A16" s="40" t="s">
        <v>84</v>
      </c>
      <c r="B16" s="18">
        <f>SUM(B17:B73)</f>
        <v>290172.408</v>
      </c>
      <c r="C16" s="18">
        <f>SUM(C17:C73)</f>
        <v>191560.666</v>
      </c>
      <c r="D16" s="18">
        <f>SUM(D17:D73)</f>
        <v>56780.399</v>
      </c>
      <c r="E16" s="18">
        <f>SUM(E17:E73)</f>
        <v>41831.34299999999</v>
      </c>
      <c r="F16" s="33"/>
      <c r="G16" s="33"/>
      <c r="H16" s="33"/>
    </row>
    <row r="17" spans="1:8" ht="14.25">
      <c r="A17" s="40" t="s">
        <v>85</v>
      </c>
      <c r="B17" s="18">
        <f>SUM(C17:E17)</f>
        <v>8092.380999999999</v>
      </c>
      <c r="C17" s="18">
        <v>5220.427</v>
      </c>
      <c r="D17" s="18">
        <v>1674.649</v>
      </c>
      <c r="E17" s="18">
        <v>1197.305</v>
      </c>
      <c r="F17" s="33"/>
      <c r="G17" s="33"/>
      <c r="H17" s="33"/>
    </row>
    <row r="18" spans="1:8" ht="14.25">
      <c r="A18" s="40" t="s">
        <v>86</v>
      </c>
      <c r="B18" s="18">
        <f aca="true" t="shared" si="0" ref="B18:B73">SUM(C18:E18)</f>
        <v>835.13</v>
      </c>
      <c r="C18" s="18">
        <v>510.826</v>
      </c>
      <c r="D18" s="18">
        <v>138.327</v>
      </c>
      <c r="E18" s="18">
        <v>185.977</v>
      </c>
      <c r="F18" s="33"/>
      <c r="G18" s="33"/>
      <c r="H18" s="33"/>
    </row>
    <row r="19" spans="1:8" ht="14.25">
      <c r="A19" s="40" t="s">
        <v>87</v>
      </c>
      <c r="B19" s="18">
        <f t="shared" si="0"/>
        <v>4407.305</v>
      </c>
      <c r="C19" s="18">
        <v>2760.839</v>
      </c>
      <c r="D19" s="18">
        <v>805.793</v>
      </c>
      <c r="E19" s="18">
        <v>840.673</v>
      </c>
      <c r="F19" s="33"/>
      <c r="G19" s="33"/>
      <c r="H19" s="33"/>
    </row>
    <row r="20" spans="1:8" ht="14.25">
      <c r="A20" s="40" t="s">
        <v>88</v>
      </c>
      <c r="B20" s="18">
        <f t="shared" si="0"/>
        <v>1505.77</v>
      </c>
      <c r="C20" s="18">
        <v>949.784</v>
      </c>
      <c r="D20" s="18">
        <v>232.319</v>
      </c>
      <c r="E20" s="18">
        <v>323.667</v>
      </c>
      <c r="F20" s="33"/>
      <c r="G20" s="33"/>
      <c r="H20" s="33"/>
    </row>
    <row r="21" spans="1:8" ht="14.25">
      <c r="A21" s="40" t="s">
        <v>89</v>
      </c>
      <c r="B21" s="18">
        <f t="shared" si="0"/>
        <v>1594.8690000000001</v>
      </c>
      <c r="C21" s="18">
        <v>1058.709</v>
      </c>
      <c r="D21" s="18">
        <v>246.31</v>
      </c>
      <c r="E21" s="18">
        <v>289.85</v>
      </c>
      <c r="F21" s="33"/>
      <c r="G21" s="33"/>
      <c r="H21" s="33"/>
    </row>
    <row r="22" spans="1:8" ht="14.25">
      <c r="A22" s="40" t="s">
        <v>90</v>
      </c>
      <c r="B22" s="18">
        <f t="shared" si="0"/>
        <v>2649.3360000000002</v>
      </c>
      <c r="C22" s="18">
        <v>1619.186</v>
      </c>
      <c r="D22" s="18">
        <v>450.91</v>
      </c>
      <c r="E22" s="18">
        <v>579.24</v>
      </c>
      <c r="F22" s="33"/>
      <c r="G22" s="33"/>
      <c r="H22" s="33"/>
    </row>
    <row r="23" spans="1:8" ht="14.25">
      <c r="A23" s="40" t="s">
        <v>91</v>
      </c>
      <c r="B23" s="18">
        <f t="shared" si="0"/>
        <v>1890.135</v>
      </c>
      <c r="C23" s="18">
        <v>1179.187</v>
      </c>
      <c r="D23" s="18">
        <v>324.623</v>
      </c>
      <c r="E23" s="18">
        <v>386.325</v>
      </c>
      <c r="F23" s="33"/>
      <c r="G23" s="33"/>
      <c r="H23" s="33"/>
    </row>
    <row r="24" spans="1:8" ht="14.25">
      <c r="A24" s="40" t="s">
        <v>92</v>
      </c>
      <c r="B24" s="18">
        <f t="shared" si="0"/>
        <v>945.5</v>
      </c>
      <c r="C24" s="18">
        <v>592.057</v>
      </c>
      <c r="D24" s="18">
        <v>164.009</v>
      </c>
      <c r="E24" s="18">
        <v>189.434</v>
      </c>
      <c r="F24" s="33"/>
      <c r="G24" s="33"/>
      <c r="H24" s="33"/>
    </row>
    <row r="25" spans="1:8" ht="14.25">
      <c r="A25" s="40" t="s">
        <v>93</v>
      </c>
      <c r="B25" s="18">
        <f t="shared" si="0"/>
        <v>1577.526</v>
      </c>
      <c r="C25" s="18">
        <v>1042.843</v>
      </c>
      <c r="D25" s="18">
        <v>263.186</v>
      </c>
      <c r="E25" s="18">
        <v>271.497</v>
      </c>
      <c r="F25" s="33"/>
      <c r="G25" s="33"/>
      <c r="H25" s="33"/>
    </row>
    <row r="26" spans="1:8" ht="14.25">
      <c r="A26" s="40" t="s">
        <v>94</v>
      </c>
      <c r="B26" s="18">
        <f t="shared" si="0"/>
        <v>1420.339</v>
      </c>
      <c r="C26" s="18">
        <v>858.321</v>
      </c>
      <c r="D26" s="18">
        <v>308.181</v>
      </c>
      <c r="E26" s="18">
        <v>253.837</v>
      </c>
      <c r="F26" s="33"/>
      <c r="G26" s="33"/>
      <c r="H26" s="33"/>
    </row>
    <row r="27" spans="1:8" ht="14.25">
      <c r="A27" s="40" t="s">
        <v>95</v>
      </c>
      <c r="B27" s="18">
        <f t="shared" si="0"/>
        <v>902.836</v>
      </c>
      <c r="C27" s="18">
        <v>583.894</v>
      </c>
      <c r="D27" s="18">
        <v>151.323</v>
      </c>
      <c r="E27" s="18">
        <v>167.619</v>
      </c>
      <c r="F27" s="33"/>
      <c r="G27" s="33"/>
      <c r="H27" s="33"/>
    </row>
    <row r="28" spans="1:8" ht="14.25">
      <c r="A28" s="40" t="s">
        <v>96</v>
      </c>
      <c r="B28" s="18">
        <f t="shared" si="0"/>
        <v>834.797</v>
      </c>
      <c r="C28" s="18">
        <v>458.348</v>
      </c>
      <c r="D28" s="18">
        <v>177.345</v>
      </c>
      <c r="E28" s="18">
        <v>199.104</v>
      </c>
      <c r="F28" s="33"/>
      <c r="G28" s="33"/>
      <c r="H28" s="33"/>
    </row>
    <row r="29" spans="1:8" ht="14.25">
      <c r="A29" s="40" t="s">
        <v>97</v>
      </c>
      <c r="B29" s="18">
        <f t="shared" si="0"/>
        <v>6714</v>
      </c>
      <c r="C29" s="18">
        <v>4578.666</v>
      </c>
      <c r="D29" s="18">
        <v>1232.013</v>
      </c>
      <c r="E29" s="18">
        <v>903.321</v>
      </c>
      <c r="F29" s="33"/>
      <c r="G29" s="33"/>
      <c r="H29" s="33"/>
    </row>
    <row r="30" spans="1:8" ht="14.25">
      <c r="A30" s="40" t="s">
        <v>98</v>
      </c>
      <c r="B30" s="18">
        <f t="shared" si="0"/>
        <v>22516.087</v>
      </c>
      <c r="C30" s="18">
        <v>14455.685</v>
      </c>
      <c r="D30" s="18">
        <v>3907.609</v>
      </c>
      <c r="E30" s="18">
        <v>4152.793</v>
      </c>
      <c r="F30" s="33"/>
      <c r="G30" s="33"/>
      <c r="H30" s="33"/>
    </row>
    <row r="31" spans="1:8" ht="14.25">
      <c r="A31" s="40" t="s">
        <v>99</v>
      </c>
      <c r="B31" s="18">
        <f t="shared" si="0"/>
        <v>721.025</v>
      </c>
      <c r="C31" s="18">
        <v>421.349</v>
      </c>
      <c r="D31" s="18">
        <v>144.917</v>
      </c>
      <c r="E31" s="18">
        <v>154.759</v>
      </c>
      <c r="F31" s="33"/>
      <c r="G31" s="33"/>
      <c r="H31" s="33"/>
    </row>
    <row r="32" spans="1:8" ht="14.25">
      <c r="A32" s="40" t="s">
        <v>100</v>
      </c>
      <c r="B32" s="18">
        <f t="shared" si="0"/>
        <v>838.7869999999999</v>
      </c>
      <c r="C32" s="18">
        <v>514.299</v>
      </c>
      <c r="D32" s="18">
        <v>142.275</v>
      </c>
      <c r="E32" s="18">
        <v>182.213</v>
      </c>
      <c r="F32" s="33"/>
      <c r="G32" s="33"/>
      <c r="H32" s="33"/>
    </row>
    <row r="33" spans="1:8" ht="14.25">
      <c r="A33" s="40" t="s">
        <v>101</v>
      </c>
      <c r="B33" s="18">
        <f t="shared" si="0"/>
        <v>1070.613</v>
      </c>
      <c r="C33" s="18">
        <v>647.146</v>
      </c>
      <c r="D33" s="18">
        <v>188.19</v>
      </c>
      <c r="E33" s="18">
        <v>235.277</v>
      </c>
      <c r="F33" s="33"/>
      <c r="G33" s="33"/>
      <c r="H33" s="33"/>
    </row>
    <row r="34" spans="1:8" ht="14.25">
      <c r="A34" s="40" t="s">
        <v>102</v>
      </c>
      <c r="B34" s="18">
        <f t="shared" si="0"/>
        <v>1272.653</v>
      </c>
      <c r="C34" s="18">
        <v>847.552</v>
      </c>
      <c r="D34" s="18">
        <v>210.29</v>
      </c>
      <c r="E34" s="18">
        <v>214.811</v>
      </c>
      <c r="F34" s="33"/>
      <c r="G34" s="33"/>
      <c r="H34" s="33"/>
    </row>
    <row r="35" spans="1:8" ht="14.25">
      <c r="A35" s="40" t="s">
        <v>103</v>
      </c>
      <c r="B35" s="18">
        <f t="shared" si="0"/>
        <v>912.4449999999999</v>
      </c>
      <c r="C35" s="18">
        <v>558.101</v>
      </c>
      <c r="D35" s="18">
        <v>170.125</v>
      </c>
      <c r="E35" s="18">
        <v>184.219</v>
      </c>
      <c r="F35" s="33"/>
      <c r="G35" s="33"/>
      <c r="H35" s="33"/>
    </row>
    <row r="36" spans="1:8" ht="14.25">
      <c r="A36" s="40" t="s">
        <v>104</v>
      </c>
      <c r="B36" s="18">
        <f t="shared" si="0"/>
        <v>108.65199999999999</v>
      </c>
      <c r="C36" s="18">
        <v>55.582</v>
      </c>
      <c r="D36" s="18">
        <v>29.982</v>
      </c>
      <c r="E36" s="18">
        <v>23.088</v>
      </c>
      <c r="F36" s="33"/>
      <c r="G36" s="33"/>
      <c r="H36" s="33"/>
    </row>
    <row r="37" spans="1:8" ht="14.25">
      <c r="A37" s="40" t="s">
        <v>105</v>
      </c>
      <c r="B37" s="18">
        <f t="shared" si="0"/>
        <v>1226.313</v>
      </c>
      <c r="C37" s="18">
        <v>750.225</v>
      </c>
      <c r="D37" s="18">
        <v>203.584</v>
      </c>
      <c r="E37" s="18">
        <v>272.504</v>
      </c>
      <c r="F37" s="33"/>
      <c r="G37" s="33"/>
      <c r="H37" s="33"/>
    </row>
    <row r="38" spans="1:8" ht="14.25">
      <c r="A38" s="40" t="s">
        <v>106</v>
      </c>
      <c r="B38" s="18">
        <f t="shared" si="0"/>
        <v>2201.951</v>
      </c>
      <c r="C38" s="18">
        <v>1406.862</v>
      </c>
      <c r="D38" s="18">
        <v>423.973</v>
      </c>
      <c r="E38" s="18">
        <v>371.116</v>
      </c>
      <c r="F38" s="33"/>
      <c r="G38" s="33"/>
      <c r="H38" s="33"/>
    </row>
    <row r="39" spans="1:8" ht="14.25">
      <c r="A39" s="40" t="s">
        <v>107</v>
      </c>
      <c r="B39" s="18">
        <f t="shared" si="0"/>
        <v>444.146</v>
      </c>
      <c r="C39" s="18">
        <v>276.972</v>
      </c>
      <c r="D39" s="18">
        <v>74.408</v>
      </c>
      <c r="E39" s="18">
        <v>92.766</v>
      </c>
      <c r="F39" s="33"/>
      <c r="G39" s="33"/>
      <c r="H39" s="33"/>
    </row>
    <row r="40" spans="1:8" ht="14.25">
      <c r="A40" s="40" t="s">
        <v>108</v>
      </c>
      <c r="B40" s="18">
        <f t="shared" si="0"/>
        <v>1282.935</v>
      </c>
      <c r="C40" s="18">
        <v>877.303</v>
      </c>
      <c r="D40" s="18">
        <v>202.352</v>
      </c>
      <c r="E40" s="18">
        <v>203.28</v>
      </c>
      <c r="F40" s="33"/>
      <c r="G40" s="33"/>
      <c r="H40" s="33"/>
    </row>
    <row r="41" spans="1:8" ht="14.25">
      <c r="A41" s="40" t="s">
        <v>109</v>
      </c>
      <c r="B41" s="18">
        <f t="shared" si="0"/>
        <v>1451.5220000000002</v>
      </c>
      <c r="C41" s="18">
        <v>982.594</v>
      </c>
      <c r="D41" s="18">
        <v>254.766</v>
      </c>
      <c r="E41" s="18">
        <v>214.162</v>
      </c>
      <c r="F41" s="33"/>
      <c r="G41" s="33"/>
      <c r="H41" s="33"/>
    </row>
    <row r="42" spans="1:8" ht="14.25">
      <c r="A42" s="40" t="s">
        <v>110</v>
      </c>
      <c r="B42" s="18">
        <f t="shared" si="0"/>
        <v>19137.969</v>
      </c>
      <c r="C42" s="18">
        <v>12849.789</v>
      </c>
      <c r="D42" s="18">
        <v>3328.603</v>
      </c>
      <c r="E42" s="18">
        <v>2959.577</v>
      </c>
      <c r="F42" s="33"/>
      <c r="G42" s="33"/>
      <c r="H42" s="33"/>
    </row>
    <row r="43" spans="1:8" ht="14.25">
      <c r="A43" s="40" t="s">
        <v>111</v>
      </c>
      <c r="B43" s="18">
        <f t="shared" si="0"/>
        <v>1036.141</v>
      </c>
      <c r="C43" s="18">
        <v>600.815</v>
      </c>
      <c r="D43" s="18">
        <v>183.397</v>
      </c>
      <c r="E43" s="18">
        <v>251.929</v>
      </c>
      <c r="F43" s="33"/>
      <c r="G43" s="33"/>
      <c r="H43" s="33"/>
    </row>
    <row r="44" spans="1:8" ht="14.25">
      <c r="A44" s="40" t="s">
        <v>112</v>
      </c>
      <c r="B44" s="18">
        <f t="shared" si="0"/>
        <v>49080.964</v>
      </c>
      <c r="C44" s="18">
        <v>31810.094</v>
      </c>
      <c r="D44" s="18">
        <v>11862.251</v>
      </c>
      <c r="E44" s="18">
        <v>5408.619</v>
      </c>
      <c r="F44" s="33"/>
      <c r="G44" s="33"/>
      <c r="H44" s="33"/>
    </row>
    <row r="45" spans="1:8" ht="14.25">
      <c r="A45" s="40" t="s">
        <v>113</v>
      </c>
      <c r="B45" s="18">
        <f t="shared" si="0"/>
        <v>4720.15</v>
      </c>
      <c r="C45" s="18">
        <v>3111.811</v>
      </c>
      <c r="D45" s="18">
        <v>704.781</v>
      </c>
      <c r="E45" s="18">
        <v>903.558</v>
      </c>
      <c r="F45" s="33"/>
      <c r="G45" s="33"/>
      <c r="H45" s="33"/>
    </row>
    <row r="46" spans="1:8" ht="14.25">
      <c r="A46" s="40" t="s">
        <v>114</v>
      </c>
      <c r="B46" s="18">
        <f t="shared" si="0"/>
        <v>5046.436</v>
      </c>
      <c r="C46" s="18">
        <v>3074.418</v>
      </c>
      <c r="D46" s="18">
        <v>960.72</v>
      </c>
      <c r="E46" s="18">
        <v>1011.298</v>
      </c>
      <c r="F46" s="33"/>
      <c r="G46" s="33"/>
      <c r="H46" s="33"/>
    </row>
    <row r="47" spans="1:8" ht="14.25">
      <c r="A47" s="40" t="s">
        <v>115</v>
      </c>
      <c r="B47" s="18">
        <f t="shared" si="0"/>
        <v>11080.923999999999</v>
      </c>
      <c r="C47" s="18">
        <v>7427.768</v>
      </c>
      <c r="D47" s="18">
        <v>1858.122</v>
      </c>
      <c r="E47" s="18">
        <v>1795.034</v>
      </c>
      <c r="F47" s="33"/>
      <c r="G47" s="33"/>
      <c r="H47" s="33"/>
    </row>
    <row r="48" spans="1:8" ht="14.25">
      <c r="A48" s="40" t="s">
        <v>116</v>
      </c>
      <c r="B48" s="18">
        <f t="shared" si="0"/>
        <v>2322.721</v>
      </c>
      <c r="C48" s="18">
        <v>1612.052</v>
      </c>
      <c r="D48" s="18">
        <v>377.847</v>
      </c>
      <c r="E48" s="18">
        <v>332.822</v>
      </c>
      <c r="F48" s="33"/>
      <c r="G48" s="33"/>
      <c r="H48" s="33"/>
    </row>
    <row r="49" spans="1:8" ht="14.25">
      <c r="A49" s="40" t="s">
        <v>117</v>
      </c>
      <c r="B49" s="18">
        <f t="shared" si="0"/>
        <v>7464.331</v>
      </c>
      <c r="C49" s="18">
        <v>5141.873</v>
      </c>
      <c r="D49" s="18">
        <v>1254.93</v>
      </c>
      <c r="E49" s="18">
        <v>1067.528</v>
      </c>
      <c r="F49" s="33"/>
      <c r="G49" s="33"/>
      <c r="H49" s="33"/>
    </row>
    <row r="50" spans="1:8" ht="14.25">
      <c r="A50" s="40" t="s">
        <v>118</v>
      </c>
      <c r="B50" s="18">
        <f t="shared" si="0"/>
        <v>821.3290000000001</v>
      </c>
      <c r="C50" s="18">
        <v>551.931</v>
      </c>
      <c r="D50" s="18">
        <v>122.563</v>
      </c>
      <c r="E50" s="18">
        <v>146.835</v>
      </c>
      <c r="F50" s="33"/>
      <c r="G50" s="33"/>
      <c r="H50" s="33"/>
    </row>
    <row r="51" spans="1:8" ht="14.25">
      <c r="A51" s="40" t="s">
        <v>119</v>
      </c>
      <c r="B51" s="18">
        <f t="shared" si="0"/>
        <v>2331.007</v>
      </c>
      <c r="C51" s="18">
        <v>1602.109</v>
      </c>
      <c r="D51" s="18">
        <v>312.656</v>
      </c>
      <c r="E51" s="18">
        <v>416.242</v>
      </c>
      <c r="F51" s="33"/>
      <c r="G51" s="33"/>
      <c r="H51" s="33"/>
    </row>
    <row r="52" spans="1:8" ht="14.25">
      <c r="A52" s="40" t="s">
        <v>120</v>
      </c>
      <c r="B52" s="18">
        <f t="shared" si="0"/>
        <v>1154.977</v>
      </c>
      <c r="C52" s="18">
        <v>700.779</v>
      </c>
      <c r="D52" s="18">
        <v>233.642</v>
      </c>
      <c r="E52" s="18">
        <v>220.556</v>
      </c>
      <c r="F52" s="33"/>
      <c r="G52" s="33"/>
      <c r="H52" s="33"/>
    </row>
    <row r="53" spans="1:8" ht="14.25">
      <c r="A53" s="40" t="s">
        <v>121</v>
      </c>
      <c r="B53" s="18">
        <f t="shared" si="0"/>
        <v>2697.423</v>
      </c>
      <c r="C53" s="18">
        <v>2000.623</v>
      </c>
      <c r="D53" s="18">
        <v>448.071</v>
      </c>
      <c r="E53" s="18">
        <v>248.729</v>
      </c>
      <c r="F53" s="33"/>
      <c r="G53" s="33"/>
      <c r="H53" s="33"/>
    </row>
    <row r="54" spans="1:8" ht="14.25">
      <c r="A54" s="40" t="s">
        <v>122</v>
      </c>
      <c r="B54" s="18">
        <f t="shared" si="0"/>
        <v>3552.665</v>
      </c>
      <c r="C54" s="18">
        <v>2325.249</v>
      </c>
      <c r="D54" s="18">
        <v>645.068</v>
      </c>
      <c r="E54" s="18">
        <v>582.348</v>
      </c>
      <c r="F54" s="33"/>
      <c r="G54" s="33"/>
      <c r="H54" s="33"/>
    </row>
    <row r="55" spans="1:8" ht="14.25">
      <c r="A55" s="40" t="s">
        <v>123</v>
      </c>
      <c r="B55" s="18">
        <f t="shared" si="0"/>
        <v>8806.701</v>
      </c>
      <c r="C55" s="18">
        <v>6244.387</v>
      </c>
      <c r="D55" s="18">
        <v>1559.594</v>
      </c>
      <c r="E55" s="18">
        <v>1002.72</v>
      </c>
      <c r="F55" s="33"/>
      <c r="G55" s="33"/>
      <c r="H55" s="33"/>
    </row>
    <row r="56" spans="1:8" ht="14.25">
      <c r="A56" s="40" t="s">
        <v>124</v>
      </c>
      <c r="B56" s="18">
        <f t="shared" si="0"/>
        <v>1898.995</v>
      </c>
      <c r="C56" s="18">
        <v>1177.61</v>
      </c>
      <c r="D56" s="18">
        <v>310.191</v>
      </c>
      <c r="E56" s="18">
        <v>411.194</v>
      </c>
      <c r="F56" s="33"/>
      <c r="G56" s="33"/>
      <c r="H56" s="33"/>
    </row>
    <row r="57" spans="1:8" ht="14.25">
      <c r="A57" s="40" t="s">
        <v>125</v>
      </c>
      <c r="B57" s="18">
        <f t="shared" si="0"/>
        <v>4742.798</v>
      </c>
      <c r="C57" s="18">
        <v>3346.996</v>
      </c>
      <c r="D57" s="18">
        <v>852.691</v>
      </c>
      <c r="E57" s="18">
        <v>543.111</v>
      </c>
      <c r="F57" s="33"/>
      <c r="G57" s="33"/>
      <c r="H57" s="33"/>
    </row>
    <row r="58" spans="1:8" ht="14.25">
      <c r="A58" s="40" t="s">
        <v>126</v>
      </c>
      <c r="B58" s="18">
        <f t="shared" si="0"/>
        <v>3878.797</v>
      </c>
      <c r="C58" s="18">
        <v>2449.718</v>
      </c>
      <c r="D58" s="18">
        <v>788.96</v>
      </c>
      <c r="E58" s="18">
        <v>640.119</v>
      </c>
      <c r="F58" s="33"/>
      <c r="G58" s="33"/>
      <c r="H58" s="33"/>
    </row>
    <row r="59" spans="1:8" ht="14.25">
      <c r="A59" s="40" t="s">
        <v>127</v>
      </c>
      <c r="B59" s="18">
        <f t="shared" si="0"/>
        <v>628.5590000000001</v>
      </c>
      <c r="C59" s="18">
        <v>416.589</v>
      </c>
      <c r="D59" s="18">
        <v>99.424</v>
      </c>
      <c r="E59" s="18">
        <v>112.546</v>
      </c>
      <c r="F59" s="33"/>
      <c r="G59" s="33"/>
      <c r="H59" s="33"/>
    </row>
    <row r="60" spans="1:8" ht="14.25">
      <c r="A60" s="40" t="s">
        <v>128</v>
      </c>
      <c r="B60" s="18">
        <f t="shared" si="0"/>
        <v>324.145</v>
      </c>
      <c r="C60" s="18">
        <v>203.69</v>
      </c>
      <c r="D60" s="18">
        <v>49.722</v>
      </c>
      <c r="E60" s="18">
        <v>70.733</v>
      </c>
      <c r="F60" s="33"/>
      <c r="G60" s="33"/>
      <c r="H60" s="33"/>
    </row>
    <row r="61" spans="1:8" ht="14.25">
      <c r="A61" s="40" t="s">
        <v>129</v>
      </c>
      <c r="B61" s="18">
        <f t="shared" si="0"/>
        <v>664.7429999999999</v>
      </c>
      <c r="C61" s="18">
        <v>438.066</v>
      </c>
      <c r="D61" s="18">
        <v>109.255</v>
      </c>
      <c r="E61" s="18">
        <v>117.422</v>
      </c>
      <c r="F61" s="33"/>
      <c r="G61" s="33"/>
      <c r="H61" s="33"/>
    </row>
    <row r="62" spans="1:8" ht="14.25">
      <c r="A62" s="40" t="s">
        <v>130</v>
      </c>
      <c r="B62" s="18">
        <f t="shared" si="0"/>
        <v>2047.6109999999999</v>
      </c>
      <c r="C62" s="18">
        <v>1304.982</v>
      </c>
      <c r="D62" s="18">
        <v>351.25</v>
      </c>
      <c r="E62" s="18">
        <v>391.379</v>
      </c>
      <c r="F62" s="33"/>
      <c r="G62" s="33"/>
      <c r="H62" s="33"/>
    </row>
    <row r="63" spans="1:8" ht="14.25">
      <c r="A63" s="40" t="s">
        <v>131</v>
      </c>
      <c r="B63" s="18">
        <f t="shared" si="0"/>
        <v>38927.145</v>
      </c>
      <c r="C63" s="18">
        <v>27142.77</v>
      </c>
      <c r="D63" s="18">
        <v>6905.811</v>
      </c>
      <c r="E63" s="18">
        <v>4878.564</v>
      </c>
      <c r="F63" s="33"/>
      <c r="G63" s="33"/>
      <c r="H63" s="33"/>
    </row>
    <row r="64" spans="1:8" ht="14.25">
      <c r="A64" s="40" t="s">
        <v>132</v>
      </c>
      <c r="B64" s="18">
        <f t="shared" si="0"/>
        <v>1533.481</v>
      </c>
      <c r="C64" s="18">
        <v>901.792</v>
      </c>
      <c r="D64" s="18">
        <v>296.862</v>
      </c>
      <c r="E64" s="18">
        <v>334.827</v>
      </c>
      <c r="F64" s="33"/>
      <c r="G64" s="33"/>
      <c r="H64" s="33"/>
    </row>
    <row r="65" spans="1:8" ht="14.25">
      <c r="A65" s="40" t="s">
        <v>133</v>
      </c>
      <c r="B65" s="18">
        <f t="shared" si="0"/>
        <v>1019.4229999999999</v>
      </c>
      <c r="C65" s="18">
        <v>716.045</v>
      </c>
      <c r="D65" s="18">
        <v>140.54</v>
      </c>
      <c r="E65" s="18">
        <v>162.838</v>
      </c>
      <c r="F65" s="33"/>
      <c r="G65" s="33"/>
      <c r="H65" s="33"/>
    </row>
    <row r="66" spans="1:8" ht="14.25">
      <c r="A66" s="40" t="s">
        <v>134</v>
      </c>
      <c r="B66" s="18">
        <f t="shared" si="0"/>
        <v>1928.26</v>
      </c>
      <c r="C66" s="18">
        <v>1284.68</v>
      </c>
      <c r="D66" s="18">
        <v>393.76</v>
      </c>
      <c r="E66" s="18">
        <v>249.82</v>
      </c>
      <c r="F66" s="33"/>
      <c r="G66" s="33"/>
      <c r="H66" s="33"/>
    </row>
    <row r="67" spans="1:8" ht="14.25">
      <c r="A67" s="40" t="s">
        <v>135</v>
      </c>
      <c r="B67" s="18">
        <f t="shared" si="0"/>
        <v>3605.143</v>
      </c>
      <c r="C67" s="18">
        <v>2260.282</v>
      </c>
      <c r="D67" s="18">
        <v>698.706</v>
      </c>
      <c r="E67" s="18">
        <v>646.155</v>
      </c>
      <c r="F67" s="33"/>
      <c r="G67" s="33"/>
      <c r="H67" s="33"/>
    </row>
    <row r="68" spans="1:8" ht="14.25">
      <c r="A68" s="40" t="s">
        <v>136</v>
      </c>
      <c r="B68" s="18">
        <f t="shared" si="0"/>
        <v>1375.2740000000001</v>
      </c>
      <c r="C68" s="18">
        <v>858.874</v>
      </c>
      <c r="D68" s="18">
        <v>288.933</v>
      </c>
      <c r="E68" s="18">
        <v>227.467</v>
      </c>
      <c r="F68" s="33"/>
      <c r="G68" s="33"/>
      <c r="H68" s="33"/>
    </row>
    <row r="69" spans="1:8" ht="14.25">
      <c r="A69" s="40" t="s">
        <v>137</v>
      </c>
      <c r="B69" s="18">
        <f t="shared" si="0"/>
        <v>1097.12</v>
      </c>
      <c r="C69" s="18">
        <v>701.293</v>
      </c>
      <c r="D69" s="18">
        <v>180.295</v>
      </c>
      <c r="E69" s="18">
        <v>215.532</v>
      </c>
      <c r="F69" s="33"/>
      <c r="G69" s="33"/>
      <c r="H69" s="33"/>
    </row>
    <row r="70" spans="1:8" ht="14.25">
      <c r="A70" s="40" t="s">
        <v>138</v>
      </c>
      <c r="B70" s="18">
        <f t="shared" si="0"/>
        <v>2028.7779999999998</v>
      </c>
      <c r="C70" s="18">
        <v>1446.483</v>
      </c>
      <c r="D70" s="18">
        <v>274.205</v>
      </c>
      <c r="E70" s="18">
        <v>308.09</v>
      </c>
      <c r="F70" s="33"/>
      <c r="G70" s="33"/>
      <c r="H70" s="33"/>
    </row>
    <row r="71" spans="1:8" ht="14.25">
      <c r="A71" s="40" t="s">
        <v>139</v>
      </c>
      <c r="B71" s="18">
        <f t="shared" si="0"/>
        <v>36635.953</v>
      </c>
      <c r="C71" s="18">
        <v>23909.253</v>
      </c>
      <c r="D71" s="18">
        <v>8863.429</v>
      </c>
      <c r="E71" s="18">
        <v>3863.271</v>
      </c>
      <c r="F71" s="33"/>
      <c r="G71" s="33"/>
      <c r="H71" s="33"/>
    </row>
    <row r="72" spans="1:8" ht="14.25">
      <c r="A72" s="40" t="s">
        <v>140</v>
      </c>
      <c r="B72" s="18">
        <f t="shared" si="0"/>
        <v>754.0920000000001</v>
      </c>
      <c r="C72" s="18">
        <v>498.194</v>
      </c>
      <c r="D72" s="18">
        <v>123.276</v>
      </c>
      <c r="E72" s="18">
        <v>132.622</v>
      </c>
      <c r="F72" s="33"/>
      <c r="G72" s="33"/>
      <c r="H72" s="33"/>
    </row>
    <row r="73" spans="1:8" ht="14.25">
      <c r="A73" s="40" t="s">
        <v>141</v>
      </c>
      <c r="B73" s="18">
        <f t="shared" si="0"/>
        <v>411.3</v>
      </c>
      <c r="C73" s="18">
        <v>242.894</v>
      </c>
      <c r="D73" s="18">
        <v>79.385</v>
      </c>
      <c r="E73" s="18">
        <v>89.021</v>
      </c>
      <c r="F73" s="33"/>
      <c r="G73" s="33"/>
      <c r="H73" s="33"/>
    </row>
    <row r="74" spans="1:8" ht="14.25">
      <c r="A74" s="58"/>
      <c r="B74" s="59"/>
      <c r="C74" s="59"/>
      <c r="D74" s="59"/>
      <c r="E74" s="59"/>
      <c r="F74" s="33"/>
      <c r="G74" s="33"/>
      <c r="H74" s="33"/>
    </row>
    <row r="75" spans="1:8" ht="14.25">
      <c r="A75" s="20" t="s">
        <v>70</v>
      </c>
      <c r="B75" s="53"/>
      <c r="C75" s="53"/>
      <c r="D75" s="53"/>
      <c r="E75" s="53"/>
      <c r="F75" s="33"/>
      <c r="G75" s="33"/>
      <c r="H75" s="33"/>
    </row>
    <row r="76" spans="1:8" ht="14.25">
      <c r="A76" s="53"/>
      <c r="B76" s="53"/>
      <c r="C76" s="53"/>
      <c r="D76" s="53"/>
      <c r="E76" s="53"/>
      <c r="F76" s="40"/>
      <c r="G76" s="33"/>
      <c r="H76" s="33"/>
    </row>
    <row r="77" spans="1:8" ht="16.5">
      <c r="A77" s="65" t="s">
        <v>142</v>
      </c>
      <c r="B77" s="67"/>
      <c r="C77" s="67"/>
      <c r="D77" s="67"/>
      <c r="E77" s="67"/>
      <c r="F77" s="33"/>
      <c r="G77" s="33"/>
      <c r="H77" s="33"/>
    </row>
    <row r="78" spans="1:8" ht="16.5">
      <c r="A78" s="54"/>
      <c r="B78" s="54"/>
      <c r="C78" s="54"/>
      <c r="D78" s="54"/>
      <c r="E78" s="54"/>
      <c r="F78" s="33"/>
      <c r="G78" s="33"/>
      <c r="H78" s="33"/>
    </row>
    <row r="79" spans="1:8" ht="30.75" customHeight="1">
      <c r="A79" s="63" t="s">
        <v>72</v>
      </c>
      <c r="B79" s="63"/>
      <c r="C79" s="63"/>
      <c r="D79" s="63"/>
      <c r="E79" s="63"/>
      <c r="F79" s="33"/>
      <c r="G79" s="33"/>
      <c r="H79" s="33"/>
    </row>
    <row r="80" spans="1:8" ht="14.25">
      <c r="A80" s="33"/>
      <c r="B80" s="38"/>
      <c r="C80" s="38"/>
      <c r="D80" s="38"/>
      <c r="E80" s="38"/>
      <c r="F80" s="33"/>
      <c r="G80" s="33"/>
      <c r="H80" s="33"/>
    </row>
    <row r="81" spans="1:8" ht="15">
      <c r="A81" s="61"/>
      <c r="B81" s="38"/>
      <c r="C81" s="38"/>
      <c r="D81" s="38"/>
      <c r="E81" s="38"/>
      <c r="F81" s="33"/>
      <c r="G81" s="33"/>
      <c r="H81" s="33"/>
    </row>
    <row r="82" spans="1:8" ht="14.25">
      <c r="A82" s="40"/>
      <c r="B82" s="38"/>
      <c r="C82" s="38"/>
      <c r="D82" s="43"/>
      <c r="E82" s="43"/>
      <c r="F82" s="33"/>
      <c r="G82" s="33"/>
      <c r="H82" s="33"/>
    </row>
    <row r="83" spans="1:8" ht="14.25">
      <c r="A83" s="33"/>
      <c r="B83" s="38"/>
      <c r="C83" s="38"/>
      <c r="D83" s="43"/>
      <c r="E83" s="43"/>
      <c r="F83" s="33"/>
      <c r="G83" s="33"/>
      <c r="H83" s="33"/>
    </row>
    <row r="84" spans="1:8" ht="14.25">
      <c r="A84" s="40"/>
      <c r="B84" s="43"/>
      <c r="C84" s="43"/>
      <c r="D84" s="43"/>
      <c r="E84" s="43"/>
      <c r="F84" s="33"/>
      <c r="G84" s="33"/>
      <c r="H84" s="33"/>
    </row>
    <row r="85" spans="1:8" ht="14.25">
      <c r="A85" s="33"/>
      <c r="B85" s="38"/>
      <c r="C85" s="43"/>
      <c r="D85" s="38"/>
      <c r="E85" s="38"/>
      <c r="F85" s="33"/>
      <c r="G85" s="33"/>
      <c r="H85" s="33"/>
    </row>
    <row r="86" spans="1:8" ht="14.25">
      <c r="A86" s="33"/>
      <c r="B86" s="38"/>
      <c r="C86" s="38"/>
      <c r="D86" s="38"/>
      <c r="E86" s="38"/>
      <c r="F86" s="33"/>
      <c r="G86" s="33"/>
      <c r="H86" s="33"/>
    </row>
    <row r="87" spans="1:8" ht="14.25">
      <c r="A87" s="47"/>
      <c r="B87" s="33"/>
      <c r="C87" s="33"/>
      <c r="D87" s="33"/>
      <c r="E87" s="33"/>
      <c r="F87" s="33"/>
      <c r="G87" s="33"/>
      <c r="H87" s="33"/>
    </row>
    <row r="88" spans="1:8" ht="14.25">
      <c r="A88" s="33"/>
      <c r="B88" s="33"/>
      <c r="C88" s="33"/>
      <c r="D88" s="33"/>
      <c r="E88" s="33"/>
      <c r="F88" s="33"/>
      <c r="G88" s="33"/>
      <c r="H88" s="33"/>
    </row>
  </sheetData>
  <sheetProtection/>
  <mergeCells count="2">
    <mergeCell ref="A77:E77"/>
    <mergeCell ref="A79:E79"/>
  </mergeCells>
  <printOptions/>
  <pageMargins left="0.7" right="0.7" top="0.75" bottom="0.75" header="0.3" footer="0.3"/>
  <pageSetup fitToHeight="2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5" width="14.7109375" style="1" customWidth="1"/>
    <col min="6" max="6" width="13.140625" style="0" bestFit="1" customWidth="1"/>
  </cols>
  <sheetData>
    <row r="1" spans="1:12" ht="23.25">
      <c r="A1" s="10" t="s">
        <v>68</v>
      </c>
      <c r="B1" s="6"/>
      <c r="C1" s="6"/>
      <c r="D1" s="6"/>
      <c r="E1" s="4"/>
      <c r="F1" s="5"/>
      <c r="G1" s="5"/>
      <c r="H1" s="5"/>
      <c r="I1" s="5"/>
      <c r="J1" s="5"/>
      <c r="K1" s="5"/>
      <c r="L1" s="5"/>
    </row>
    <row r="2" spans="1:12" ht="23.25">
      <c r="A2" s="10" t="s">
        <v>69</v>
      </c>
      <c r="B2" s="6"/>
      <c r="C2" s="7"/>
      <c r="D2" s="7"/>
      <c r="E2" s="4"/>
      <c r="F2" s="5"/>
      <c r="G2" s="5"/>
      <c r="H2" s="5"/>
      <c r="I2" s="5"/>
      <c r="J2" s="5"/>
      <c r="K2" s="5"/>
      <c r="L2" s="5"/>
    </row>
    <row r="3" spans="1:12" ht="23.25">
      <c r="A3" s="9" t="s">
        <v>0</v>
      </c>
      <c r="B3" s="3"/>
      <c r="C3" s="3"/>
      <c r="D3" s="3"/>
      <c r="E3" s="4"/>
      <c r="F3" s="5"/>
      <c r="G3" s="5"/>
      <c r="H3" s="5"/>
      <c r="I3" s="5"/>
      <c r="J3" s="5"/>
      <c r="K3" s="5"/>
      <c r="L3" s="5"/>
    </row>
    <row r="4" spans="1:12" ht="10.5" customHeight="1">
      <c r="A4" s="2"/>
      <c r="B4" s="3"/>
      <c r="C4" s="3"/>
      <c r="D4" s="3"/>
      <c r="E4" s="4"/>
      <c r="F4" s="5"/>
      <c r="G4" s="5"/>
      <c r="H4" s="5"/>
      <c r="I4" s="5"/>
      <c r="J4" s="5"/>
      <c r="K4" s="5"/>
      <c r="L4" s="5"/>
    </row>
    <row r="5" spans="1:12" ht="28.5">
      <c r="A5" s="22" t="s">
        <v>1</v>
      </c>
      <c r="B5" s="23" t="s">
        <v>2</v>
      </c>
      <c r="C5" s="24" t="s">
        <v>75</v>
      </c>
      <c r="D5" s="24" t="s">
        <v>73</v>
      </c>
      <c r="E5" s="24" t="s">
        <v>74</v>
      </c>
      <c r="F5" s="13"/>
      <c r="G5" s="13"/>
      <c r="H5" s="13"/>
      <c r="I5" s="13"/>
      <c r="J5" s="13"/>
      <c r="K5" s="13"/>
      <c r="L5" s="13"/>
    </row>
    <row r="6" spans="1:12" ht="14.25">
      <c r="A6" s="14"/>
      <c r="B6" s="15"/>
      <c r="C6" s="15"/>
      <c r="D6" s="15"/>
      <c r="E6" s="15"/>
      <c r="F6" s="13"/>
      <c r="G6" s="13"/>
      <c r="H6" s="13"/>
      <c r="I6" s="13"/>
      <c r="J6" s="13"/>
      <c r="K6" s="13"/>
      <c r="L6" s="13"/>
    </row>
    <row r="7" spans="1:12" ht="14.25">
      <c r="A7" s="16" t="s">
        <v>3</v>
      </c>
      <c r="B7" s="17">
        <f>+B9+B16</f>
        <v>1172712.896</v>
      </c>
      <c r="C7" s="17">
        <f>+C9+C16</f>
        <v>724318.2759999998</v>
      </c>
      <c r="D7" s="17">
        <f>+D9+D16</f>
        <v>247741.08299999998</v>
      </c>
      <c r="E7" s="17">
        <f>+E9+E16</f>
        <v>200653.537</v>
      </c>
      <c r="F7" s="18"/>
      <c r="G7" s="13"/>
      <c r="H7" s="13"/>
      <c r="I7" s="13"/>
      <c r="J7" s="13"/>
      <c r="K7" s="13"/>
      <c r="L7" s="13"/>
    </row>
    <row r="8" spans="1:12" ht="14.25">
      <c r="A8" s="16"/>
      <c r="B8" s="19"/>
      <c r="C8" s="19"/>
      <c r="D8" s="19"/>
      <c r="E8" s="19"/>
      <c r="F8" s="13"/>
      <c r="G8" s="13"/>
      <c r="H8" s="13"/>
      <c r="I8" s="13"/>
      <c r="J8" s="13"/>
      <c r="K8" s="13"/>
      <c r="L8" s="13"/>
    </row>
    <row r="9" spans="1:12" ht="14.25">
      <c r="A9" s="16" t="s">
        <v>4</v>
      </c>
      <c r="B9" s="25">
        <f>SUM(B10:B14)</f>
        <v>547690.3300000001</v>
      </c>
      <c r="C9" s="25">
        <f>SUM(C10:C14)</f>
        <v>328836.27499999997</v>
      </c>
      <c r="D9" s="25">
        <f>SUM(D10:D14)</f>
        <v>124923.68599999999</v>
      </c>
      <c r="E9" s="25">
        <f>SUM(E10:E14)</f>
        <v>93930.369</v>
      </c>
      <c r="F9" s="13"/>
      <c r="G9" s="13"/>
      <c r="H9" s="13"/>
      <c r="I9" s="13"/>
      <c r="J9" s="13"/>
      <c r="K9" s="13"/>
      <c r="L9" s="13"/>
    </row>
    <row r="10" spans="1:12" ht="14.25">
      <c r="A10" s="16" t="s">
        <v>5</v>
      </c>
      <c r="B10" s="25">
        <f>SUM(C10:E10)</f>
        <v>47869.52</v>
      </c>
      <c r="C10" s="26">
        <v>26442.32</v>
      </c>
      <c r="D10" s="26">
        <v>5560.886</v>
      </c>
      <c r="E10" s="26">
        <v>15866.314</v>
      </c>
      <c r="F10" s="13"/>
      <c r="G10" s="13"/>
      <c r="H10" s="13"/>
      <c r="I10" s="13"/>
      <c r="J10" s="13"/>
      <c r="K10" s="13"/>
      <c r="L10" s="13"/>
    </row>
    <row r="11" spans="1:12" ht="14.25">
      <c r="A11" s="16" t="s">
        <v>6</v>
      </c>
      <c r="B11" s="25">
        <f>SUM(C11:E11)</f>
        <v>116092.494</v>
      </c>
      <c r="C11" s="26">
        <v>71229.816</v>
      </c>
      <c r="D11" s="26">
        <v>16800.411</v>
      </c>
      <c r="E11" s="26">
        <v>28062.267</v>
      </c>
      <c r="F11" s="13"/>
      <c r="G11" s="13"/>
      <c r="H11" s="13"/>
      <c r="I11" s="13"/>
      <c r="J11" s="13"/>
      <c r="K11" s="13"/>
      <c r="L11" s="13"/>
    </row>
    <row r="12" spans="1:12" ht="14.25">
      <c r="A12" s="16" t="s">
        <v>7</v>
      </c>
      <c r="B12" s="25">
        <f>SUM(C12:E12)</f>
        <v>258153.604</v>
      </c>
      <c r="C12" s="26">
        <v>153391.862</v>
      </c>
      <c r="D12" s="26">
        <v>85365.926</v>
      </c>
      <c r="E12" s="26">
        <v>19395.816</v>
      </c>
      <c r="F12" s="13"/>
      <c r="G12" s="13"/>
      <c r="H12" s="13"/>
      <c r="I12" s="13"/>
      <c r="J12" s="13"/>
      <c r="K12" s="13"/>
      <c r="L12" s="13"/>
    </row>
    <row r="13" spans="1:12" ht="14.25">
      <c r="A13" s="16" t="s">
        <v>8</v>
      </c>
      <c r="B13" s="25">
        <f>SUM(C13:E13)</f>
        <v>101384.34000000001</v>
      </c>
      <c r="C13" s="26">
        <v>62619.743</v>
      </c>
      <c r="D13" s="26">
        <v>13884.142</v>
      </c>
      <c r="E13" s="26">
        <v>24880.455</v>
      </c>
      <c r="F13" s="13"/>
      <c r="G13" s="13"/>
      <c r="H13" s="13"/>
      <c r="I13" s="13"/>
      <c r="J13" s="13"/>
      <c r="K13" s="13"/>
      <c r="L13" s="13"/>
    </row>
    <row r="14" spans="1:12" ht="14.25">
      <c r="A14" s="16" t="s">
        <v>9</v>
      </c>
      <c r="B14" s="25">
        <f>SUM(C14:E14)</f>
        <v>24190.372</v>
      </c>
      <c r="C14" s="26">
        <v>15152.534</v>
      </c>
      <c r="D14" s="26">
        <v>3312.321</v>
      </c>
      <c r="E14" s="26">
        <v>5725.517</v>
      </c>
      <c r="F14" s="13"/>
      <c r="G14" s="13"/>
      <c r="H14" s="13"/>
      <c r="I14" s="13"/>
      <c r="J14" s="13"/>
      <c r="K14" s="13"/>
      <c r="L14" s="13"/>
    </row>
    <row r="15" spans="1:12" ht="14.25">
      <c r="A15" s="16"/>
      <c r="B15" s="25"/>
      <c r="C15" s="25"/>
      <c r="D15" s="25"/>
      <c r="E15" s="25"/>
      <c r="F15" s="13"/>
      <c r="G15" s="13"/>
      <c r="H15" s="13"/>
      <c r="I15" s="13"/>
      <c r="J15" s="13"/>
      <c r="K15" s="13"/>
      <c r="L15" s="13"/>
    </row>
    <row r="16" spans="1:12" ht="14.25">
      <c r="A16" s="16" t="s">
        <v>10</v>
      </c>
      <c r="B16" s="25">
        <f>SUM(B17:B73)</f>
        <v>625022.5659999999</v>
      </c>
      <c r="C16" s="25">
        <f>SUM(C17:C73)</f>
        <v>395482.00099999993</v>
      </c>
      <c r="D16" s="25">
        <f>SUM(D17:D73)</f>
        <v>122817.397</v>
      </c>
      <c r="E16" s="25">
        <f>SUM(E17:E73)</f>
        <v>106723.16799999999</v>
      </c>
      <c r="F16" s="13"/>
      <c r="G16" s="13"/>
      <c r="H16" s="13"/>
      <c r="I16" s="13"/>
      <c r="J16" s="13"/>
      <c r="K16" s="13"/>
      <c r="L16" s="13"/>
    </row>
    <row r="17" spans="1:12" ht="14.25">
      <c r="A17" s="16" t="s">
        <v>11</v>
      </c>
      <c r="B17" s="25">
        <f aca="true" t="shared" si="0" ref="B17:B22">SUM(C17:E17)</f>
        <v>17143.924</v>
      </c>
      <c r="C17" s="26">
        <v>10813.648</v>
      </c>
      <c r="D17" s="26">
        <v>3375.455</v>
      </c>
      <c r="E17" s="26">
        <v>2954.821</v>
      </c>
      <c r="F17" s="13"/>
      <c r="G17" s="13"/>
      <c r="H17" s="13"/>
      <c r="I17" s="13"/>
      <c r="J17" s="13"/>
      <c r="K17" s="13"/>
      <c r="L17" s="13"/>
    </row>
    <row r="18" spans="1:12" ht="14.25">
      <c r="A18" s="16" t="s">
        <v>12</v>
      </c>
      <c r="B18" s="25">
        <f t="shared" si="0"/>
        <v>1534.075</v>
      </c>
      <c r="C18" s="26">
        <v>868.183</v>
      </c>
      <c r="D18" s="26">
        <v>220.851</v>
      </c>
      <c r="E18" s="26">
        <v>445.041</v>
      </c>
      <c r="F18" s="13"/>
      <c r="G18" s="13"/>
      <c r="H18" s="13"/>
      <c r="I18" s="13"/>
      <c r="J18" s="13"/>
      <c r="K18" s="13"/>
      <c r="L18" s="13"/>
    </row>
    <row r="19" spans="1:12" ht="14.25">
      <c r="A19" s="16" t="s">
        <v>13</v>
      </c>
      <c r="B19" s="25">
        <f t="shared" si="0"/>
        <v>7833.881</v>
      </c>
      <c r="C19" s="26">
        <v>4563.986</v>
      </c>
      <c r="D19" s="26">
        <v>1306.06</v>
      </c>
      <c r="E19" s="26">
        <v>1963.835</v>
      </c>
      <c r="F19" s="13"/>
      <c r="G19" s="13"/>
      <c r="H19" s="13"/>
      <c r="I19" s="13"/>
      <c r="J19" s="13"/>
      <c r="K19" s="13"/>
      <c r="L19" s="13"/>
    </row>
    <row r="20" spans="1:12" ht="14.25">
      <c r="A20" s="16" t="s">
        <v>14</v>
      </c>
      <c r="B20" s="25">
        <f t="shared" si="0"/>
        <v>2872.6270000000004</v>
      </c>
      <c r="C20" s="26">
        <v>1646.151</v>
      </c>
      <c r="D20" s="26">
        <v>435.522</v>
      </c>
      <c r="E20" s="26">
        <v>790.954</v>
      </c>
      <c r="F20" s="13"/>
      <c r="G20" s="13"/>
      <c r="H20" s="13"/>
      <c r="I20" s="13"/>
      <c r="J20" s="13"/>
      <c r="K20" s="13"/>
      <c r="L20" s="13"/>
    </row>
    <row r="21" spans="1:12" ht="14.25">
      <c r="A21" s="16" t="s">
        <v>15</v>
      </c>
      <c r="B21" s="25">
        <f t="shared" si="0"/>
        <v>3004.418</v>
      </c>
      <c r="C21" s="26">
        <v>1827.145</v>
      </c>
      <c r="D21" s="26">
        <v>469.221</v>
      </c>
      <c r="E21" s="26">
        <v>708.052</v>
      </c>
      <c r="F21" s="13"/>
      <c r="G21" s="13"/>
      <c r="H21" s="13"/>
      <c r="I21" s="13"/>
      <c r="J21" s="13"/>
      <c r="K21" s="13"/>
      <c r="L21" s="13"/>
    </row>
    <row r="22" spans="1:12" ht="14.25">
      <c r="A22" s="16" t="s">
        <v>16</v>
      </c>
      <c r="B22" s="25">
        <f t="shared" si="0"/>
        <v>4886.665</v>
      </c>
      <c r="C22" s="25">
        <v>2762.859</v>
      </c>
      <c r="D22" s="26">
        <v>706.974</v>
      </c>
      <c r="E22" s="26">
        <v>1416.832</v>
      </c>
      <c r="F22" s="13"/>
      <c r="G22" s="13"/>
      <c r="H22" s="13"/>
      <c r="I22" s="13"/>
      <c r="J22" s="13"/>
      <c r="K22" s="13"/>
      <c r="L22" s="13"/>
    </row>
    <row r="23" spans="1:12" ht="14.25">
      <c r="A23" s="16" t="s">
        <v>17</v>
      </c>
      <c r="B23" s="25">
        <f aca="true" t="shared" si="1" ref="B23:B28">SUM(C23:E23)</f>
        <v>3494.79</v>
      </c>
      <c r="C23" s="26">
        <v>2085.018</v>
      </c>
      <c r="D23" s="26">
        <v>502.51</v>
      </c>
      <c r="E23" s="26">
        <v>907.262</v>
      </c>
      <c r="F23" s="13"/>
      <c r="G23" s="13"/>
      <c r="H23" s="13"/>
      <c r="I23" s="13"/>
      <c r="J23" s="13"/>
      <c r="K23" s="13"/>
      <c r="L23" s="13"/>
    </row>
    <row r="24" spans="1:12" ht="14.25">
      <c r="A24" s="16" t="s">
        <v>18</v>
      </c>
      <c r="B24" s="25">
        <f t="shared" si="1"/>
        <v>1847.3690000000001</v>
      </c>
      <c r="C24" s="26">
        <v>1080.589</v>
      </c>
      <c r="D24" s="26">
        <v>276.398</v>
      </c>
      <c r="E24" s="26">
        <v>490.382</v>
      </c>
      <c r="F24" s="13"/>
      <c r="G24" s="13"/>
      <c r="H24" s="13"/>
      <c r="I24" s="13"/>
      <c r="J24" s="13"/>
      <c r="K24" s="13"/>
      <c r="L24" s="13"/>
    </row>
    <row r="25" spans="1:12" ht="14.25">
      <c r="A25" s="16" t="s">
        <v>19</v>
      </c>
      <c r="B25" s="25">
        <f t="shared" si="1"/>
        <v>3290.746</v>
      </c>
      <c r="C25" s="26">
        <v>2034.981</v>
      </c>
      <c r="D25" s="26">
        <v>466.349</v>
      </c>
      <c r="E25" s="26">
        <v>789.416</v>
      </c>
      <c r="F25" s="13"/>
      <c r="G25" s="13"/>
      <c r="H25" s="13"/>
      <c r="I25" s="13"/>
      <c r="J25" s="13"/>
      <c r="K25" s="13"/>
      <c r="L25" s="13"/>
    </row>
    <row r="26" spans="1:12" ht="14.25">
      <c r="A26" s="16" t="s">
        <v>20</v>
      </c>
      <c r="B26" s="25">
        <f t="shared" si="1"/>
        <v>3123.734</v>
      </c>
      <c r="C26" s="26">
        <v>1808.841</v>
      </c>
      <c r="D26" s="26">
        <v>660.85</v>
      </c>
      <c r="E26" s="26">
        <v>654.043</v>
      </c>
      <c r="F26" s="13"/>
      <c r="G26" s="13"/>
      <c r="H26" s="13"/>
      <c r="I26" s="13"/>
      <c r="J26" s="13"/>
      <c r="K26" s="13"/>
      <c r="L26" s="13"/>
    </row>
    <row r="27" spans="1:12" ht="14.25">
      <c r="A27" s="16" t="s">
        <v>21</v>
      </c>
      <c r="B27" s="25">
        <f t="shared" si="1"/>
        <v>1808.731</v>
      </c>
      <c r="C27" s="26">
        <v>1112.271</v>
      </c>
      <c r="D27" s="26">
        <v>274.007</v>
      </c>
      <c r="E27" s="26">
        <v>422.453</v>
      </c>
      <c r="F27" s="13"/>
      <c r="G27" s="13"/>
      <c r="H27" s="13"/>
      <c r="I27" s="13"/>
      <c r="J27" s="13"/>
      <c r="K27" s="13"/>
      <c r="L27" s="13"/>
    </row>
    <row r="28" spans="1:12" ht="14.25">
      <c r="A28" s="16" t="s">
        <v>22</v>
      </c>
      <c r="B28" s="25">
        <f t="shared" si="1"/>
        <v>1623.632</v>
      </c>
      <c r="C28" s="25">
        <v>833.13</v>
      </c>
      <c r="D28" s="26">
        <v>315.723</v>
      </c>
      <c r="E28" s="26">
        <v>474.779</v>
      </c>
      <c r="F28" s="13"/>
      <c r="G28" s="13"/>
      <c r="H28" s="13"/>
      <c r="I28" s="13"/>
      <c r="J28" s="13"/>
      <c r="K28" s="13"/>
      <c r="L28" s="13"/>
    </row>
    <row r="29" spans="1:12" ht="14.25">
      <c r="A29" s="16" t="s">
        <v>23</v>
      </c>
      <c r="B29" s="25">
        <f aca="true" t="shared" si="2" ref="B29:B34">SUM(C29:E29)</f>
        <v>14725.318</v>
      </c>
      <c r="C29" s="26">
        <v>9382.591</v>
      </c>
      <c r="D29" s="26">
        <v>2692.748</v>
      </c>
      <c r="E29" s="26">
        <v>2649.979</v>
      </c>
      <c r="F29" s="13"/>
      <c r="G29" s="13"/>
      <c r="H29" s="13"/>
      <c r="I29" s="13"/>
      <c r="J29" s="13"/>
      <c r="K29" s="13"/>
      <c r="L29" s="13"/>
    </row>
    <row r="30" spans="1:12" ht="14.25">
      <c r="A30" s="16" t="s">
        <v>24</v>
      </c>
      <c r="B30" s="25">
        <f t="shared" si="2"/>
        <v>42873.366</v>
      </c>
      <c r="C30" s="26">
        <v>26567.205</v>
      </c>
      <c r="D30" s="26">
        <v>7226.669</v>
      </c>
      <c r="E30" s="26">
        <v>9079.492</v>
      </c>
      <c r="F30" s="13"/>
      <c r="G30" s="13"/>
      <c r="H30" s="13"/>
      <c r="I30" s="13"/>
      <c r="J30" s="13"/>
      <c r="K30" s="13"/>
      <c r="L30" s="13"/>
    </row>
    <row r="31" spans="1:12" ht="14.25">
      <c r="A31" s="16" t="s">
        <v>25</v>
      </c>
      <c r="B31" s="25">
        <f t="shared" si="2"/>
        <v>1530.721</v>
      </c>
      <c r="C31" s="26">
        <v>829.113</v>
      </c>
      <c r="D31" s="26">
        <v>306.743</v>
      </c>
      <c r="E31" s="26">
        <v>394.865</v>
      </c>
      <c r="F31" s="13"/>
      <c r="G31" s="13"/>
      <c r="H31" s="13"/>
      <c r="I31" s="13"/>
      <c r="J31" s="13"/>
      <c r="K31" s="13"/>
      <c r="L31" s="13"/>
    </row>
    <row r="32" spans="1:12" ht="14.25">
      <c r="A32" s="16" t="s">
        <v>26</v>
      </c>
      <c r="B32" s="25">
        <f t="shared" si="2"/>
        <v>1741.257</v>
      </c>
      <c r="C32" s="26">
        <v>971.855</v>
      </c>
      <c r="D32" s="26">
        <v>285.935</v>
      </c>
      <c r="E32" s="26">
        <v>483.467</v>
      </c>
      <c r="F32" s="13"/>
      <c r="G32" s="13"/>
      <c r="H32" s="13"/>
      <c r="I32" s="13"/>
      <c r="J32" s="13"/>
      <c r="K32" s="13"/>
      <c r="L32" s="13"/>
    </row>
    <row r="33" spans="1:12" ht="14.25">
      <c r="A33" s="16" t="s">
        <v>27</v>
      </c>
      <c r="B33" s="25">
        <f t="shared" si="2"/>
        <v>2080.067</v>
      </c>
      <c r="C33" s="26">
        <v>1175.794</v>
      </c>
      <c r="D33" s="26">
        <v>307.082</v>
      </c>
      <c r="E33" s="26">
        <v>597.191</v>
      </c>
      <c r="F33" s="13"/>
      <c r="G33" s="13"/>
      <c r="H33" s="13"/>
      <c r="I33" s="13"/>
      <c r="J33" s="13"/>
      <c r="K33" s="13"/>
      <c r="L33" s="13"/>
    </row>
    <row r="34" spans="1:12" ht="14.25">
      <c r="A34" s="16" t="s">
        <v>28</v>
      </c>
      <c r="B34" s="25">
        <f t="shared" si="2"/>
        <v>2364.6730000000002</v>
      </c>
      <c r="C34" s="25">
        <v>1462.708</v>
      </c>
      <c r="D34" s="26">
        <v>361.567</v>
      </c>
      <c r="E34" s="26">
        <v>540.398</v>
      </c>
      <c r="F34" s="13"/>
      <c r="G34" s="13"/>
      <c r="H34" s="13"/>
      <c r="I34" s="13"/>
      <c r="J34" s="13"/>
      <c r="K34" s="13"/>
      <c r="L34" s="13"/>
    </row>
    <row r="35" spans="1:12" ht="14.25">
      <c r="A35" s="16" t="s">
        <v>29</v>
      </c>
      <c r="B35" s="25">
        <f aca="true" t="shared" si="3" ref="B35:B40">SUM(C35:E35)</f>
        <v>2071.596</v>
      </c>
      <c r="C35" s="26">
        <v>1226.289</v>
      </c>
      <c r="D35" s="26">
        <v>346.04</v>
      </c>
      <c r="E35" s="26">
        <v>499.267</v>
      </c>
      <c r="F35" s="13"/>
      <c r="G35" s="13"/>
      <c r="H35" s="13"/>
      <c r="I35" s="13"/>
      <c r="J35" s="13"/>
      <c r="K35" s="13"/>
      <c r="L35" s="13"/>
    </row>
    <row r="36" spans="1:12" ht="14.25">
      <c r="A36" s="16" t="s">
        <v>30</v>
      </c>
      <c r="B36" s="25">
        <f t="shared" si="3"/>
        <v>220.644</v>
      </c>
      <c r="C36" s="26">
        <v>107.382</v>
      </c>
      <c r="D36" s="26">
        <v>57.339</v>
      </c>
      <c r="E36" s="26">
        <v>55.923</v>
      </c>
      <c r="F36" s="13"/>
      <c r="G36" s="13"/>
      <c r="H36" s="13"/>
      <c r="I36" s="13"/>
      <c r="J36" s="13"/>
      <c r="K36" s="13"/>
      <c r="L36" s="13"/>
    </row>
    <row r="37" spans="1:12" ht="14.25">
      <c r="A37" s="16" t="s">
        <v>31</v>
      </c>
      <c r="B37" s="25">
        <f t="shared" si="3"/>
        <v>2354.6949999999997</v>
      </c>
      <c r="C37" s="26">
        <v>1360.744</v>
      </c>
      <c r="D37" s="26">
        <v>337.9</v>
      </c>
      <c r="E37" s="26">
        <v>656.051</v>
      </c>
      <c r="F37" s="13"/>
      <c r="G37" s="13"/>
      <c r="H37" s="13"/>
      <c r="I37" s="13"/>
      <c r="J37" s="13"/>
      <c r="K37" s="13"/>
      <c r="L37" s="13"/>
    </row>
    <row r="38" spans="1:12" ht="14.25">
      <c r="A38" s="16" t="s">
        <v>32</v>
      </c>
      <c r="B38" s="25">
        <f t="shared" si="3"/>
        <v>5037.142</v>
      </c>
      <c r="C38" s="26">
        <v>3119.117</v>
      </c>
      <c r="D38" s="26">
        <v>936.784</v>
      </c>
      <c r="E38" s="26">
        <v>981.241</v>
      </c>
      <c r="F38" s="13"/>
      <c r="G38" s="13"/>
      <c r="H38" s="13"/>
      <c r="I38" s="13"/>
      <c r="J38" s="13"/>
      <c r="K38" s="13"/>
      <c r="L38" s="13"/>
    </row>
    <row r="39" spans="1:12" ht="14.25">
      <c r="A39" s="16" t="s">
        <v>33</v>
      </c>
      <c r="B39" s="25">
        <f t="shared" si="3"/>
        <v>1091.973</v>
      </c>
      <c r="C39" s="26">
        <v>707.543</v>
      </c>
      <c r="D39" s="26">
        <v>155.685</v>
      </c>
      <c r="E39" s="26">
        <v>228.745</v>
      </c>
      <c r="F39" s="13"/>
      <c r="G39" s="13"/>
      <c r="H39" s="13"/>
      <c r="I39" s="13"/>
      <c r="J39" s="13"/>
      <c r="K39" s="13"/>
      <c r="L39" s="13"/>
    </row>
    <row r="40" spans="1:12" ht="14.25">
      <c r="A40" s="16" t="s">
        <v>34</v>
      </c>
      <c r="B40" s="25">
        <f t="shared" si="3"/>
        <v>2427.29</v>
      </c>
      <c r="C40" s="25">
        <v>1528.497</v>
      </c>
      <c r="D40" s="26">
        <v>354.021</v>
      </c>
      <c r="E40" s="26">
        <v>544.772</v>
      </c>
      <c r="F40" s="13"/>
      <c r="G40" s="13"/>
      <c r="H40" s="13"/>
      <c r="I40" s="13"/>
      <c r="J40" s="13"/>
      <c r="K40" s="13"/>
      <c r="L40" s="13"/>
    </row>
    <row r="41" spans="1:12" ht="14.25">
      <c r="A41" s="16" t="s">
        <v>35</v>
      </c>
      <c r="B41" s="25">
        <f aca="true" t="shared" si="4" ref="B41:B46">SUM(C41:E41)</f>
        <v>2831.803</v>
      </c>
      <c r="C41" s="26">
        <v>1788.5</v>
      </c>
      <c r="D41" s="26">
        <v>455.035</v>
      </c>
      <c r="E41" s="26">
        <v>588.268</v>
      </c>
      <c r="F41" s="13"/>
      <c r="G41" s="13"/>
      <c r="H41" s="13"/>
      <c r="I41" s="13"/>
      <c r="J41" s="13"/>
      <c r="K41" s="13"/>
      <c r="L41" s="13"/>
    </row>
    <row r="42" spans="1:12" ht="14.25">
      <c r="A42" s="16" t="s">
        <v>36</v>
      </c>
      <c r="B42" s="25">
        <f t="shared" si="4"/>
        <v>36103.759</v>
      </c>
      <c r="C42" s="26">
        <v>22785.725</v>
      </c>
      <c r="D42" s="26">
        <v>5950.11</v>
      </c>
      <c r="E42" s="26">
        <v>7367.924</v>
      </c>
      <c r="F42" s="13"/>
      <c r="G42" s="13"/>
      <c r="H42" s="13"/>
      <c r="I42" s="13"/>
      <c r="J42" s="13"/>
      <c r="K42" s="13"/>
      <c r="L42" s="13"/>
    </row>
    <row r="43" spans="1:12" ht="14.25">
      <c r="A43" s="16" t="s">
        <v>37</v>
      </c>
      <c r="B43" s="25">
        <f t="shared" si="4"/>
        <v>1890.8970000000002</v>
      </c>
      <c r="C43" s="26">
        <v>1054.285</v>
      </c>
      <c r="D43" s="26">
        <v>267.68</v>
      </c>
      <c r="E43" s="26">
        <v>568.932</v>
      </c>
      <c r="F43" s="13"/>
      <c r="G43" s="13"/>
      <c r="H43" s="13"/>
      <c r="I43" s="13"/>
      <c r="J43" s="13"/>
      <c r="K43" s="13"/>
      <c r="L43" s="13"/>
    </row>
    <row r="44" spans="1:12" ht="14.25">
      <c r="A44" s="16" t="s">
        <v>38</v>
      </c>
      <c r="B44" s="25">
        <f t="shared" si="4"/>
        <v>107609.50799999999</v>
      </c>
      <c r="C44" s="26">
        <v>68986.969</v>
      </c>
      <c r="D44" s="26">
        <v>25920.831</v>
      </c>
      <c r="E44" s="26">
        <v>12701.708</v>
      </c>
      <c r="F44" s="13"/>
      <c r="G44" s="13"/>
      <c r="H44" s="13"/>
      <c r="I44" s="13"/>
      <c r="J44" s="13"/>
      <c r="K44" s="13"/>
      <c r="L44" s="13"/>
    </row>
    <row r="45" spans="1:12" ht="14.25">
      <c r="A45" s="16" t="s">
        <v>39</v>
      </c>
      <c r="B45" s="25">
        <f t="shared" si="4"/>
        <v>8687.522</v>
      </c>
      <c r="C45" s="26">
        <v>5292.41</v>
      </c>
      <c r="D45" s="26">
        <v>1219.986</v>
      </c>
      <c r="E45" s="26">
        <v>2175.126</v>
      </c>
      <c r="F45" s="13"/>
      <c r="G45" s="13"/>
      <c r="H45" s="13"/>
      <c r="I45" s="13"/>
      <c r="J45" s="13"/>
      <c r="K45" s="13"/>
      <c r="L45" s="13"/>
    </row>
    <row r="46" spans="1:12" ht="14.25">
      <c r="A46" s="16" t="s">
        <v>40</v>
      </c>
      <c r="B46" s="25">
        <f t="shared" si="4"/>
        <v>9285.782</v>
      </c>
      <c r="C46" s="25">
        <v>5354.079</v>
      </c>
      <c r="D46" s="26">
        <v>1515.717</v>
      </c>
      <c r="E46" s="26">
        <v>2415.986</v>
      </c>
      <c r="F46" s="13"/>
      <c r="G46" s="13"/>
      <c r="H46" s="13"/>
      <c r="I46" s="13"/>
      <c r="J46" s="13"/>
      <c r="K46" s="13"/>
      <c r="L46" s="13"/>
    </row>
    <row r="47" spans="1:12" ht="14.25">
      <c r="A47" s="16" t="s">
        <v>41</v>
      </c>
      <c r="B47" s="25">
        <f aca="true" t="shared" si="5" ref="B47:B52">SUM(C47:E47)</f>
        <v>22194.876000000004</v>
      </c>
      <c r="C47" s="26">
        <v>14125.278</v>
      </c>
      <c r="D47" s="26">
        <v>3607.962</v>
      </c>
      <c r="E47" s="26">
        <v>4461.636</v>
      </c>
      <c r="F47" s="13"/>
      <c r="G47" s="13"/>
      <c r="H47" s="13"/>
      <c r="I47" s="13"/>
      <c r="J47" s="13"/>
      <c r="K47" s="13"/>
      <c r="L47" s="13"/>
    </row>
    <row r="48" spans="1:12" ht="14.25">
      <c r="A48" s="16" t="s">
        <v>42</v>
      </c>
      <c r="B48" s="25">
        <f t="shared" si="5"/>
        <v>5412.037</v>
      </c>
      <c r="C48" s="26">
        <v>3500.842</v>
      </c>
      <c r="D48" s="26">
        <v>911.852</v>
      </c>
      <c r="E48" s="26">
        <v>999.343</v>
      </c>
      <c r="F48" s="13"/>
      <c r="G48" s="13"/>
      <c r="H48" s="13"/>
      <c r="I48" s="13"/>
      <c r="J48" s="13"/>
      <c r="K48" s="13"/>
      <c r="L48" s="13"/>
    </row>
    <row r="49" spans="1:12" ht="14.25">
      <c r="A49" s="16" t="s">
        <v>43</v>
      </c>
      <c r="B49" s="25">
        <f t="shared" si="5"/>
        <v>17748.327</v>
      </c>
      <c r="C49" s="26">
        <v>11796.828</v>
      </c>
      <c r="D49" s="26">
        <v>2615.21</v>
      </c>
      <c r="E49" s="26">
        <v>3336.289</v>
      </c>
      <c r="F49" s="13"/>
      <c r="G49" s="13"/>
      <c r="H49" s="13"/>
      <c r="I49" s="13"/>
      <c r="J49" s="13"/>
      <c r="K49" s="13"/>
      <c r="L49" s="13"/>
    </row>
    <row r="50" spans="1:12" ht="14.25">
      <c r="A50" s="16" t="s">
        <v>44</v>
      </c>
      <c r="B50" s="25">
        <f t="shared" si="5"/>
        <v>1475.2160000000001</v>
      </c>
      <c r="C50" s="26">
        <v>892.104</v>
      </c>
      <c r="D50" s="26">
        <v>191.038</v>
      </c>
      <c r="E50" s="26">
        <v>392.074</v>
      </c>
      <c r="F50" s="13"/>
      <c r="G50" s="13"/>
      <c r="H50" s="13"/>
      <c r="I50" s="13"/>
      <c r="J50" s="13"/>
      <c r="K50" s="13"/>
      <c r="L50" s="13"/>
    </row>
    <row r="51" spans="1:12" ht="14.25">
      <c r="A51" s="16" t="s">
        <v>45</v>
      </c>
      <c r="B51" s="25">
        <f t="shared" si="5"/>
        <v>4339.492</v>
      </c>
      <c r="C51" s="26">
        <v>2658.784</v>
      </c>
      <c r="D51" s="26">
        <v>525.56</v>
      </c>
      <c r="E51" s="26">
        <v>1155.148</v>
      </c>
      <c r="F51" s="13"/>
      <c r="G51" s="13"/>
      <c r="H51" s="13"/>
      <c r="I51" s="13"/>
      <c r="J51" s="13"/>
      <c r="K51" s="13"/>
      <c r="L51" s="13"/>
    </row>
    <row r="52" spans="1:12" ht="14.25">
      <c r="A52" s="16" t="s">
        <v>46</v>
      </c>
      <c r="B52" s="25">
        <f t="shared" si="5"/>
        <v>2371.968</v>
      </c>
      <c r="C52" s="25">
        <v>1409.205</v>
      </c>
      <c r="D52" s="26">
        <v>397.815</v>
      </c>
      <c r="E52" s="26">
        <v>564.948</v>
      </c>
      <c r="F52" s="13"/>
      <c r="G52" s="13"/>
      <c r="H52" s="13"/>
      <c r="I52" s="13"/>
      <c r="J52" s="13"/>
      <c r="K52" s="13"/>
      <c r="L52" s="13"/>
    </row>
    <row r="53" spans="1:12" ht="14.25">
      <c r="A53" s="16" t="s">
        <v>47</v>
      </c>
      <c r="B53" s="25">
        <f aca="true" t="shared" si="6" ref="B53:B58">SUM(C53:E53)</f>
        <v>5912.830000000001</v>
      </c>
      <c r="C53" s="26">
        <v>4101.934</v>
      </c>
      <c r="D53" s="26">
        <v>1014.997</v>
      </c>
      <c r="E53" s="26">
        <v>795.899</v>
      </c>
      <c r="F53" s="13"/>
      <c r="G53" s="13"/>
      <c r="H53" s="13"/>
      <c r="I53" s="13"/>
      <c r="J53" s="13"/>
      <c r="K53" s="13"/>
      <c r="L53" s="13"/>
    </row>
    <row r="54" spans="1:12" ht="14.25">
      <c r="A54" s="16" t="s">
        <v>48</v>
      </c>
      <c r="B54" s="25">
        <f t="shared" si="6"/>
        <v>7117.275</v>
      </c>
      <c r="C54" s="26">
        <v>4572.37</v>
      </c>
      <c r="D54" s="26">
        <v>1090.769</v>
      </c>
      <c r="E54" s="26">
        <v>1454.136</v>
      </c>
      <c r="F54" s="13"/>
      <c r="G54" s="13"/>
      <c r="H54" s="13"/>
      <c r="I54" s="13"/>
      <c r="J54" s="13"/>
      <c r="K54" s="13"/>
      <c r="L54" s="13"/>
    </row>
    <row r="55" spans="1:12" ht="14.25">
      <c r="A55" s="16" t="s">
        <v>49</v>
      </c>
      <c r="B55" s="25">
        <f t="shared" si="6"/>
        <v>17992.137000000002</v>
      </c>
      <c r="C55" s="26">
        <v>11624.885</v>
      </c>
      <c r="D55" s="26">
        <v>3235.904</v>
      </c>
      <c r="E55" s="26">
        <v>3131.348</v>
      </c>
      <c r="F55" s="13"/>
      <c r="G55" s="13"/>
      <c r="H55" s="13"/>
      <c r="I55" s="13"/>
      <c r="J55" s="13"/>
      <c r="K55" s="13"/>
      <c r="L55" s="13"/>
    </row>
    <row r="56" spans="1:12" ht="14.25">
      <c r="A56" s="16" t="s">
        <v>50</v>
      </c>
      <c r="B56" s="25">
        <f t="shared" si="6"/>
        <v>3734.83</v>
      </c>
      <c r="C56" s="26">
        <v>2123.55</v>
      </c>
      <c r="D56" s="26">
        <v>556.334</v>
      </c>
      <c r="E56" s="26">
        <v>1054.946</v>
      </c>
      <c r="F56" s="13"/>
      <c r="G56" s="13"/>
      <c r="H56" s="13"/>
      <c r="I56" s="13"/>
      <c r="J56" s="13"/>
      <c r="K56" s="13"/>
      <c r="L56" s="13"/>
    </row>
    <row r="57" spans="1:12" ht="14.25">
      <c r="A57" s="16" t="s">
        <v>51</v>
      </c>
      <c r="B57" s="25">
        <f t="shared" si="6"/>
        <v>13867.182999999999</v>
      </c>
      <c r="C57" s="26">
        <v>9016.05</v>
      </c>
      <c r="D57" s="26">
        <v>3091.043</v>
      </c>
      <c r="E57" s="26">
        <v>1760.09</v>
      </c>
      <c r="F57" s="13"/>
      <c r="G57" s="13"/>
      <c r="H57" s="13"/>
      <c r="I57" s="13"/>
      <c r="J57" s="13"/>
      <c r="K57" s="13"/>
      <c r="L57" s="13"/>
    </row>
    <row r="58" spans="1:12" ht="14.25">
      <c r="A58" s="16" t="s">
        <v>52</v>
      </c>
      <c r="B58" s="25">
        <f t="shared" si="6"/>
        <v>7159.469999999999</v>
      </c>
      <c r="C58" s="25">
        <v>4442.699</v>
      </c>
      <c r="D58" s="26">
        <v>1196.803</v>
      </c>
      <c r="E58" s="26">
        <v>1519.968</v>
      </c>
      <c r="F58" s="13"/>
      <c r="G58" s="13"/>
      <c r="H58" s="13"/>
      <c r="I58" s="13"/>
      <c r="J58" s="13"/>
      <c r="K58" s="13"/>
      <c r="L58" s="13"/>
    </row>
    <row r="59" spans="1:12" ht="14.25">
      <c r="A59" s="16" t="s">
        <v>53</v>
      </c>
      <c r="B59" s="25">
        <f aca="true" t="shared" si="7" ref="B59:B64">SUM(C59:E59)</f>
        <v>1125.159</v>
      </c>
      <c r="C59" s="26">
        <v>685.706</v>
      </c>
      <c r="D59" s="26">
        <v>164.834</v>
      </c>
      <c r="E59" s="26">
        <v>274.619</v>
      </c>
      <c r="F59" s="13"/>
      <c r="G59" s="13"/>
      <c r="H59" s="13"/>
      <c r="I59" s="13"/>
      <c r="J59" s="13"/>
      <c r="K59" s="13"/>
      <c r="L59" s="13"/>
    </row>
    <row r="60" spans="1:12" ht="14.25">
      <c r="A60" s="16" t="s">
        <v>54</v>
      </c>
      <c r="B60" s="25">
        <f t="shared" si="7"/>
        <v>711.1200000000001</v>
      </c>
      <c r="C60" s="26">
        <v>420.112</v>
      </c>
      <c r="D60" s="26">
        <v>100.169</v>
      </c>
      <c r="E60" s="26">
        <v>190.839</v>
      </c>
      <c r="F60" s="13"/>
      <c r="G60" s="13"/>
      <c r="H60" s="13"/>
      <c r="I60" s="13"/>
      <c r="J60" s="13"/>
      <c r="K60" s="13"/>
      <c r="L60" s="13"/>
    </row>
    <row r="61" spans="1:12" ht="14.25">
      <c r="A61" s="16" t="s">
        <v>55</v>
      </c>
      <c r="B61" s="25">
        <f t="shared" si="7"/>
        <v>1218.421</v>
      </c>
      <c r="C61" s="26">
        <v>710.904</v>
      </c>
      <c r="D61" s="26">
        <v>192.796</v>
      </c>
      <c r="E61" s="26">
        <v>314.721</v>
      </c>
      <c r="F61" s="13"/>
      <c r="G61" s="13"/>
      <c r="H61" s="13"/>
      <c r="I61" s="13"/>
      <c r="J61" s="13"/>
      <c r="K61" s="13"/>
      <c r="L61" s="13"/>
    </row>
    <row r="62" spans="1:12" ht="14.25">
      <c r="A62" s="16" t="s">
        <v>56</v>
      </c>
      <c r="B62" s="25">
        <f t="shared" si="7"/>
        <v>4000.867</v>
      </c>
      <c r="C62" s="26">
        <v>2441.741</v>
      </c>
      <c r="D62" s="26">
        <v>612.031</v>
      </c>
      <c r="E62" s="26">
        <v>947.095</v>
      </c>
      <c r="F62" s="13"/>
      <c r="G62" s="13"/>
      <c r="H62" s="13"/>
      <c r="I62" s="13"/>
      <c r="J62" s="13"/>
      <c r="K62" s="13"/>
      <c r="L62" s="13"/>
    </row>
    <row r="63" spans="1:12" ht="14.25">
      <c r="A63" s="16" t="s">
        <v>57</v>
      </c>
      <c r="B63" s="25">
        <f t="shared" si="7"/>
        <v>90510.09</v>
      </c>
      <c r="C63" s="26">
        <v>59903.352</v>
      </c>
      <c r="D63" s="26">
        <v>16348.504</v>
      </c>
      <c r="E63" s="26">
        <v>14258.234</v>
      </c>
      <c r="F63" s="13"/>
      <c r="G63" s="13"/>
      <c r="H63" s="13"/>
      <c r="I63" s="13"/>
      <c r="J63" s="13"/>
      <c r="K63" s="13"/>
      <c r="L63" s="13"/>
    </row>
    <row r="64" spans="1:12" ht="14.25">
      <c r="A64" s="16" t="s">
        <v>58</v>
      </c>
      <c r="B64" s="25">
        <f t="shared" si="7"/>
        <v>3101.294</v>
      </c>
      <c r="C64" s="25">
        <v>1686.499</v>
      </c>
      <c r="D64" s="26">
        <v>534.749</v>
      </c>
      <c r="E64" s="26">
        <v>880.046</v>
      </c>
      <c r="F64" s="13"/>
      <c r="G64" s="13"/>
      <c r="H64" s="13"/>
      <c r="I64" s="13"/>
      <c r="J64" s="13"/>
      <c r="K64" s="13"/>
      <c r="L64" s="13"/>
    </row>
    <row r="65" spans="1:12" ht="14.25">
      <c r="A65" s="16" t="s">
        <v>59</v>
      </c>
      <c r="B65" s="25">
        <f aca="true" t="shared" si="8" ref="B65:B70">SUM(C65:E65)</f>
        <v>2039.624</v>
      </c>
      <c r="C65" s="26">
        <v>1300.849</v>
      </c>
      <c r="D65" s="26">
        <v>286.7</v>
      </c>
      <c r="E65" s="26">
        <v>452.075</v>
      </c>
      <c r="F65" s="13"/>
      <c r="G65" s="13"/>
      <c r="H65" s="13"/>
      <c r="I65" s="13"/>
      <c r="J65" s="13"/>
      <c r="K65" s="13"/>
      <c r="L65" s="13"/>
    </row>
    <row r="66" spans="1:12" ht="14.25">
      <c r="A66" s="16" t="s">
        <v>60</v>
      </c>
      <c r="B66" s="25">
        <f t="shared" si="8"/>
        <v>4246.999</v>
      </c>
      <c r="C66" s="26">
        <v>2722.899</v>
      </c>
      <c r="D66" s="26">
        <v>862.931</v>
      </c>
      <c r="E66" s="26">
        <v>661.169</v>
      </c>
      <c r="F66" s="13"/>
      <c r="G66" s="13"/>
      <c r="H66" s="13"/>
      <c r="I66" s="13"/>
      <c r="J66" s="13"/>
      <c r="K66" s="13"/>
      <c r="L66" s="13"/>
    </row>
    <row r="67" spans="1:12" ht="14.25">
      <c r="A67" s="16" t="s">
        <v>61</v>
      </c>
      <c r="B67" s="25">
        <f t="shared" si="8"/>
        <v>8057.3679999999995</v>
      </c>
      <c r="C67" s="26">
        <v>4734.286</v>
      </c>
      <c r="D67" s="26">
        <v>1489.664</v>
      </c>
      <c r="E67" s="26">
        <v>1833.418</v>
      </c>
      <c r="F67" s="13"/>
      <c r="G67" s="13"/>
      <c r="H67" s="13"/>
      <c r="I67" s="13"/>
      <c r="J67" s="13"/>
      <c r="K67" s="13"/>
      <c r="L67" s="13"/>
    </row>
    <row r="68" spans="1:12" ht="14.25">
      <c r="A68" s="16" t="s">
        <v>62</v>
      </c>
      <c r="B68" s="25">
        <f t="shared" si="8"/>
        <v>3030.1189999999997</v>
      </c>
      <c r="C68" s="26">
        <v>1794.988</v>
      </c>
      <c r="D68" s="26">
        <v>562.853</v>
      </c>
      <c r="E68" s="26">
        <v>672.278</v>
      </c>
      <c r="F68" s="13"/>
      <c r="G68" s="13"/>
      <c r="H68" s="13"/>
      <c r="I68" s="13"/>
      <c r="J68" s="13"/>
      <c r="K68" s="13"/>
      <c r="L68" s="13"/>
    </row>
    <row r="69" spans="1:12" ht="14.25">
      <c r="A69" s="16" t="s">
        <v>63</v>
      </c>
      <c r="B69" s="25">
        <f t="shared" si="8"/>
        <v>2239.815</v>
      </c>
      <c r="C69" s="26">
        <v>1342.763</v>
      </c>
      <c r="D69" s="26">
        <v>327.151</v>
      </c>
      <c r="E69" s="26">
        <v>569.901</v>
      </c>
      <c r="F69" s="13"/>
      <c r="G69" s="13"/>
      <c r="H69" s="13"/>
      <c r="I69" s="13"/>
      <c r="J69" s="13"/>
      <c r="K69" s="13"/>
      <c r="L69" s="13"/>
    </row>
    <row r="70" spans="1:12" ht="14.25">
      <c r="A70" s="16" t="s">
        <v>64</v>
      </c>
      <c r="B70" s="25">
        <f t="shared" si="8"/>
        <v>3767.321</v>
      </c>
      <c r="C70" s="25">
        <v>2401.104</v>
      </c>
      <c r="D70" s="26">
        <v>467.314</v>
      </c>
      <c r="E70" s="26">
        <v>898.903</v>
      </c>
      <c r="F70" s="13"/>
      <c r="G70" s="13"/>
      <c r="H70" s="13"/>
      <c r="I70" s="13"/>
      <c r="J70" s="13"/>
      <c r="K70" s="13"/>
      <c r="L70" s="13"/>
    </row>
    <row r="71" spans="1:12" ht="14.25">
      <c r="A71" s="16" t="s">
        <v>65</v>
      </c>
      <c r="B71" s="25">
        <f>SUM(C71:E71)</f>
        <v>91863.399</v>
      </c>
      <c r="C71" s="26">
        <v>58500.468</v>
      </c>
      <c r="D71" s="26">
        <v>24340.369</v>
      </c>
      <c r="E71" s="26">
        <v>9022.562</v>
      </c>
      <c r="F71" s="13"/>
      <c r="G71" s="13"/>
      <c r="H71" s="13"/>
      <c r="I71" s="13"/>
      <c r="J71" s="13"/>
      <c r="K71" s="13"/>
      <c r="L71" s="13"/>
    </row>
    <row r="72" spans="1:12" ht="14.25">
      <c r="A72" s="16" t="s">
        <v>66</v>
      </c>
      <c r="B72" s="25">
        <f>SUM(C72:E72)</f>
        <v>1502.041</v>
      </c>
      <c r="C72" s="26">
        <v>938.425</v>
      </c>
      <c r="D72" s="26">
        <v>218.382</v>
      </c>
      <c r="E72" s="26">
        <v>345.234</v>
      </c>
      <c r="F72" s="13"/>
      <c r="G72" s="13"/>
      <c r="H72" s="13"/>
      <c r="I72" s="13"/>
      <c r="J72" s="13"/>
      <c r="K72" s="13"/>
      <c r="L72" s="13"/>
    </row>
    <row r="73" spans="1:12" ht="14.25">
      <c r="A73" s="16" t="s">
        <v>67</v>
      </c>
      <c r="B73" s="25">
        <f>SUM(C73:E73)</f>
        <v>890.683</v>
      </c>
      <c r="C73" s="25">
        <v>495.768</v>
      </c>
      <c r="D73" s="26">
        <v>165.871</v>
      </c>
      <c r="E73" s="26">
        <v>229.044</v>
      </c>
      <c r="F73" s="13"/>
      <c r="G73" s="13"/>
      <c r="H73" s="13"/>
      <c r="I73" s="13"/>
      <c r="J73" s="13"/>
      <c r="K73" s="13"/>
      <c r="L73" s="13"/>
    </row>
    <row r="74" spans="1:12" ht="14.25">
      <c r="A74" s="11"/>
      <c r="B74" s="12"/>
      <c r="C74" s="12"/>
      <c r="D74" s="12"/>
      <c r="E74" s="12"/>
      <c r="F74" s="13"/>
      <c r="G74" s="13"/>
      <c r="H74" s="13"/>
      <c r="I74" s="13"/>
      <c r="J74" s="13"/>
      <c r="K74" s="13"/>
      <c r="L74" s="13"/>
    </row>
    <row r="75" spans="1:12" ht="14.25">
      <c r="A75" s="20" t="s">
        <v>70</v>
      </c>
      <c r="B75" s="20"/>
      <c r="C75" s="20"/>
      <c r="D75" s="20"/>
      <c r="E75" s="20"/>
      <c r="F75" s="13"/>
      <c r="G75" s="13"/>
      <c r="H75" s="13"/>
      <c r="I75" s="13"/>
      <c r="J75" s="13"/>
      <c r="K75" s="13"/>
      <c r="L75" s="13"/>
    </row>
    <row r="76" spans="1:12" ht="14.25">
      <c r="A76" s="13"/>
      <c r="B76" s="21"/>
      <c r="C76" s="21"/>
      <c r="D76" s="21"/>
      <c r="E76" s="21"/>
      <c r="F76" s="13"/>
      <c r="G76" s="13"/>
      <c r="H76" s="13"/>
      <c r="I76" s="13"/>
      <c r="J76" s="13"/>
      <c r="K76" s="13"/>
      <c r="L76" s="13"/>
    </row>
    <row r="77" spans="1:12" ht="28.5" customHeight="1">
      <c r="A77" s="63" t="s">
        <v>72</v>
      </c>
      <c r="B77" s="63"/>
      <c r="C77" s="63"/>
      <c r="D77" s="63"/>
      <c r="E77" s="63"/>
      <c r="F77" s="13"/>
      <c r="G77" s="13"/>
      <c r="H77" s="13"/>
      <c r="I77" s="13"/>
      <c r="J77" s="13"/>
      <c r="K77" s="13"/>
      <c r="L77" s="13"/>
    </row>
    <row r="78" spans="1:12" ht="14.25">
      <c r="A78" s="13" t="s">
        <v>71</v>
      </c>
      <c r="B78" s="21"/>
      <c r="C78" s="21"/>
      <c r="D78" s="21"/>
      <c r="E78" s="21"/>
      <c r="F78" s="13"/>
      <c r="G78" s="13"/>
      <c r="H78" s="13"/>
      <c r="I78" s="13"/>
      <c r="J78" s="13"/>
      <c r="K78" s="13"/>
      <c r="L78" s="13"/>
    </row>
    <row r="79" spans="1:12" ht="14.25">
      <c r="A79" s="13"/>
      <c r="B79" s="21"/>
      <c r="C79" s="21"/>
      <c r="D79" s="21"/>
      <c r="E79" s="21"/>
      <c r="F79" s="13"/>
      <c r="G79" s="13"/>
      <c r="H79" s="13"/>
      <c r="I79" s="13"/>
      <c r="J79" s="13"/>
      <c r="K79" s="13"/>
      <c r="L79" s="13"/>
    </row>
    <row r="80" spans="1:12" ht="14.25">
      <c r="A80" s="13"/>
      <c r="B80" s="21"/>
      <c r="C80" s="21"/>
      <c r="D80" s="21"/>
      <c r="E80" s="21"/>
      <c r="F80" s="13"/>
      <c r="G80" s="13"/>
      <c r="H80" s="13"/>
      <c r="I80" s="13"/>
      <c r="J80" s="13"/>
      <c r="K80" s="13"/>
      <c r="L80" s="13"/>
    </row>
    <row r="81" spans="1:12" ht="14.25">
      <c r="A81" s="13"/>
      <c r="B81" s="21"/>
      <c r="C81" s="21"/>
      <c r="D81" s="21"/>
      <c r="E81" s="21"/>
      <c r="F81" s="13"/>
      <c r="G81" s="13"/>
      <c r="H81" s="13"/>
      <c r="I81" s="13"/>
      <c r="J81" s="13"/>
      <c r="K81" s="13"/>
      <c r="L81" s="13"/>
    </row>
    <row r="82" spans="1:12" ht="14.25">
      <c r="A82" s="13"/>
      <c r="B82" s="21"/>
      <c r="C82" s="21"/>
      <c r="D82" s="21"/>
      <c r="E82" s="21"/>
      <c r="F82" s="13"/>
      <c r="G82" s="13"/>
      <c r="H82" s="13"/>
      <c r="I82" s="13"/>
      <c r="J82" s="13"/>
      <c r="K82" s="13"/>
      <c r="L82" s="13"/>
    </row>
    <row r="83" spans="1:12" ht="14.25">
      <c r="A83" s="13"/>
      <c r="B83" s="21"/>
      <c r="C83" s="21"/>
      <c r="D83" s="21"/>
      <c r="E83" s="21"/>
      <c r="F83" s="13"/>
      <c r="G83" s="13"/>
      <c r="H83" s="13"/>
      <c r="I83" s="13"/>
      <c r="J83" s="13"/>
      <c r="K83" s="13"/>
      <c r="L83" s="13"/>
    </row>
    <row r="84" spans="1:12" ht="14.25">
      <c r="A84" s="13"/>
      <c r="B84" s="21"/>
      <c r="C84" s="21"/>
      <c r="D84" s="21"/>
      <c r="E84" s="21"/>
      <c r="F84" s="13"/>
      <c r="G84" s="13"/>
      <c r="H84" s="13"/>
      <c r="I84" s="13"/>
      <c r="J84" s="13"/>
      <c r="K84" s="13"/>
      <c r="L84" s="13"/>
    </row>
    <row r="85" spans="1:12" ht="14.25">
      <c r="A85" s="13"/>
      <c r="B85" s="21"/>
      <c r="C85" s="21"/>
      <c r="D85" s="21"/>
      <c r="E85" s="21"/>
      <c r="F85" s="13"/>
      <c r="G85" s="13"/>
      <c r="H85" s="13"/>
      <c r="I85" s="13"/>
      <c r="J85" s="13"/>
      <c r="K85" s="13"/>
      <c r="L85" s="13"/>
    </row>
    <row r="86" spans="1:12" ht="14.25">
      <c r="A86" s="13"/>
      <c r="B86" s="21"/>
      <c r="C86" s="21"/>
      <c r="D86" s="21"/>
      <c r="E86" s="21"/>
      <c r="F86" s="13"/>
      <c r="G86" s="13"/>
      <c r="H86" s="13"/>
      <c r="I86" s="13"/>
      <c r="J86" s="13"/>
      <c r="K86" s="13"/>
      <c r="L86" s="13"/>
    </row>
    <row r="87" spans="1:12" ht="14.25">
      <c r="A87" s="13"/>
      <c r="B87" s="21"/>
      <c r="C87" s="21"/>
      <c r="D87" s="21"/>
      <c r="E87" s="21"/>
      <c r="F87" s="13"/>
      <c r="G87" s="13"/>
      <c r="H87" s="13"/>
      <c r="I87" s="13"/>
      <c r="J87" s="13"/>
      <c r="K87" s="13"/>
      <c r="L87" s="13"/>
    </row>
    <row r="88" spans="1:12" ht="14.25">
      <c r="A88" s="13"/>
      <c r="B88" s="21"/>
      <c r="C88" s="21"/>
      <c r="D88" s="21"/>
      <c r="E88" s="21"/>
      <c r="F88" s="13"/>
      <c r="G88" s="13"/>
      <c r="H88" s="13"/>
      <c r="I88" s="13"/>
      <c r="J88" s="13"/>
      <c r="K88" s="13"/>
      <c r="L88" s="13"/>
    </row>
    <row r="89" spans="1:12" ht="14.25">
      <c r="A89" s="13"/>
      <c r="B89" s="21"/>
      <c r="C89" s="21"/>
      <c r="D89" s="21"/>
      <c r="E89" s="21"/>
      <c r="F89" s="13"/>
      <c r="G89" s="13"/>
      <c r="H89" s="13"/>
      <c r="I89" s="13"/>
      <c r="J89" s="13"/>
      <c r="K89" s="13"/>
      <c r="L89" s="13"/>
    </row>
    <row r="90" spans="1:12" ht="14.25">
      <c r="A90" s="13"/>
      <c r="B90" s="21"/>
      <c r="C90" s="21"/>
      <c r="D90" s="21"/>
      <c r="E90" s="21"/>
      <c r="F90" s="13"/>
      <c r="G90" s="13"/>
      <c r="H90" s="13"/>
      <c r="I90" s="13"/>
      <c r="J90" s="13"/>
      <c r="K90" s="13"/>
      <c r="L90" s="13"/>
    </row>
    <row r="91" spans="1:12" ht="14.25">
      <c r="A91" s="13"/>
      <c r="B91" s="21"/>
      <c r="C91" s="21"/>
      <c r="D91" s="21"/>
      <c r="E91" s="21"/>
      <c r="F91" s="13"/>
      <c r="G91" s="13"/>
      <c r="H91" s="13"/>
      <c r="I91" s="13"/>
      <c r="J91" s="13"/>
      <c r="K91" s="13"/>
      <c r="L91" s="13"/>
    </row>
    <row r="92" spans="1:12" ht="14.25">
      <c r="A92" s="13"/>
      <c r="B92" s="21"/>
      <c r="C92" s="21"/>
      <c r="D92" s="21"/>
      <c r="E92" s="21"/>
      <c r="F92" s="13"/>
      <c r="G92" s="13"/>
      <c r="H92" s="13"/>
      <c r="I92" s="13"/>
      <c r="J92" s="13"/>
      <c r="K92" s="13"/>
      <c r="L92" s="13"/>
    </row>
    <row r="93" spans="1:12" ht="14.25">
      <c r="A93" s="13"/>
      <c r="B93" s="21"/>
      <c r="C93" s="21"/>
      <c r="D93" s="21"/>
      <c r="E93" s="21"/>
      <c r="F93" s="13"/>
      <c r="G93" s="13"/>
      <c r="H93" s="13"/>
      <c r="I93" s="13"/>
      <c r="J93" s="13"/>
      <c r="K93" s="13"/>
      <c r="L93" s="13"/>
    </row>
    <row r="94" spans="1:12" ht="14.25">
      <c r="A94" s="13"/>
      <c r="B94" s="21"/>
      <c r="C94" s="21"/>
      <c r="D94" s="21"/>
      <c r="E94" s="21"/>
      <c r="F94" s="13"/>
      <c r="G94" s="13"/>
      <c r="H94" s="13"/>
      <c r="I94" s="13"/>
      <c r="J94" s="13"/>
      <c r="K94" s="13"/>
      <c r="L94" s="13"/>
    </row>
    <row r="95" spans="1:12" ht="14.25">
      <c r="A95" s="13"/>
      <c r="B95" s="21"/>
      <c r="C95" s="21"/>
      <c r="D95" s="21"/>
      <c r="E95" s="21"/>
      <c r="F95" s="13"/>
      <c r="G95" s="13"/>
      <c r="H95" s="13"/>
      <c r="I95" s="13"/>
      <c r="J95" s="13"/>
      <c r="K95" s="13"/>
      <c r="L95" s="13"/>
    </row>
    <row r="96" spans="1:12" ht="14.25">
      <c r="A96" s="13"/>
      <c r="B96" s="21"/>
      <c r="C96" s="21"/>
      <c r="D96" s="21"/>
      <c r="E96" s="21"/>
      <c r="F96" s="13"/>
      <c r="G96" s="13"/>
      <c r="H96" s="13"/>
      <c r="I96" s="13"/>
      <c r="J96" s="13"/>
      <c r="K96" s="13"/>
      <c r="L96" s="13"/>
    </row>
    <row r="97" spans="1:12" ht="14.25">
      <c r="A97" s="13"/>
      <c r="B97" s="21"/>
      <c r="C97" s="21"/>
      <c r="D97" s="21"/>
      <c r="E97" s="21"/>
      <c r="F97" s="13"/>
      <c r="G97" s="13"/>
      <c r="H97" s="13"/>
      <c r="I97" s="13"/>
      <c r="J97" s="13"/>
      <c r="K97" s="13"/>
      <c r="L97" s="13"/>
    </row>
    <row r="98" spans="1:12" ht="12.75">
      <c r="A98" s="5"/>
      <c r="B98" s="8"/>
      <c r="C98" s="8"/>
      <c r="D98" s="8"/>
      <c r="E98" s="8"/>
      <c r="F98" s="5"/>
      <c r="G98" s="5"/>
      <c r="H98" s="5"/>
      <c r="I98" s="5"/>
      <c r="J98" s="5"/>
      <c r="K98" s="5"/>
      <c r="L98" s="5"/>
    </row>
    <row r="99" spans="1:12" ht="12.75">
      <c r="A99" s="5"/>
      <c r="B99" s="8"/>
      <c r="C99" s="8"/>
      <c r="D99" s="8"/>
      <c r="E99" s="8"/>
      <c r="F99" s="5"/>
      <c r="G99" s="5"/>
      <c r="H99" s="5"/>
      <c r="I99" s="5"/>
      <c r="J99" s="5"/>
      <c r="K99" s="5"/>
      <c r="L99" s="5"/>
    </row>
  </sheetData>
  <sheetProtection/>
  <mergeCells count="1">
    <mergeCell ref="A77:E77"/>
  </mergeCells>
  <printOptions/>
  <pageMargins left="0.7" right="0.7" top="0.75" bottom="0.75" header="0.3" footer="0.3"/>
  <pageSetup fitToHeight="2" fitToWidth="1"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zoomScalePageLayoutView="0" workbookViewId="0" topLeftCell="A1">
      <selection activeCell="A1" sqref="A1"/>
    </sheetView>
  </sheetViews>
  <sheetFormatPr defaultColWidth="14.7109375" defaultRowHeight="12.75"/>
  <cols>
    <col min="1" max="1" width="24.7109375" style="0" customWidth="1"/>
  </cols>
  <sheetData>
    <row r="1" spans="1:6" ht="20.25">
      <c r="A1" s="10" t="s">
        <v>68</v>
      </c>
      <c r="B1" s="27"/>
      <c r="C1" s="27"/>
      <c r="D1" s="27"/>
      <c r="E1" s="15"/>
      <c r="F1" s="13"/>
    </row>
    <row r="2" spans="1:6" ht="20.25">
      <c r="A2" s="10" t="s">
        <v>76</v>
      </c>
      <c r="B2" s="27"/>
      <c r="C2" s="20"/>
      <c r="D2" s="20"/>
      <c r="E2" s="15"/>
      <c r="F2" s="13"/>
    </row>
    <row r="3" spans="1:6" ht="20.25">
      <c r="A3" s="9" t="s">
        <v>0</v>
      </c>
      <c r="B3" s="15"/>
      <c r="C3" s="15"/>
      <c r="D3" s="15"/>
      <c r="E3" s="15"/>
      <c r="F3" s="13"/>
    </row>
    <row r="4" spans="1:6" ht="15">
      <c r="A4" s="28"/>
      <c r="B4" s="15"/>
      <c r="C4" s="15"/>
      <c r="D4" s="15"/>
      <c r="E4" s="15"/>
      <c r="F4" s="13"/>
    </row>
    <row r="5" spans="1:6" ht="28.5">
      <c r="A5" s="22" t="s">
        <v>1</v>
      </c>
      <c r="B5" s="23" t="s">
        <v>2</v>
      </c>
      <c r="C5" s="24" t="s">
        <v>75</v>
      </c>
      <c r="D5" s="24" t="s">
        <v>73</v>
      </c>
      <c r="E5" s="24" t="s">
        <v>74</v>
      </c>
      <c r="F5" s="13"/>
    </row>
    <row r="6" spans="1:6" ht="14.25">
      <c r="A6" s="14"/>
      <c r="B6" s="15"/>
      <c r="C6" s="15"/>
      <c r="D6" s="15"/>
      <c r="E6" s="15"/>
      <c r="F6" s="13"/>
    </row>
    <row r="7" spans="1:6" ht="14.25">
      <c r="A7" s="16" t="s">
        <v>3</v>
      </c>
      <c r="B7" s="17">
        <f>B9+B16</f>
        <v>1125896.5810000002</v>
      </c>
      <c r="C7" s="17">
        <f>C9+C16</f>
        <v>701989.701</v>
      </c>
      <c r="D7" s="17">
        <f>D9+D16</f>
        <v>233822.06799999997</v>
      </c>
      <c r="E7" s="17">
        <f>E9+E16</f>
        <v>190084.81200000003</v>
      </c>
      <c r="F7" s="18"/>
    </row>
    <row r="8" spans="1:6" ht="14.25">
      <c r="A8" s="16"/>
      <c r="B8" s="19"/>
      <c r="C8" s="19"/>
      <c r="D8" s="19"/>
      <c r="E8" s="19"/>
      <c r="F8" s="13"/>
    </row>
    <row r="9" spans="1:6" ht="14.25">
      <c r="A9" s="16" t="s">
        <v>4</v>
      </c>
      <c r="B9" s="25">
        <f>SUM(B10:B14)</f>
        <v>524030.26300000004</v>
      </c>
      <c r="C9" s="25">
        <f>SUM(C10:C14)</f>
        <v>318271.00299999997</v>
      </c>
      <c r="D9" s="25">
        <f>SUM(D10:D14)</f>
        <v>117218.52200000001</v>
      </c>
      <c r="E9" s="25">
        <f>SUM(E10:E14)</f>
        <v>88540.73800000001</v>
      </c>
      <c r="F9" s="13"/>
    </row>
    <row r="10" spans="1:6" ht="14.25">
      <c r="A10" s="16" t="s">
        <v>5</v>
      </c>
      <c r="B10" s="25">
        <f>SUM(C10:E10)</f>
        <v>45624.055</v>
      </c>
      <c r="C10" s="26">
        <v>25373.144</v>
      </c>
      <c r="D10" s="26">
        <v>5288.858</v>
      </c>
      <c r="E10" s="26">
        <v>14962.053</v>
      </c>
      <c r="F10" s="13"/>
    </row>
    <row r="11" spans="1:6" ht="14.25">
      <c r="A11" s="16" t="s">
        <v>6</v>
      </c>
      <c r="B11" s="25">
        <f>SUM(C11:E11)</f>
        <v>108739.74500000001</v>
      </c>
      <c r="C11" s="26">
        <v>66613.748</v>
      </c>
      <c r="D11" s="26">
        <v>15664.973</v>
      </c>
      <c r="E11" s="26">
        <v>26461.024</v>
      </c>
      <c r="F11" s="13"/>
    </row>
    <row r="12" spans="1:6" ht="14.25">
      <c r="A12" s="16" t="s">
        <v>7</v>
      </c>
      <c r="B12" s="25">
        <f>SUM(C12:E12)</f>
        <v>251407.621</v>
      </c>
      <c r="C12" s="26">
        <v>153149.032</v>
      </c>
      <c r="D12" s="26">
        <v>79976.429</v>
      </c>
      <c r="E12" s="26">
        <v>18282.16</v>
      </c>
      <c r="F12" s="13"/>
    </row>
    <row r="13" spans="1:6" ht="14.25">
      <c r="A13" s="16" t="s">
        <v>8</v>
      </c>
      <c r="B13" s="25">
        <f>SUM(C13:E13)</f>
        <v>95440.533</v>
      </c>
      <c r="C13" s="26">
        <v>58843.256</v>
      </c>
      <c r="D13" s="26">
        <v>13152.19</v>
      </c>
      <c r="E13" s="26">
        <v>23445.087</v>
      </c>
      <c r="F13" s="13"/>
    </row>
    <row r="14" spans="1:6" ht="14.25">
      <c r="A14" s="16" t="s">
        <v>9</v>
      </c>
      <c r="B14" s="25">
        <f>SUM(C14:E14)</f>
        <v>22818.309</v>
      </c>
      <c r="C14" s="26">
        <v>14291.823</v>
      </c>
      <c r="D14" s="26">
        <v>3136.072</v>
      </c>
      <c r="E14" s="26">
        <v>5390.414</v>
      </c>
      <c r="F14" s="13"/>
    </row>
    <row r="15" spans="1:6" ht="14.25">
      <c r="A15" s="16"/>
      <c r="B15" s="25"/>
      <c r="C15" s="25"/>
      <c r="D15" s="25"/>
      <c r="E15" s="25"/>
      <c r="F15" s="13"/>
    </row>
    <row r="16" spans="1:6" ht="14.25">
      <c r="A16" s="16" t="s">
        <v>10</v>
      </c>
      <c r="B16" s="25">
        <f>SUM(B17:B73)</f>
        <v>601866.3180000001</v>
      </c>
      <c r="C16" s="25">
        <f>SUM(C17:C73)</f>
        <v>383718.69800000003</v>
      </c>
      <c r="D16" s="25">
        <f>SUM(D17:D73)</f>
        <v>116603.54599999994</v>
      </c>
      <c r="E16" s="25">
        <f>SUM(E17:E73)</f>
        <v>101544.07400000002</v>
      </c>
      <c r="F16" s="13"/>
    </row>
    <row r="17" spans="1:6" ht="14.25">
      <c r="A17" s="16" t="s">
        <v>11</v>
      </c>
      <c r="B17" s="25">
        <f aca="true" t="shared" si="0" ref="B17:B73">SUM(C17:E17)</f>
        <v>16708.65</v>
      </c>
      <c r="C17" s="26">
        <v>10627.288</v>
      </c>
      <c r="D17" s="26">
        <v>3226.813</v>
      </c>
      <c r="E17" s="26">
        <v>2854.549</v>
      </c>
      <c r="F17" s="13"/>
    </row>
    <row r="18" spans="1:6" ht="14.25">
      <c r="A18" s="16" t="s">
        <v>12</v>
      </c>
      <c r="B18" s="25">
        <f t="shared" si="0"/>
        <v>1505.925</v>
      </c>
      <c r="C18" s="26">
        <v>865.767</v>
      </c>
      <c r="D18" s="26">
        <v>215.175</v>
      </c>
      <c r="E18" s="26">
        <v>424.983</v>
      </c>
      <c r="F18" s="13"/>
    </row>
    <row r="19" spans="1:6" ht="14.25">
      <c r="A19" s="16" t="s">
        <v>13</v>
      </c>
      <c r="B19" s="25">
        <f t="shared" si="0"/>
        <v>7576.994</v>
      </c>
      <c r="C19" s="26">
        <v>4470.047</v>
      </c>
      <c r="D19" s="26">
        <v>1245.968</v>
      </c>
      <c r="E19" s="26">
        <v>1860.979</v>
      </c>
      <c r="F19" s="13"/>
    </row>
    <row r="20" spans="1:6" ht="14.25">
      <c r="A20" s="16" t="s">
        <v>14</v>
      </c>
      <c r="B20" s="25">
        <f t="shared" si="0"/>
        <v>2802.175</v>
      </c>
      <c r="C20" s="26">
        <v>1621.025</v>
      </c>
      <c r="D20" s="26">
        <v>425.844</v>
      </c>
      <c r="E20" s="26">
        <v>755.306</v>
      </c>
      <c r="F20" s="13"/>
    </row>
    <row r="21" spans="1:6" ht="14.25">
      <c r="A21" s="16" t="s">
        <v>15</v>
      </c>
      <c r="B21" s="25">
        <f t="shared" si="0"/>
        <v>2979.9570000000003</v>
      </c>
      <c r="C21" s="26">
        <v>1843.917</v>
      </c>
      <c r="D21" s="26">
        <v>449.657</v>
      </c>
      <c r="E21" s="26">
        <v>686.383</v>
      </c>
      <c r="F21" s="13"/>
    </row>
    <row r="22" spans="1:6" ht="14.25">
      <c r="A22" s="16" t="s">
        <v>16</v>
      </c>
      <c r="B22" s="25">
        <f t="shared" si="0"/>
        <v>4770.885</v>
      </c>
      <c r="C22" s="25">
        <v>2729.464</v>
      </c>
      <c r="D22" s="26">
        <v>688.222</v>
      </c>
      <c r="E22" s="26">
        <v>1353.199</v>
      </c>
      <c r="F22" s="13"/>
    </row>
    <row r="23" spans="1:6" ht="14.25">
      <c r="A23" s="16" t="s">
        <v>17</v>
      </c>
      <c r="B23" s="25">
        <f t="shared" si="0"/>
        <v>3453.7569999999996</v>
      </c>
      <c r="C23" s="26">
        <v>2101.831</v>
      </c>
      <c r="D23" s="26">
        <v>486.164</v>
      </c>
      <c r="E23" s="26">
        <v>865.762</v>
      </c>
      <c r="F23" s="13"/>
    </row>
    <row r="24" spans="1:6" ht="14.25">
      <c r="A24" s="16" t="s">
        <v>18</v>
      </c>
      <c r="B24" s="25">
        <f t="shared" si="0"/>
        <v>1811.88</v>
      </c>
      <c r="C24" s="26">
        <v>1073.871</v>
      </c>
      <c r="D24" s="26">
        <v>268.012</v>
      </c>
      <c r="E24" s="26">
        <v>469.997</v>
      </c>
      <c r="F24" s="13"/>
    </row>
    <row r="25" spans="1:6" ht="14.25">
      <c r="A25" s="16" t="s">
        <v>19</v>
      </c>
      <c r="B25" s="25">
        <f t="shared" si="0"/>
        <v>3144.121</v>
      </c>
      <c r="C25" s="26">
        <v>1955.423</v>
      </c>
      <c r="D25" s="26">
        <v>445.87</v>
      </c>
      <c r="E25" s="26">
        <v>742.828</v>
      </c>
      <c r="F25" s="13"/>
    </row>
    <row r="26" spans="1:6" ht="14.25">
      <c r="A26" s="16" t="s">
        <v>20</v>
      </c>
      <c r="B26" s="25">
        <f t="shared" si="0"/>
        <v>3044.726</v>
      </c>
      <c r="C26" s="26">
        <v>1810.323</v>
      </c>
      <c r="D26" s="26">
        <v>607.9</v>
      </c>
      <c r="E26" s="26">
        <v>626.503</v>
      </c>
      <c r="F26" s="13"/>
    </row>
    <row r="27" spans="1:6" ht="14.25">
      <c r="A27" s="16" t="s">
        <v>21</v>
      </c>
      <c r="B27" s="25">
        <f t="shared" si="0"/>
        <v>1716.451</v>
      </c>
      <c r="C27" s="26">
        <v>1062.418</v>
      </c>
      <c r="D27" s="26">
        <v>253.065</v>
      </c>
      <c r="E27" s="26">
        <v>400.968</v>
      </c>
      <c r="F27" s="13"/>
    </row>
    <row r="28" spans="1:6" ht="14.25">
      <c r="A28" s="16" t="s">
        <v>22</v>
      </c>
      <c r="B28" s="25">
        <f t="shared" si="0"/>
        <v>1620.4099999999999</v>
      </c>
      <c r="C28" s="25">
        <v>853.266</v>
      </c>
      <c r="D28" s="26">
        <v>303.682</v>
      </c>
      <c r="E28" s="26">
        <v>463.462</v>
      </c>
      <c r="F28" s="13"/>
    </row>
    <row r="29" spans="1:6" ht="14.25">
      <c r="A29" s="16" t="s">
        <v>23</v>
      </c>
      <c r="B29" s="25">
        <f t="shared" si="0"/>
        <v>14118.249</v>
      </c>
      <c r="C29" s="26">
        <v>9053.857</v>
      </c>
      <c r="D29" s="26">
        <v>2544.891</v>
      </c>
      <c r="E29" s="26">
        <v>2519.501</v>
      </c>
      <c r="F29" s="13"/>
    </row>
    <row r="30" spans="1:6" ht="14.25">
      <c r="A30" s="16" t="s">
        <v>24</v>
      </c>
      <c r="B30" s="25">
        <f t="shared" si="0"/>
        <v>41154.628</v>
      </c>
      <c r="C30" s="26">
        <v>25640.339</v>
      </c>
      <c r="D30" s="26">
        <v>6837.482</v>
      </c>
      <c r="E30" s="26">
        <v>8676.807</v>
      </c>
      <c r="F30" s="13"/>
    </row>
    <row r="31" spans="1:6" ht="14.25">
      <c r="A31" s="16" t="s">
        <v>25</v>
      </c>
      <c r="B31" s="25">
        <f t="shared" si="0"/>
        <v>1520.826</v>
      </c>
      <c r="C31" s="26">
        <v>831.379</v>
      </c>
      <c r="D31" s="26">
        <v>307.421</v>
      </c>
      <c r="E31" s="26">
        <v>382.026</v>
      </c>
      <c r="F31" s="13"/>
    </row>
    <row r="32" spans="1:6" ht="14.25">
      <c r="A32" s="16" t="s">
        <v>26</v>
      </c>
      <c r="B32" s="25">
        <f t="shared" si="0"/>
        <v>1718.479</v>
      </c>
      <c r="C32" s="26">
        <v>986.224</v>
      </c>
      <c r="D32" s="26">
        <v>272.544</v>
      </c>
      <c r="E32" s="26">
        <v>459.711</v>
      </c>
      <c r="F32" s="13"/>
    </row>
    <row r="33" spans="1:6" ht="14.25">
      <c r="A33" s="16" t="s">
        <v>27</v>
      </c>
      <c r="B33" s="25">
        <f t="shared" si="0"/>
        <v>1995.456</v>
      </c>
      <c r="C33" s="26">
        <v>1132.271</v>
      </c>
      <c r="D33" s="26">
        <v>284.07</v>
      </c>
      <c r="E33" s="26">
        <v>579.115</v>
      </c>
      <c r="F33" s="13"/>
    </row>
    <row r="34" spans="1:6" ht="14.25">
      <c r="A34" s="16" t="s">
        <v>28</v>
      </c>
      <c r="B34" s="25">
        <f t="shared" si="0"/>
        <v>2310.7149999999997</v>
      </c>
      <c r="C34" s="25">
        <v>1459.168</v>
      </c>
      <c r="D34" s="26">
        <v>334.179</v>
      </c>
      <c r="E34" s="26">
        <v>517.368</v>
      </c>
      <c r="F34" s="13"/>
    </row>
    <row r="35" spans="1:6" ht="14.25">
      <c r="A35" s="16" t="s">
        <v>29</v>
      </c>
      <c r="B35" s="25">
        <f t="shared" si="0"/>
        <v>2014.3450000000003</v>
      </c>
      <c r="C35" s="26">
        <v>1194.199</v>
      </c>
      <c r="D35" s="26">
        <v>341.304</v>
      </c>
      <c r="E35" s="26">
        <v>478.842</v>
      </c>
      <c r="F35" s="13"/>
    </row>
    <row r="36" spans="1:6" ht="14.25">
      <c r="A36" s="16" t="s">
        <v>30</v>
      </c>
      <c r="B36" s="25">
        <f t="shared" si="0"/>
        <v>220.92600000000002</v>
      </c>
      <c r="C36" s="26">
        <v>109.235</v>
      </c>
      <c r="D36" s="26">
        <v>57.332</v>
      </c>
      <c r="E36" s="26">
        <v>54.359</v>
      </c>
      <c r="F36" s="13"/>
    </row>
    <row r="37" spans="1:6" ht="14.25">
      <c r="A37" s="16" t="s">
        <v>31</v>
      </c>
      <c r="B37" s="25">
        <f t="shared" si="0"/>
        <v>2313.777</v>
      </c>
      <c r="C37" s="26">
        <v>1358.027</v>
      </c>
      <c r="D37" s="26">
        <v>328.587</v>
      </c>
      <c r="E37" s="26">
        <v>627.163</v>
      </c>
      <c r="F37" s="13"/>
    </row>
    <row r="38" spans="1:6" ht="14.25">
      <c r="A38" s="16" t="s">
        <v>32</v>
      </c>
      <c r="B38" s="25">
        <f t="shared" si="0"/>
        <v>5058.669</v>
      </c>
      <c r="C38" s="26">
        <v>3184.945</v>
      </c>
      <c r="D38" s="26">
        <v>948.695</v>
      </c>
      <c r="E38" s="26">
        <v>925.029</v>
      </c>
      <c r="F38" s="13"/>
    </row>
    <row r="39" spans="1:6" ht="14.25">
      <c r="A39" s="16" t="s">
        <v>33</v>
      </c>
      <c r="B39" s="25">
        <f t="shared" si="0"/>
        <v>1115.405</v>
      </c>
      <c r="C39" s="26">
        <v>737.518</v>
      </c>
      <c r="D39" s="26">
        <v>153.197</v>
      </c>
      <c r="E39" s="26">
        <v>224.69</v>
      </c>
      <c r="F39" s="13"/>
    </row>
    <row r="40" spans="1:6" ht="14.25">
      <c r="A40" s="16" t="s">
        <v>34</v>
      </c>
      <c r="B40" s="25">
        <f t="shared" si="0"/>
        <v>2379.673</v>
      </c>
      <c r="C40" s="25">
        <v>1524.09</v>
      </c>
      <c r="D40" s="26">
        <v>338.568</v>
      </c>
      <c r="E40" s="26">
        <v>517.015</v>
      </c>
      <c r="F40" s="13"/>
    </row>
    <row r="41" spans="1:6" ht="14.25">
      <c r="A41" s="16" t="s">
        <v>35</v>
      </c>
      <c r="B41" s="25">
        <f t="shared" si="0"/>
        <v>2764.397</v>
      </c>
      <c r="C41" s="26">
        <v>1757.875</v>
      </c>
      <c r="D41" s="26">
        <v>436.482</v>
      </c>
      <c r="E41" s="26">
        <v>570.04</v>
      </c>
      <c r="F41" s="13"/>
    </row>
    <row r="42" spans="1:6" ht="14.25">
      <c r="A42" s="16" t="s">
        <v>36</v>
      </c>
      <c r="B42" s="25">
        <f t="shared" si="0"/>
        <v>34483.822</v>
      </c>
      <c r="C42" s="26">
        <v>21901.638</v>
      </c>
      <c r="D42" s="26">
        <v>5563.167</v>
      </c>
      <c r="E42" s="26">
        <v>7019.017</v>
      </c>
      <c r="F42" s="13"/>
    </row>
    <row r="43" spans="1:6" ht="14.25">
      <c r="A43" s="16" t="s">
        <v>37</v>
      </c>
      <c r="B43" s="25">
        <f t="shared" si="0"/>
        <v>1823.4790000000003</v>
      </c>
      <c r="C43" s="26">
        <v>1044.556</v>
      </c>
      <c r="D43" s="26">
        <v>256.206</v>
      </c>
      <c r="E43" s="26">
        <v>522.717</v>
      </c>
      <c r="F43" s="13"/>
    </row>
    <row r="44" spans="1:6" ht="14.25">
      <c r="A44" s="16" t="s">
        <v>38</v>
      </c>
      <c r="B44" s="25">
        <f t="shared" si="0"/>
        <v>103396.74799999999</v>
      </c>
      <c r="C44" s="26">
        <v>66656.843</v>
      </c>
      <c r="D44" s="26">
        <v>24670.092</v>
      </c>
      <c r="E44" s="26">
        <v>12069.813</v>
      </c>
      <c r="F44" s="13"/>
    </row>
    <row r="45" spans="1:6" ht="14.25">
      <c r="A45" s="16" t="s">
        <v>39</v>
      </c>
      <c r="B45" s="25">
        <f t="shared" si="0"/>
        <v>8367.82</v>
      </c>
      <c r="C45" s="26">
        <v>5122.215</v>
      </c>
      <c r="D45" s="26">
        <v>1165.972</v>
      </c>
      <c r="E45" s="26">
        <v>2079.633</v>
      </c>
      <c r="F45" s="13"/>
    </row>
    <row r="46" spans="1:6" ht="14.25">
      <c r="A46" s="16" t="s">
        <v>40</v>
      </c>
      <c r="B46" s="25">
        <f t="shared" si="0"/>
        <v>9050.147</v>
      </c>
      <c r="C46" s="25">
        <v>5285.876</v>
      </c>
      <c r="D46" s="26">
        <v>1454.921</v>
      </c>
      <c r="E46" s="26">
        <v>2309.35</v>
      </c>
      <c r="F46" s="13"/>
    </row>
    <row r="47" spans="1:6" ht="14.25">
      <c r="A47" s="16" t="s">
        <v>41</v>
      </c>
      <c r="B47" s="25">
        <f t="shared" si="0"/>
        <v>21241.019999999997</v>
      </c>
      <c r="C47" s="26">
        <v>13682.794</v>
      </c>
      <c r="D47" s="26">
        <v>3322.429</v>
      </c>
      <c r="E47" s="26">
        <v>4235.797</v>
      </c>
      <c r="F47" s="13"/>
    </row>
    <row r="48" spans="1:6" ht="14.25">
      <c r="A48" s="16" t="s">
        <v>42</v>
      </c>
      <c r="B48" s="25">
        <f t="shared" si="0"/>
        <v>5026.786999999999</v>
      </c>
      <c r="C48" s="26">
        <v>3269.917</v>
      </c>
      <c r="D48" s="26">
        <v>812.113</v>
      </c>
      <c r="E48" s="26">
        <v>944.757</v>
      </c>
      <c r="F48" s="13"/>
    </row>
    <row r="49" spans="1:6" ht="14.25">
      <c r="A49" s="16" t="s">
        <v>43</v>
      </c>
      <c r="B49" s="25">
        <f t="shared" si="0"/>
        <v>17055.096999999998</v>
      </c>
      <c r="C49" s="26">
        <v>11462.726</v>
      </c>
      <c r="D49" s="26">
        <v>2431.932</v>
      </c>
      <c r="E49" s="26">
        <v>3160.439</v>
      </c>
      <c r="F49" s="13"/>
    </row>
    <row r="50" spans="1:6" ht="14.25">
      <c r="A50" s="16" t="s">
        <v>44</v>
      </c>
      <c r="B50" s="25">
        <f t="shared" si="0"/>
        <v>1430.512</v>
      </c>
      <c r="C50" s="26">
        <v>875.904</v>
      </c>
      <c r="D50" s="26">
        <v>180.416</v>
      </c>
      <c r="E50" s="26">
        <v>374.192</v>
      </c>
      <c r="F50" s="13"/>
    </row>
    <row r="51" spans="1:6" ht="14.25">
      <c r="A51" s="16" t="s">
        <v>45</v>
      </c>
      <c r="B51" s="25">
        <f t="shared" si="0"/>
        <v>4229.603</v>
      </c>
      <c r="C51" s="26">
        <v>2613.556</v>
      </c>
      <c r="D51" s="26">
        <v>519.116</v>
      </c>
      <c r="E51" s="26">
        <v>1096.931</v>
      </c>
      <c r="F51" s="13"/>
    </row>
    <row r="52" spans="1:6" ht="14.25">
      <c r="A52" s="16" t="s">
        <v>46</v>
      </c>
      <c r="B52" s="25">
        <f t="shared" si="0"/>
        <v>2307.184</v>
      </c>
      <c r="C52" s="25">
        <v>1378.727</v>
      </c>
      <c r="D52" s="26">
        <v>392.951</v>
      </c>
      <c r="E52" s="26">
        <v>535.506</v>
      </c>
      <c r="F52" s="13"/>
    </row>
    <row r="53" spans="1:6" ht="14.25">
      <c r="A53" s="16" t="s">
        <v>47</v>
      </c>
      <c r="B53" s="25">
        <f t="shared" si="0"/>
        <v>5717.284</v>
      </c>
      <c r="C53" s="26">
        <v>4002.97</v>
      </c>
      <c r="D53" s="26">
        <v>958.488</v>
      </c>
      <c r="E53" s="26">
        <v>755.826</v>
      </c>
      <c r="F53" s="13"/>
    </row>
    <row r="54" spans="1:6" ht="14.25">
      <c r="A54" s="16" t="s">
        <v>48</v>
      </c>
      <c r="B54" s="25">
        <f t="shared" si="0"/>
        <v>6844.753</v>
      </c>
      <c r="C54" s="26">
        <v>4437.022</v>
      </c>
      <c r="D54" s="26">
        <v>1038.878</v>
      </c>
      <c r="E54" s="26">
        <v>1368.853</v>
      </c>
      <c r="F54" s="13"/>
    </row>
    <row r="55" spans="1:6" ht="14.25">
      <c r="A55" s="16" t="s">
        <v>49</v>
      </c>
      <c r="B55" s="25">
        <f t="shared" si="0"/>
        <v>17275.418</v>
      </c>
      <c r="C55" s="26">
        <v>11261.134</v>
      </c>
      <c r="D55" s="26">
        <v>3048.197</v>
      </c>
      <c r="E55" s="26">
        <v>2966.087</v>
      </c>
      <c r="F55" s="13"/>
    </row>
    <row r="56" spans="1:6" ht="14.25">
      <c r="A56" s="16" t="s">
        <v>50</v>
      </c>
      <c r="B56" s="25">
        <f t="shared" si="0"/>
        <v>3676.035</v>
      </c>
      <c r="C56" s="26">
        <v>2142.444</v>
      </c>
      <c r="D56" s="26">
        <v>531.147</v>
      </c>
      <c r="E56" s="26">
        <v>1002.444</v>
      </c>
      <c r="F56" s="13"/>
    </row>
    <row r="57" spans="1:6" ht="14.25">
      <c r="A57" s="16" t="s">
        <v>51</v>
      </c>
      <c r="B57" s="25">
        <f t="shared" si="0"/>
        <v>12646.776000000002</v>
      </c>
      <c r="C57" s="26">
        <v>8239.004</v>
      </c>
      <c r="D57" s="26">
        <v>2741.252</v>
      </c>
      <c r="E57" s="26">
        <v>1666.52</v>
      </c>
      <c r="F57" s="13"/>
    </row>
    <row r="58" spans="1:6" ht="14.25">
      <c r="A58" s="16" t="s">
        <v>52</v>
      </c>
      <c r="B58" s="25">
        <f t="shared" si="0"/>
        <v>7140.418000000001</v>
      </c>
      <c r="C58" s="25">
        <v>4551.643</v>
      </c>
      <c r="D58" s="26">
        <v>1148.333</v>
      </c>
      <c r="E58" s="26">
        <v>1440.442</v>
      </c>
      <c r="F58" s="13"/>
    </row>
    <row r="59" spans="1:6" ht="14.25">
      <c r="A59" s="16" t="s">
        <v>53</v>
      </c>
      <c r="B59" s="25">
        <f t="shared" si="0"/>
        <v>1105.071</v>
      </c>
      <c r="C59" s="26">
        <v>668.189</v>
      </c>
      <c r="D59" s="26">
        <v>163.302</v>
      </c>
      <c r="E59" s="26">
        <v>273.58</v>
      </c>
      <c r="F59" s="13"/>
    </row>
    <row r="60" spans="1:6" ht="14.25">
      <c r="A60" s="16" t="s">
        <v>54</v>
      </c>
      <c r="B60" s="25">
        <f t="shared" si="0"/>
        <v>694.176</v>
      </c>
      <c r="C60" s="26">
        <v>419.069</v>
      </c>
      <c r="D60" s="26">
        <v>94.169</v>
      </c>
      <c r="E60" s="26">
        <v>180.938</v>
      </c>
      <c r="F60" s="13"/>
    </row>
    <row r="61" spans="1:6" ht="14.25">
      <c r="A61" s="16" t="s">
        <v>55</v>
      </c>
      <c r="B61" s="25">
        <f t="shared" si="0"/>
        <v>1200.755</v>
      </c>
      <c r="C61" s="26">
        <v>713.293</v>
      </c>
      <c r="D61" s="26">
        <v>188.184</v>
      </c>
      <c r="E61" s="26">
        <v>299.278</v>
      </c>
      <c r="F61" s="13"/>
    </row>
    <row r="62" spans="1:6" ht="14.25">
      <c r="A62" s="16" t="s">
        <v>56</v>
      </c>
      <c r="B62" s="25">
        <f t="shared" si="0"/>
        <v>3898.7529999999997</v>
      </c>
      <c r="C62" s="26">
        <v>2388.267</v>
      </c>
      <c r="D62" s="26">
        <v>605.436</v>
      </c>
      <c r="E62" s="26">
        <v>905.05</v>
      </c>
      <c r="F62" s="13"/>
    </row>
    <row r="63" spans="1:6" ht="14.25">
      <c r="A63" s="16" t="s">
        <v>57</v>
      </c>
      <c r="B63" s="25">
        <f t="shared" si="0"/>
        <v>86627.092</v>
      </c>
      <c r="C63" s="26">
        <v>57733.397</v>
      </c>
      <c r="D63" s="26">
        <v>15402.463</v>
      </c>
      <c r="E63" s="26">
        <v>13491.232</v>
      </c>
      <c r="F63" s="13"/>
    </row>
    <row r="64" spans="1:6" ht="14.25">
      <c r="A64" s="16" t="s">
        <v>58</v>
      </c>
      <c r="B64" s="25">
        <f t="shared" si="0"/>
        <v>2955.844</v>
      </c>
      <c r="C64" s="25">
        <v>1614.69</v>
      </c>
      <c r="D64" s="26">
        <v>513.22</v>
      </c>
      <c r="E64" s="26">
        <v>827.934</v>
      </c>
      <c r="F64" s="13"/>
    </row>
    <row r="65" spans="1:6" ht="14.25">
      <c r="A65" s="16" t="s">
        <v>59</v>
      </c>
      <c r="B65" s="25">
        <f t="shared" si="0"/>
        <v>2098.08</v>
      </c>
      <c r="C65" s="26">
        <v>1395.059</v>
      </c>
      <c r="D65" s="26">
        <v>270.199</v>
      </c>
      <c r="E65" s="26">
        <v>432.822</v>
      </c>
      <c r="F65" s="13"/>
    </row>
    <row r="66" spans="1:6" ht="14.25">
      <c r="A66" s="16" t="s">
        <v>60</v>
      </c>
      <c r="B66" s="25">
        <f t="shared" si="0"/>
        <v>4067.5959999999995</v>
      </c>
      <c r="C66" s="26">
        <v>2613.336</v>
      </c>
      <c r="D66" s="26">
        <v>823.821</v>
      </c>
      <c r="E66" s="26">
        <v>630.439</v>
      </c>
      <c r="F66" s="13"/>
    </row>
    <row r="67" spans="1:6" ht="14.25">
      <c r="A67" s="16" t="s">
        <v>61</v>
      </c>
      <c r="B67" s="25">
        <f t="shared" si="0"/>
        <v>7788.353</v>
      </c>
      <c r="C67" s="26">
        <v>4601.89</v>
      </c>
      <c r="D67" s="26">
        <v>1448.656</v>
      </c>
      <c r="E67" s="26">
        <v>1737.807</v>
      </c>
      <c r="F67" s="13"/>
    </row>
    <row r="68" spans="1:6" ht="14.25">
      <c r="A68" s="16" t="s">
        <v>62</v>
      </c>
      <c r="B68" s="25">
        <f t="shared" si="0"/>
        <v>2941.017</v>
      </c>
      <c r="C68" s="26">
        <v>1770.055</v>
      </c>
      <c r="D68" s="26">
        <v>529.923</v>
      </c>
      <c r="E68" s="26">
        <v>641.039</v>
      </c>
      <c r="F68" s="13"/>
    </row>
    <row r="69" spans="1:6" ht="14.25">
      <c r="A69" s="16" t="s">
        <v>63</v>
      </c>
      <c r="B69" s="25">
        <f t="shared" si="0"/>
        <v>2213.6890000000003</v>
      </c>
      <c r="C69" s="26">
        <v>1345.851</v>
      </c>
      <c r="D69" s="26">
        <v>314.561</v>
      </c>
      <c r="E69" s="26">
        <v>553.277</v>
      </c>
      <c r="F69" s="13"/>
    </row>
    <row r="70" spans="1:6" ht="14.25">
      <c r="A70" s="16" t="s">
        <v>64</v>
      </c>
      <c r="B70" s="25">
        <f t="shared" si="0"/>
        <v>3625.684</v>
      </c>
      <c r="C70" s="25">
        <v>2317.322</v>
      </c>
      <c r="D70" s="26">
        <v>451.836</v>
      </c>
      <c r="E70" s="26">
        <v>856.526</v>
      </c>
      <c r="F70" s="13"/>
    </row>
    <row r="71" spans="1:6" ht="14.25">
      <c r="A71" s="16" t="s">
        <v>65</v>
      </c>
      <c r="B71" s="25">
        <f t="shared" si="0"/>
        <v>88693.33200000001</v>
      </c>
      <c r="C71" s="26">
        <v>56721.334</v>
      </c>
      <c r="D71" s="26">
        <v>23387.932</v>
      </c>
      <c r="E71" s="26">
        <v>8584.066</v>
      </c>
      <c r="F71" s="13"/>
    </row>
    <row r="72" spans="1:6" ht="14.25">
      <c r="A72" s="16" t="s">
        <v>66</v>
      </c>
      <c r="B72" s="25">
        <f t="shared" si="0"/>
        <v>1526.834</v>
      </c>
      <c r="C72" s="26">
        <v>987.369</v>
      </c>
      <c r="D72" s="26">
        <v>211.433</v>
      </c>
      <c r="E72" s="26">
        <v>328.032</v>
      </c>
      <c r="F72" s="13"/>
    </row>
    <row r="73" spans="1:6" ht="14.25">
      <c r="A73" s="16" t="s">
        <v>67</v>
      </c>
      <c r="B73" s="25">
        <f t="shared" si="0"/>
        <v>895.663</v>
      </c>
      <c r="C73" s="25">
        <v>516.841</v>
      </c>
      <c r="D73" s="26">
        <v>161.677</v>
      </c>
      <c r="E73" s="26">
        <v>217.145</v>
      </c>
      <c r="F73" s="13"/>
    </row>
    <row r="74" spans="1:6" ht="14.25">
      <c r="A74" s="11"/>
      <c r="B74" s="12"/>
      <c r="C74" s="12"/>
      <c r="D74" s="12"/>
      <c r="E74" s="12"/>
      <c r="F74" s="13"/>
    </row>
    <row r="75" spans="1:6" ht="14.25">
      <c r="A75" s="20" t="s">
        <v>70</v>
      </c>
      <c r="B75" s="20"/>
      <c r="C75" s="20"/>
      <c r="D75" s="20"/>
      <c r="E75" s="20"/>
      <c r="F75" s="13"/>
    </row>
    <row r="76" spans="1:6" ht="14.25">
      <c r="A76" s="13"/>
      <c r="B76" s="21"/>
      <c r="C76" s="21"/>
      <c r="D76" s="21"/>
      <c r="E76" s="21"/>
      <c r="F76" s="13"/>
    </row>
    <row r="77" spans="1:6" ht="29.25" customHeight="1">
      <c r="A77" s="63" t="s">
        <v>72</v>
      </c>
      <c r="B77" s="63"/>
      <c r="C77" s="63"/>
      <c r="D77" s="63"/>
      <c r="E77" s="63"/>
      <c r="F77" s="13"/>
    </row>
    <row r="78" spans="1:6" ht="14.25">
      <c r="A78" s="20"/>
      <c r="B78" s="20"/>
      <c r="C78" s="20"/>
      <c r="D78" s="20"/>
      <c r="E78" s="20"/>
      <c r="F78" s="13"/>
    </row>
    <row r="79" spans="1:6" ht="14.25">
      <c r="A79" s="13"/>
      <c r="B79" s="21"/>
      <c r="C79" s="21"/>
      <c r="D79" s="21"/>
      <c r="E79" s="21"/>
      <c r="F79" s="13"/>
    </row>
    <row r="80" spans="1:6" ht="14.25">
      <c r="A80" s="13"/>
      <c r="B80" s="21"/>
      <c r="C80" s="21"/>
      <c r="D80" s="21"/>
      <c r="E80" s="21"/>
      <c r="F80" s="13"/>
    </row>
  </sheetData>
  <sheetProtection/>
  <mergeCells count="1">
    <mergeCell ref="A77:E77"/>
  </mergeCells>
  <printOptions/>
  <pageMargins left="0.7" right="0.7" top="0.75" bottom="0.75" header="0.3" footer="0.3"/>
  <pageSetup fitToHeight="2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9"/>
  <sheetViews>
    <sheetView zoomScalePageLayoutView="0" workbookViewId="0" topLeftCell="A1">
      <selection activeCell="A1" sqref="A1"/>
    </sheetView>
  </sheetViews>
  <sheetFormatPr defaultColWidth="14.7109375" defaultRowHeight="12.75"/>
  <cols>
    <col min="1" max="1" width="24.7109375" style="0" customWidth="1"/>
  </cols>
  <sheetData>
    <row r="1" spans="1:5" ht="20.25">
      <c r="A1" s="10" t="s">
        <v>68</v>
      </c>
      <c r="B1" s="27"/>
      <c r="C1" s="27"/>
      <c r="D1" s="27"/>
      <c r="E1" s="15"/>
    </row>
    <row r="2" spans="1:5" ht="20.25">
      <c r="A2" s="10" t="s">
        <v>77</v>
      </c>
      <c r="B2" s="27"/>
      <c r="C2" s="20"/>
      <c r="D2" s="20"/>
      <c r="E2" s="15"/>
    </row>
    <row r="3" spans="1:5" ht="20.25">
      <c r="A3" s="9" t="s">
        <v>0</v>
      </c>
      <c r="B3" s="15"/>
      <c r="C3" s="15"/>
      <c r="D3" s="15"/>
      <c r="E3" s="15"/>
    </row>
    <row r="4" spans="1:5" ht="15">
      <c r="A4" s="28"/>
      <c r="B4" s="15"/>
      <c r="C4" s="15"/>
      <c r="D4" s="15"/>
      <c r="E4" s="15"/>
    </row>
    <row r="5" spans="1:5" ht="28.5">
      <c r="A5" s="22" t="s">
        <v>1</v>
      </c>
      <c r="B5" s="23" t="s">
        <v>2</v>
      </c>
      <c r="C5" s="24" t="s">
        <v>75</v>
      </c>
      <c r="D5" s="24" t="s">
        <v>73</v>
      </c>
      <c r="E5" s="24" t="s">
        <v>74</v>
      </c>
    </row>
    <row r="6" spans="1:5" ht="14.25">
      <c r="A6" s="14"/>
      <c r="B6" s="15"/>
      <c r="C6" s="15"/>
      <c r="D6" s="15"/>
      <c r="E6" s="15"/>
    </row>
    <row r="7" spans="1:5" ht="14.25">
      <c r="A7" s="16" t="s">
        <v>3</v>
      </c>
      <c r="B7" s="17">
        <f>B9+B16</f>
        <v>1081132.827</v>
      </c>
      <c r="C7" s="17">
        <f>C9+C16</f>
        <v>679972.0249999999</v>
      </c>
      <c r="D7" s="17">
        <f>D9+D16</f>
        <v>215284.634</v>
      </c>
      <c r="E7" s="17">
        <f>E9+E16</f>
        <v>185876.168</v>
      </c>
    </row>
    <row r="8" spans="1:5" ht="14.25">
      <c r="A8" s="16"/>
      <c r="B8" s="19"/>
      <c r="C8" s="19"/>
      <c r="D8" s="19"/>
      <c r="E8" s="19"/>
    </row>
    <row r="9" spans="1:5" ht="14.25">
      <c r="A9" s="16" t="s">
        <v>4</v>
      </c>
      <c r="B9" s="25">
        <f>SUM(B10:B14)</f>
        <v>498772.851</v>
      </c>
      <c r="C9" s="25">
        <f>SUM(C10:C14)</f>
        <v>302679.624</v>
      </c>
      <c r="D9" s="25">
        <f>SUM(D10:D14)</f>
        <v>108604.947</v>
      </c>
      <c r="E9" s="25">
        <f>SUM(E10:E14)</f>
        <v>87488.28</v>
      </c>
    </row>
    <row r="10" spans="1:5" ht="14.25">
      <c r="A10" s="16" t="s">
        <v>5</v>
      </c>
      <c r="B10" s="25">
        <f>SUM(C10:E10)</f>
        <v>43913.268000000004</v>
      </c>
      <c r="C10" s="26">
        <v>24202.058</v>
      </c>
      <c r="D10" s="26">
        <v>4988.809</v>
      </c>
      <c r="E10" s="26">
        <v>14722.401</v>
      </c>
    </row>
    <row r="11" spans="1:5" ht="14.25">
      <c r="A11" s="16" t="s">
        <v>6</v>
      </c>
      <c r="B11" s="25">
        <f>SUM(C11:E11)</f>
        <v>103152.451</v>
      </c>
      <c r="C11" s="26">
        <v>62707.898</v>
      </c>
      <c r="D11" s="26">
        <v>14260.77</v>
      </c>
      <c r="E11" s="26">
        <v>26183.783</v>
      </c>
    </row>
    <row r="12" spans="1:5" ht="14.25">
      <c r="A12" s="16" t="s">
        <v>7</v>
      </c>
      <c r="B12" s="25">
        <f>SUM(C12:E12)</f>
        <v>238003.295</v>
      </c>
      <c r="C12" s="26">
        <v>145900.015</v>
      </c>
      <c r="D12" s="26">
        <v>73986.91</v>
      </c>
      <c r="E12" s="26">
        <v>18116.37</v>
      </c>
    </row>
    <row r="13" spans="1:5" ht="14.25">
      <c r="A13" s="16" t="s">
        <v>8</v>
      </c>
      <c r="B13" s="25">
        <f>SUM(C13:E13)</f>
        <v>91822.55399999999</v>
      </c>
      <c r="C13" s="26">
        <v>56172.787</v>
      </c>
      <c r="D13" s="26">
        <v>12482.351</v>
      </c>
      <c r="E13" s="26">
        <v>23167.416</v>
      </c>
    </row>
    <row r="14" spans="1:5" ht="14.25">
      <c r="A14" s="16" t="s">
        <v>9</v>
      </c>
      <c r="B14" s="25">
        <f>SUM(C14:E14)</f>
        <v>21881.283</v>
      </c>
      <c r="C14" s="26">
        <v>13696.866</v>
      </c>
      <c r="D14" s="26">
        <v>2886.107</v>
      </c>
      <c r="E14" s="26">
        <v>5298.31</v>
      </c>
    </row>
    <row r="15" spans="1:5" ht="14.25">
      <c r="A15" s="16"/>
      <c r="B15" s="25"/>
      <c r="C15" s="25"/>
      <c r="D15" s="25"/>
      <c r="E15" s="25"/>
    </row>
    <row r="16" spans="1:5" ht="14.25">
      <c r="A16" s="16" t="s">
        <v>10</v>
      </c>
      <c r="B16" s="25">
        <f>SUM(B17:B73)</f>
        <v>582359.976</v>
      </c>
      <c r="C16" s="25">
        <f>SUM(C17:C73)</f>
        <v>377292.40099999995</v>
      </c>
      <c r="D16" s="25">
        <f>SUM(D17:D73)</f>
        <v>106679.68699999999</v>
      </c>
      <c r="E16" s="25">
        <f>SUM(E17:E73)</f>
        <v>98387.888</v>
      </c>
    </row>
    <row r="17" spans="1:5" ht="14.25">
      <c r="A17" s="16" t="s">
        <v>11</v>
      </c>
      <c r="B17" s="25">
        <f aca="true" t="shared" si="0" ref="B17:B73">SUM(C17:E17)</f>
        <v>15688.319</v>
      </c>
      <c r="C17" s="26">
        <v>10094.65</v>
      </c>
      <c r="D17" s="26">
        <v>2838.487</v>
      </c>
      <c r="E17" s="26">
        <v>2755.182</v>
      </c>
    </row>
    <row r="18" spans="1:5" ht="14.25">
      <c r="A18" s="16" t="s">
        <v>12</v>
      </c>
      <c r="B18" s="25">
        <f t="shared" si="0"/>
        <v>1441.7510000000002</v>
      </c>
      <c r="C18" s="26">
        <v>825.356</v>
      </c>
      <c r="D18" s="26">
        <v>199.939</v>
      </c>
      <c r="E18" s="26">
        <v>416.456</v>
      </c>
    </row>
    <row r="19" spans="1:5" ht="14.25">
      <c r="A19" s="16" t="s">
        <v>13</v>
      </c>
      <c r="B19" s="25">
        <f t="shared" si="0"/>
        <v>7519.867</v>
      </c>
      <c r="C19" s="26">
        <v>4494.277</v>
      </c>
      <c r="D19" s="26">
        <v>1188.113</v>
      </c>
      <c r="E19" s="26">
        <v>1837.477</v>
      </c>
    </row>
    <row r="20" spans="1:5" ht="14.25">
      <c r="A20" s="16" t="s">
        <v>14</v>
      </c>
      <c r="B20" s="25">
        <f t="shared" si="0"/>
        <v>2731.0710000000004</v>
      </c>
      <c r="C20" s="26">
        <v>1596.092</v>
      </c>
      <c r="D20" s="26">
        <v>390.456</v>
      </c>
      <c r="E20" s="26">
        <v>744.523</v>
      </c>
    </row>
    <row r="21" spans="1:5" ht="14.25">
      <c r="A21" s="16" t="s">
        <v>15</v>
      </c>
      <c r="B21" s="25">
        <f t="shared" si="0"/>
        <v>2909.9260000000004</v>
      </c>
      <c r="C21" s="26">
        <v>1833.746</v>
      </c>
      <c r="D21" s="26">
        <v>414.199</v>
      </c>
      <c r="E21" s="26">
        <v>661.981</v>
      </c>
    </row>
    <row r="22" spans="1:5" ht="14.25">
      <c r="A22" s="16" t="s">
        <v>16</v>
      </c>
      <c r="B22" s="25">
        <f t="shared" si="0"/>
        <v>4641.757</v>
      </c>
      <c r="C22" s="25">
        <v>2682.135</v>
      </c>
      <c r="D22" s="26">
        <v>638.591</v>
      </c>
      <c r="E22" s="26">
        <v>1321.031</v>
      </c>
    </row>
    <row r="23" spans="1:5" ht="14.25">
      <c r="A23" s="16" t="s">
        <v>17</v>
      </c>
      <c r="B23" s="25">
        <f t="shared" si="0"/>
        <v>3375.6270000000004</v>
      </c>
      <c r="C23" s="26">
        <v>2074.954</v>
      </c>
      <c r="D23" s="26">
        <v>452.375</v>
      </c>
      <c r="E23" s="26">
        <v>848.298</v>
      </c>
    </row>
    <row r="24" spans="1:5" ht="14.25">
      <c r="A24" s="16" t="s">
        <v>18</v>
      </c>
      <c r="B24" s="25">
        <f t="shared" si="0"/>
        <v>1767.686</v>
      </c>
      <c r="C24" s="26">
        <v>1059.408</v>
      </c>
      <c r="D24" s="26">
        <v>250.142</v>
      </c>
      <c r="E24" s="26">
        <v>458.136</v>
      </c>
    </row>
    <row r="25" spans="1:5" ht="14.25">
      <c r="A25" s="16" t="s">
        <v>19</v>
      </c>
      <c r="B25" s="25">
        <f t="shared" si="0"/>
        <v>3065.837</v>
      </c>
      <c r="C25" s="26">
        <v>1909.051</v>
      </c>
      <c r="D25" s="26">
        <v>427.224</v>
      </c>
      <c r="E25" s="26">
        <v>729.562</v>
      </c>
    </row>
    <row r="26" spans="1:5" ht="14.25">
      <c r="A26" s="16" t="s">
        <v>20</v>
      </c>
      <c r="B26" s="25">
        <f t="shared" si="0"/>
        <v>2912.2529999999997</v>
      </c>
      <c r="C26" s="26">
        <v>1747.774</v>
      </c>
      <c r="D26" s="26">
        <v>563.857</v>
      </c>
      <c r="E26" s="26">
        <v>600.622</v>
      </c>
    </row>
    <row r="27" spans="1:5" ht="14.25">
      <c r="A27" s="16" t="s">
        <v>21</v>
      </c>
      <c r="B27" s="25">
        <f t="shared" si="0"/>
        <v>1682.4560000000001</v>
      </c>
      <c r="C27" s="26">
        <v>1048.776</v>
      </c>
      <c r="D27" s="26">
        <v>232.862</v>
      </c>
      <c r="E27" s="26">
        <v>400.818</v>
      </c>
    </row>
    <row r="28" spans="1:5" ht="14.25">
      <c r="A28" s="16" t="s">
        <v>22</v>
      </c>
      <c r="B28" s="25">
        <f t="shared" si="0"/>
        <v>1570.247</v>
      </c>
      <c r="C28" s="25">
        <v>847.258</v>
      </c>
      <c r="D28" s="26">
        <v>290.165</v>
      </c>
      <c r="E28" s="26">
        <v>432.824</v>
      </c>
    </row>
    <row r="29" spans="1:5" ht="14.25">
      <c r="A29" s="16" t="s">
        <v>23</v>
      </c>
      <c r="B29" s="25">
        <f t="shared" si="0"/>
        <v>13751.231</v>
      </c>
      <c r="C29" s="26">
        <v>8978.979</v>
      </c>
      <c r="D29" s="26">
        <v>2358.443</v>
      </c>
      <c r="E29" s="26">
        <v>2413.809</v>
      </c>
    </row>
    <row r="30" spans="1:5" ht="14.25">
      <c r="A30" s="16" t="s">
        <v>24</v>
      </c>
      <c r="B30" s="25">
        <f t="shared" si="0"/>
        <v>39988.087</v>
      </c>
      <c r="C30" s="26">
        <v>25241.344</v>
      </c>
      <c r="D30" s="26">
        <v>6283.15</v>
      </c>
      <c r="E30" s="26">
        <v>8463.593</v>
      </c>
    </row>
    <row r="31" spans="1:5" ht="14.25">
      <c r="A31" s="16" t="s">
        <v>25</v>
      </c>
      <c r="B31" s="25">
        <f t="shared" si="0"/>
        <v>1486.769</v>
      </c>
      <c r="C31" s="26">
        <v>828.243</v>
      </c>
      <c r="D31" s="26">
        <v>290.042</v>
      </c>
      <c r="E31" s="26">
        <v>368.484</v>
      </c>
    </row>
    <row r="32" spans="1:5" ht="14.25">
      <c r="A32" s="16" t="s">
        <v>26</v>
      </c>
      <c r="B32" s="25">
        <f t="shared" si="0"/>
        <v>1701.555</v>
      </c>
      <c r="C32" s="26">
        <v>994.858</v>
      </c>
      <c r="D32" s="26">
        <v>260.247</v>
      </c>
      <c r="E32" s="26">
        <v>446.45</v>
      </c>
    </row>
    <row r="33" spans="1:5" ht="14.25">
      <c r="A33" s="16" t="s">
        <v>27</v>
      </c>
      <c r="B33" s="25">
        <f t="shared" si="0"/>
        <v>1952.246</v>
      </c>
      <c r="C33" s="26">
        <v>1120.739</v>
      </c>
      <c r="D33" s="26">
        <v>269.874</v>
      </c>
      <c r="E33" s="26">
        <v>561.633</v>
      </c>
    </row>
    <row r="34" spans="1:5" ht="14.25">
      <c r="A34" s="16" t="s">
        <v>28</v>
      </c>
      <c r="B34" s="25">
        <f t="shared" si="0"/>
        <v>2248.596</v>
      </c>
      <c r="C34" s="25">
        <v>1436.266</v>
      </c>
      <c r="D34" s="26">
        <v>313.423</v>
      </c>
      <c r="E34" s="26">
        <v>498.907</v>
      </c>
    </row>
    <row r="35" spans="1:5" ht="14.25">
      <c r="A35" s="16" t="s">
        <v>29</v>
      </c>
      <c r="B35" s="25">
        <f t="shared" si="0"/>
        <v>1941.472</v>
      </c>
      <c r="C35" s="26">
        <v>1161.704</v>
      </c>
      <c r="D35" s="26">
        <v>317.319</v>
      </c>
      <c r="E35" s="26">
        <v>462.449</v>
      </c>
    </row>
    <row r="36" spans="1:5" ht="14.25">
      <c r="A36" s="16" t="s">
        <v>30</v>
      </c>
      <c r="B36" s="25">
        <f t="shared" si="0"/>
        <v>202.29500000000002</v>
      </c>
      <c r="C36" s="26">
        <v>97.643</v>
      </c>
      <c r="D36" s="26">
        <v>53.042</v>
      </c>
      <c r="E36" s="26">
        <v>51.61</v>
      </c>
    </row>
    <row r="37" spans="1:5" ht="14.25">
      <c r="A37" s="16" t="s">
        <v>31</v>
      </c>
      <c r="B37" s="25">
        <f t="shared" si="0"/>
        <v>2309.627</v>
      </c>
      <c r="C37" s="26">
        <v>1373.004</v>
      </c>
      <c r="D37" s="26">
        <v>319.165</v>
      </c>
      <c r="E37" s="26">
        <v>617.458</v>
      </c>
    </row>
    <row r="38" spans="1:5" ht="14.25">
      <c r="A38" s="16" t="s">
        <v>32</v>
      </c>
      <c r="B38" s="25">
        <f t="shared" si="0"/>
        <v>5012.091</v>
      </c>
      <c r="C38" s="26">
        <v>3184.025</v>
      </c>
      <c r="D38" s="26">
        <v>921.32</v>
      </c>
      <c r="E38" s="26">
        <v>906.746</v>
      </c>
    </row>
    <row r="39" spans="1:5" ht="14.25">
      <c r="A39" s="16" t="s">
        <v>33</v>
      </c>
      <c r="B39" s="25">
        <f t="shared" si="0"/>
        <v>1088.544</v>
      </c>
      <c r="C39" s="26">
        <v>739.384</v>
      </c>
      <c r="D39" s="26">
        <v>142.808</v>
      </c>
      <c r="E39" s="26">
        <v>206.352</v>
      </c>
    </row>
    <row r="40" spans="1:5" ht="14.25">
      <c r="A40" s="16" t="s">
        <v>34</v>
      </c>
      <c r="B40" s="25">
        <f t="shared" si="0"/>
        <v>2317.27</v>
      </c>
      <c r="C40" s="25">
        <v>1490.989</v>
      </c>
      <c r="D40" s="26">
        <v>322.157</v>
      </c>
      <c r="E40" s="26">
        <v>504.124</v>
      </c>
    </row>
    <row r="41" spans="1:5" ht="14.25">
      <c r="A41" s="16" t="s">
        <v>35</v>
      </c>
      <c r="B41" s="25">
        <f t="shared" si="0"/>
        <v>2669.5510000000004</v>
      </c>
      <c r="C41" s="26">
        <v>1728.783</v>
      </c>
      <c r="D41" s="26">
        <v>398.115</v>
      </c>
      <c r="E41" s="26">
        <v>542.653</v>
      </c>
    </row>
    <row r="42" spans="1:5" ht="14.25">
      <c r="A42" s="16" t="s">
        <v>36</v>
      </c>
      <c r="B42" s="25">
        <f t="shared" si="0"/>
        <v>33923.577999999994</v>
      </c>
      <c r="C42" s="26">
        <v>22152.172</v>
      </c>
      <c r="D42" s="26">
        <v>5023.401</v>
      </c>
      <c r="E42" s="26">
        <v>6748.005</v>
      </c>
    </row>
    <row r="43" spans="1:5" ht="14.25">
      <c r="A43" s="16" t="s">
        <v>37</v>
      </c>
      <c r="B43" s="25">
        <f t="shared" si="0"/>
        <v>1807.252</v>
      </c>
      <c r="C43" s="26">
        <v>1033.305</v>
      </c>
      <c r="D43" s="26">
        <v>245.416</v>
      </c>
      <c r="E43" s="26">
        <v>528.531</v>
      </c>
    </row>
    <row r="44" spans="1:5" ht="14.25">
      <c r="A44" s="16" t="s">
        <v>38</v>
      </c>
      <c r="B44" s="25">
        <f t="shared" si="0"/>
        <v>99347.904</v>
      </c>
      <c r="C44" s="26">
        <v>65595.746</v>
      </c>
      <c r="D44" s="26">
        <v>22017.731</v>
      </c>
      <c r="E44" s="26">
        <v>11734.427</v>
      </c>
    </row>
    <row r="45" spans="1:5" ht="14.25">
      <c r="A45" s="16" t="s">
        <v>39</v>
      </c>
      <c r="B45" s="25">
        <f t="shared" si="0"/>
        <v>8183.454</v>
      </c>
      <c r="C45" s="26">
        <v>5050.032</v>
      </c>
      <c r="D45" s="26">
        <v>1095.857</v>
      </c>
      <c r="E45" s="26">
        <v>2037.565</v>
      </c>
    </row>
    <row r="46" spans="1:5" ht="14.25">
      <c r="A46" s="16" t="s">
        <v>40</v>
      </c>
      <c r="B46" s="25">
        <f t="shared" si="0"/>
        <v>8983.958999999999</v>
      </c>
      <c r="C46" s="25">
        <v>5348.813</v>
      </c>
      <c r="D46" s="26">
        <v>1369.553</v>
      </c>
      <c r="E46" s="26">
        <v>2265.593</v>
      </c>
    </row>
    <row r="47" spans="1:5" ht="14.25">
      <c r="A47" s="16" t="s">
        <v>41</v>
      </c>
      <c r="B47" s="25">
        <f t="shared" si="0"/>
        <v>20653.046000000002</v>
      </c>
      <c r="C47" s="26">
        <v>13462.61</v>
      </c>
      <c r="D47" s="26">
        <v>3080.224</v>
      </c>
      <c r="E47" s="26">
        <v>4110.212</v>
      </c>
    </row>
    <row r="48" spans="1:5" ht="14.25">
      <c r="A48" s="16" t="s">
        <v>42</v>
      </c>
      <c r="B48" s="25">
        <f t="shared" si="0"/>
        <v>4819.754000000001</v>
      </c>
      <c r="C48" s="26">
        <v>3173.01</v>
      </c>
      <c r="D48" s="26">
        <v>730.028</v>
      </c>
      <c r="E48" s="26">
        <v>916.716</v>
      </c>
    </row>
    <row r="49" spans="1:5" ht="14.25">
      <c r="A49" s="16" t="s">
        <v>43</v>
      </c>
      <c r="B49" s="25">
        <f t="shared" si="0"/>
        <v>16582.117</v>
      </c>
      <c r="C49" s="26">
        <v>11329.551</v>
      </c>
      <c r="D49" s="26">
        <v>2254.668</v>
      </c>
      <c r="E49" s="26">
        <v>2997.898</v>
      </c>
    </row>
    <row r="50" spans="1:5" ht="14.25">
      <c r="A50" s="16" t="s">
        <v>44</v>
      </c>
      <c r="B50" s="25">
        <f t="shared" si="0"/>
        <v>1405.125</v>
      </c>
      <c r="C50" s="26">
        <v>874.352</v>
      </c>
      <c r="D50" s="26">
        <v>172.919</v>
      </c>
      <c r="E50" s="26">
        <v>357.854</v>
      </c>
    </row>
    <row r="51" spans="1:5" ht="14.25">
      <c r="A51" s="16" t="s">
        <v>45</v>
      </c>
      <c r="B51" s="25">
        <f t="shared" si="0"/>
        <v>4110.921</v>
      </c>
      <c r="C51" s="26">
        <v>2566.002</v>
      </c>
      <c r="D51" s="26">
        <v>477.539</v>
      </c>
      <c r="E51" s="26">
        <v>1067.38</v>
      </c>
    </row>
    <row r="52" spans="1:5" ht="14.25">
      <c r="A52" s="16" t="s">
        <v>46</v>
      </c>
      <c r="B52" s="25">
        <f t="shared" si="0"/>
        <v>2242.5069999999996</v>
      </c>
      <c r="C52" s="25">
        <v>1363.118</v>
      </c>
      <c r="D52" s="26">
        <v>360.178</v>
      </c>
      <c r="E52" s="26">
        <v>519.211</v>
      </c>
    </row>
    <row r="53" spans="1:5" ht="14.25">
      <c r="A53" s="16" t="s">
        <v>47</v>
      </c>
      <c r="B53" s="25">
        <f t="shared" si="0"/>
        <v>5522.726</v>
      </c>
      <c r="C53" s="26">
        <v>3910.932</v>
      </c>
      <c r="D53" s="26">
        <v>895.458</v>
      </c>
      <c r="E53" s="26">
        <v>716.336</v>
      </c>
    </row>
    <row r="54" spans="1:5" ht="14.25">
      <c r="A54" s="16" t="s">
        <v>48</v>
      </c>
      <c r="B54" s="25">
        <f t="shared" si="0"/>
        <v>6693.289</v>
      </c>
      <c r="C54" s="26">
        <v>4370.601</v>
      </c>
      <c r="D54" s="26">
        <v>972.912</v>
      </c>
      <c r="E54" s="26">
        <v>1349.776</v>
      </c>
    </row>
    <row r="55" spans="1:5" ht="14.25">
      <c r="A55" s="16" t="s">
        <v>49</v>
      </c>
      <c r="B55" s="25">
        <f t="shared" si="0"/>
        <v>16639.595</v>
      </c>
      <c r="C55" s="26">
        <v>10973.467</v>
      </c>
      <c r="D55" s="26">
        <v>2799.92</v>
      </c>
      <c r="E55" s="26">
        <v>2866.208</v>
      </c>
    </row>
    <row r="56" spans="1:5" ht="14.25">
      <c r="A56" s="16" t="s">
        <v>50</v>
      </c>
      <c r="B56" s="25">
        <f t="shared" si="0"/>
        <v>3604.728</v>
      </c>
      <c r="C56" s="26">
        <v>2118.848</v>
      </c>
      <c r="D56" s="26">
        <v>501.507</v>
      </c>
      <c r="E56" s="26">
        <v>984.373</v>
      </c>
    </row>
    <row r="57" spans="1:5" ht="14.25">
      <c r="A57" s="16" t="s">
        <v>51</v>
      </c>
      <c r="B57" s="25">
        <f t="shared" si="0"/>
        <v>12246.635</v>
      </c>
      <c r="C57" s="26">
        <v>8249.508</v>
      </c>
      <c r="D57" s="26">
        <v>2398.088</v>
      </c>
      <c r="E57" s="26">
        <v>1599.039</v>
      </c>
    </row>
    <row r="58" spans="1:5" ht="14.25">
      <c r="A58" s="16" t="s">
        <v>52</v>
      </c>
      <c r="B58" s="25">
        <f t="shared" si="0"/>
        <v>7016.338000000001</v>
      </c>
      <c r="C58" s="25">
        <v>4537.153</v>
      </c>
      <c r="D58" s="26">
        <v>1086.871</v>
      </c>
      <c r="E58" s="26">
        <v>1392.314</v>
      </c>
    </row>
    <row r="59" spans="1:5" ht="14.25">
      <c r="A59" s="16" t="s">
        <v>53</v>
      </c>
      <c r="B59" s="25">
        <f t="shared" si="0"/>
        <v>1070.5349999999999</v>
      </c>
      <c r="C59" s="26">
        <v>663.03</v>
      </c>
      <c r="D59" s="26">
        <v>154.439</v>
      </c>
      <c r="E59" s="26">
        <v>253.066</v>
      </c>
    </row>
    <row r="60" spans="1:5" ht="14.25">
      <c r="A60" s="16" t="s">
        <v>54</v>
      </c>
      <c r="B60" s="25">
        <f t="shared" si="0"/>
        <v>670.548</v>
      </c>
      <c r="C60" s="26">
        <v>405.862</v>
      </c>
      <c r="D60" s="26">
        <v>90.327</v>
      </c>
      <c r="E60" s="26">
        <v>174.359</v>
      </c>
    </row>
    <row r="61" spans="1:5" ht="14.25">
      <c r="A61" s="16" t="s">
        <v>55</v>
      </c>
      <c r="B61" s="25">
        <f t="shared" si="0"/>
        <v>1183.9879999999998</v>
      </c>
      <c r="C61" s="26">
        <v>716.415</v>
      </c>
      <c r="D61" s="26">
        <v>175.41</v>
      </c>
      <c r="E61" s="26">
        <v>292.163</v>
      </c>
    </row>
    <row r="62" spans="1:5" ht="14.25">
      <c r="A62" s="16" t="s">
        <v>56</v>
      </c>
      <c r="B62" s="25">
        <f t="shared" si="0"/>
        <v>3810.4580000000005</v>
      </c>
      <c r="C62" s="26">
        <v>2369.05</v>
      </c>
      <c r="D62" s="26">
        <v>559.246</v>
      </c>
      <c r="E62" s="26">
        <v>882.162</v>
      </c>
    </row>
    <row r="63" spans="1:5" ht="14.25">
      <c r="A63" s="16" t="s">
        <v>57</v>
      </c>
      <c r="B63" s="25">
        <f t="shared" si="0"/>
        <v>83759.256</v>
      </c>
      <c r="C63" s="26">
        <v>56502.729</v>
      </c>
      <c r="D63" s="26">
        <v>14225.521</v>
      </c>
      <c r="E63" s="26">
        <v>13031.006</v>
      </c>
    </row>
    <row r="64" spans="1:5" ht="14.25">
      <c r="A64" s="16" t="s">
        <v>58</v>
      </c>
      <c r="B64" s="25">
        <f t="shared" si="0"/>
        <v>2855.047</v>
      </c>
      <c r="C64" s="25">
        <v>1568.182</v>
      </c>
      <c r="D64" s="26">
        <v>474.338</v>
      </c>
      <c r="E64" s="26">
        <v>812.527</v>
      </c>
    </row>
    <row r="65" spans="1:5" ht="14.25">
      <c r="A65" s="16" t="s">
        <v>59</v>
      </c>
      <c r="B65" s="25">
        <f t="shared" si="0"/>
        <v>2009.562</v>
      </c>
      <c r="C65" s="26">
        <v>1336.311</v>
      </c>
      <c r="D65" s="26">
        <v>255.263</v>
      </c>
      <c r="E65" s="26">
        <v>417.988</v>
      </c>
    </row>
    <row r="66" spans="1:5" ht="14.25">
      <c r="A66" s="16" t="s">
        <v>60</v>
      </c>
      <c r="B66" s="25">
        <f t="shared" si="0"/>
        <v>3958.4300000000003</v>
      </c>
      <c r="C66" s="26">
        <v>2593.942</v>
      </c>
      <c r="D66" s="26">
        <v>750.351</v>
      </c>
      <c r="E66" s="26">
        <v>614.137</v>
      </c>
    </row>
    <row r="67" spans="1:5" ht="14.25">
      <c r="A67" s="16" t="s">
        <v>61</v>
      </c>
      <c r="B67" s="25">
        <f t="shared" si="0"/>
        <v>7514.628</v>
      </c>
      <c r="C67" s="26">
        <v>4536.195</v>
      </c>
      <c r="D67" s="26">
        <v>1319.237</v>
      </c>
      <c r="E67" s="26">
        <v>1659.196</v>
      </c>
    </row>
    <row r="68" spans="1:5" ht="14.25">
      <c r="A68" s="16" t="s">
        <v>62</v>
      </c>
      <c r="B68" s="25">
        <f t="shared" si="0"/>
        <v>2906.868</v>
      </c>
      <c r="C68" s="26">
        <v>1785.604</v>
      </c>
      <c r="D68" s="26">
        <v>502.117</v>
      </c>
      <c r="E68" s="26">
        <v>619.147</v>
      </c>
    </row>
    <row r="69" spans="1:5" ht="14.25">
      <c r="A69" s="16" t="s">
        <v>63</v>
      </c>
      <c r="B69" s="25">
        <f t="shared" si="0"/>
        <v>2148.899</v>
      </c>
      <c r="C69" s="26">
        <v>1334.895</v>
      </c>
      <c r="D69" s="26">
        <v>292.988</v>
      </c>
      <c r="E69" s="26">
        <v>521.016</v>
      </c>
    </row>
    <row r="70" spans="1:5" ht="14.25">
      <c r="A70" s="16" t="s">
        <v>64</v>
      </c>
      <c r="B70" s="25">
        <f t="shared" si="0"/>
        <v>3568.2709999999997</v>
      </c>
      <c r="C70" s="25">
        <v>2307.595</v>
      </c>
      <c r="D70" s="26">
        <v>432.467</v>
      </c>
      <c r="E70" s="26">
        <v>828.209</v>
      </c>
    </row>
    <row r="71" spans="1:5" ht="14.25">
      <c r="A71" s="16" t="s">
        <v>65</v>
      </c>
      <c r="B71" s="25">
        <f t="shared" si="0"/>
        <v>84812.881</v>
      </c>
      <c r="C71" s="26">
        <v>55013.838</v>
      </c>
      <c r="D71" s="26">
        <v>21488.003</v>
      </c>
      <c r="E71" s="26">
        <v>8311.04</v>
      </c>
    </row>
    <row r="72" spans="1:5" ht="14.25">
      <c r="A72" s="16" t="s">
        <v>66</v>
      </c>
      <c r="B72" s="25">
        <f t="shared" si="0"/>
        <v>1457.643</v>
      </c>
      <c r="C72" s="26">
        <v>948.13</v>
      </c>
      <c r="D72" s="26">
        <v>193.696</v>
      </c>
      <c r="E72" s="26">
        <v>315.817</v>
      </c>
    </row>
    <row r="73" spans="1:5" ht="14.25">
      <c r="A73" s="16" t="s">
        <v>67</v>
      </c>
      <c r="B73" s="25">
        <f t="shared" si="0"/>
        <v>873.9029999999999</v>
      </c>
      <c r="C73" s="25">
        <v>511.965</v>
      </c>
      <c r="D73" s="26">
        <v>148.499</v>
      </c>
      <c r="E73" s="26">
        <v>213.439</v>
      </c>
    </row>
    <row r="74" spans="1:5" ht="14.25">
      <c r="A74" s="11"/>
      <c r="B74" s="12"/>
      <c r="C74" s="12"/>
      <c r="D74" s="12"/>
      <c r="E74" s="12"/>
    </row>
    <row r="75" spans="1:5" ht="14.25">
      <c r="A75" s="20" t="s">
        <v>70</v>
      </c>
      <c r="B75" s="20"/>
      <c r="C75" s="20"/>
      <c r="D75" s="20"/>
      <c r="E75" s="20"/>
    </row>
    <row r="76" spans="1:5" ht="14.25">
      <c r="A76" s="13"/>
      <c r="B76" s="21"/>
      <c r="C76" s="21"/>
      <c r="D76" s="21"/>
      <c r="E76" s="21"/>
    </row>
    <row r="77" spans="1:5" ht="31.5" customHeight="1">
      <c r="A77" s="63" t="s">
        <v>72</v>
      </c>
      <c r="B77" s="63"/>
      <c r="C77" s="63"/>
      <c r="D77" s="63"/>
      <c r="E77" s="63"/>
    </row>
    <row r="78" spans="1:5" ht="14.25">
      <c r="A78" s="20"/>
      <c r="B78" s="20"/>
      <c r="C78" s="20"/>
      <c r="D78" s="20"/>
      <c r="E78" s="20"/>
    </row>
    <row r="79" spans="1:5" ht="14.25">
      <c r="A79" s="13"/>
      <c r="B79" s="21"/>
      <c r="C79" s="21"/>
      <c r="D79" s="21"/>
      <c r="E79" s="21"/>
    </row>
  </sheetData>
  <sheetProtection/>
  <mergeCells count="1">
    <mergeCell ref="A77:E77"/>
  </mergeCells>
  <printOptions/>
  <pageMargins left="0.7" right="0.7" top="0.75" bottom="0.75" header="0.3" footer="0.3"/>
  <pageSetup fitToHeight="2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zoomScalePageLayoutView="0" workbookViewId="0" topLeftCell="A1">
      <selection activeCell="A1" sqref="A1"/>
    </sheetView>
  </sheetViews>
  <sheetFormatPr defaultColWidth="14.7109375" defaultRowHeight="12.75"/>
  <cols>
    <col min="1" max="1" width="24.7109375" style="0" customWidth="1"/>
  </cols>
  <sheetData>
    <row r="1" spans="1:7" ht="20.25">
      <c r="A1" s="10" t="s">
        <v>145</v>
      </c>
      <c r="B1" s="27"/>
      <c r="C1" s="27"/>
      <c r="D1" s="27"/>
      <c r="E1" s="15"/>
      <c r="F1" s="13"/>
      <c r="G1" s="13"/>
    </row>
    <row r="2" spans="1:7" ht="20.25">
      <c r="A2" s="10" t="s">
        <v>146</v>
      </c>
      <c r="B2" s="27"/>
      <c r="C2" s="20"/>
      <c r="D2" s="20"/>
      <c r="E2" s="15"/>
      <c r="F2" s="13"/>
      <c r="G2" s="13"/>
    </row>
    <row r="3" spans="1:7" ht="20.25">
      <c r="A3" s="9" t="s">
        <v>0</v>
      </c>
      <c r="B3" s="15"/>
      <c r="C3" s="15"/>
      <c r="D3" s="15"/>
      <c r="E3" s="15"/>
      <c r="F3" s="13"/>
      <c r="G3" s="13"/>
    </row>
    <row r="4" spans="1:7" ht="15">
      <c r="A4" s="28"/>
      <c r="B4" s="15"/>
      <c r="C4" s="15"/>
      <c r="D4" s="15"/>
      <c r="E4" s="15"/>
      <c r="F4" s="13"/>
      <c r="G4" s="13"/>
    </row>
    <row r="5" spans="1:7" ht="28.5">
      <c r="A5" s="22" t="s">
        <v>1</v>
      </c>
      <c r="B5" s="23" t="s">
        <v>2</v>
      </c>
      <c r="C5" s="24" t="s">
        <v>75</v>
      </c>
      <c r="D5" s="24" t="s">
        <v>73</v>
      </c>
      <c r="E5" s="24" t="s">
        <v>74</v>
      </c>
      <c r="F5" s="13"/>
      <c r="G5" s="13"/>
    </row>
    <row r="6" spans="1:7" ht="14.25">
      <c r="A6" s="14"/>
      <c r="B6" s="15"/>
      <c r="C6" s="15"/>
      <c r="D6" s="15"/>
      <c r="E6" s="15"/>
      <c r="F6" s="13"/>
      <c r="G6" s="13"/>
    </row>
    <row r="7" spans="1:7" ht="14.25">
      <c r="A7" s="29" t="s">
        <v>3</v>
      </c>
      <c r="B7" s="17">
        <f>B9+B16</f>
        <v>1065474.04</v>
      </c>
      <c r="C7" s="17">
        <f>C9+C16</f>
        <v>671197.6549999999</v>
      </c>
      <c r="D7" s="17">
        <f>D9+D16</f>
        <v>209988.025</v>
      </c>
      <c r="E7" s="17">
        <f>E9+E16</f>
        <v>184288.36000000002</v>
      </c>
      <c r="F7" s="13"/>
      <c r="G7" s="13"/>
    </row>
    <row r="8" spans="1:7" ht="14.25">
      <c r="A8" s="29"/>
      <c r="B8" s="25"/>
      <c r="C8" s="25"/>
      <c r="D8" s="25"/>
      <c r="E8" s="25"/>
      <c r="F8" s="13"/>
      <c r="G8" s="13"/>
    </row>
    <row r="9" spans="1:7" ht="14.25">
      <c r="A9" s="29" t="s">
        <v>4</v>
      </c>
      <c r="B9" s="25">
        <f>SUM(B10:B14)</f>
        <v>484021.137</v>
      </c>
      <c r="C9" s="25">
        <f>SUM(C10:C14)</f>
        <v>294101.527</v>
      </c>
      <c r="D9" s="25">
        <f>SUM(D10:D14)</f>
        <v>102526.049</v>
      </c>
      <c r="E9" s="25">
        <f>SUM(E10:E14)</f>
        <v>87393.561</v>
      </c>
      <c r="F9" s="13"/>
      <c r="G9" s="13"/>
    </row>
    <row r="10" spans="1:7" ht="14.25">
      <c r="A10" s="29" t="s">
        <v>5</v>
      </c>
      <c r="B10" s="25">
        <f>SUM(C10:E10)</f>
        <v>43172.287000000004</v>
      </c>
      <c r="C10" s="26">
        <v>23582.991</v>
      </c>
      <c r="D10" s="26">
        <v>4915.231</v>
      </c>
      <c r="E10" s="26">
        <v>14674.065</v>
      </c>
      <c r="F10" s="13"/>
      <c r="G10" s="13"/>
    </row>
    <row r="11" spans="1:7" ht="14.25">
      <c r="A11" s="29" t="s">
        <v>6</v>
      </c>
      <c r="B11" s="25">
        <f>SUM(C11:E11)</f>
        <v>99742.347</v>
      </c>
      <c r="C11" s="26">
        <v>59855.764</v>
      </c>
      <c r="D11" s="26">
        <v>13739.682</v>
      </c>
      <c r="E11" s="26">
        <v>26146.901</v>
      </c>
      <c r="F11" s="13"/>
      <c r="G11" s="13"/>
    </row>
    <row r="12" spans="1:7" ht="14.25">
      <c r="A12" s="29" t="s">
        <v>7</v>
      </c>
      <c r="B12" s="25">
        <f>SUM(C12:E12)</f>
        <v>229274.781</v>
      </c>
      <c r="C12" s="26">
        <v>142698.919</v>
      </c>
      <c r="D12" s="26">
        <v>68479.408</v>
      </c>
      <c r="E12" s="26">
        <v>18096.454</v>
      </c>
      <c r="F12" s="13"/>
      <c r="G12" s="13"/>
    </row>
    <row r="13" spans="1:7" ht="14.25">
      <c r="A13" s="29" t="s">
        <v>8</v>
      </c>
      <c r="B13" s="25">
        <f>SUM(C13:E13)</f>
        <v>90041.407</v>
      </c>
      <c r="C13" s="26">
        <v>54258.913</v>
      </c>
      <c r="D13" s="26">
        <v>12581.971</v>
      </c>
      <c r="E13" s="26">
        <v>23200.523</v>
      </c>
      <c r="F13" s="13"/>
      <c r="G13" s="13"/>
    </row>
    <row r="14" spans="1:7" ht="14.25">
      <c r="A14" s="29" t="s">
        <v>9</v>
      </c>
      <c r="B14" s="25">
        <f>SUM(C14:E14)</f>
        <v>21790.315000000002</v>
      </c>
      <c r="C14" s="26">
        <v>13704.94</v>
      </c>
      <c r="D14" s="26">
        <v>2809.757</v>
      </c>
      <c r="E14" s="26">
        <v>5275.618</v>
      </c>
      <c r="F14" s="13"/>
      <c r="G14" s="13"/>
    </row>
    <row r="15" spans="1:7" ht="14.25">
      <c r="A15" s="29"/>
      <c r="B15" s="25"/>
      <c r="C15" s="25"/>
      <c r="D15" s="25"/>
      <c r="E15" s="25"/>
      <c r="F15" s="13"/>
      <c r="G15" s="13"/>
    </row>
    <row r="16" spans="1:7" ht="14.25">
      <c r="A16" s="29" t="s">
        <v>10</v>
      </c>
      <c r="B16" s="25">
        <f>SUM(B17:B73)</f>
        <v>581452.9029999999</v>
      </c>
      <c r="C16" s="25">
        <f>SUM(C17:C73)</f>
        <v>377096.1279999999</v>
      </c>
      <c r="D16" s="25">
        <f>SUM(D17:D73)</f>
        <v>107461.976</v>
      </c>
      <c r="E16" s="25">
        <f>SUM(E17:E73)</f>
        <v>96894.79900000001</v>
      </c>
      <c r="F16" s="13"/>
      <c r="G16" s="13"/>
    </row>
    <row r="17" spans="1:7" ht="14.25">
      <c r="A17" s="29" t="s">
        <v>11</v>
      </c>
      <c r="B17" s="25">
        <f aca="true" t="shared" si="0" ref="B17:B73">SUM(C17:E17)</f>
        <v>15424.466999999999</v>
      </c>
      <c r="C17" s="26">
        <v>9984.077</v>
      </c>
      <c r="D17" s="26">
        <v>2703.843</v>
      </c>
      <c r="E17" s="26">
        <v>2736.547</v>
      </c>
      <c r="F17" s="13"/>
      <c r="G17" s="13"/>
    </row>
    <row r="18" spans="1:7" ht="14.25">
      <c r="A18" s="29" t="s">
        <v>12</v>
      </c>
      <c r="B18" s="25">
        <f t="shared" si="0"/>
        <v>1450.862</v>
      </c>
      <c r="C18" s="26">
        <v>836.404</v>
      </c>
      <c r="D18" s="26">
        <v>207.325</v>
      </c>
      <c r="E18" s="26">
        <v>407.133</v>
      </c>
      <c r="F18" s="13"/>
      <c r="G18" s="13"/>
    </row>
    <row r="19" spans="1:7" ht="14.25">
      <c r="A19" s="29" t="s">
        <v>13</v>
      </c>
      <c r="B19" s="25">
        <f t="shared" si="0"/>
        <v>7536.24</v>
      </c>
      <c r="C19" s="26">
        <v>4539.599</v>
      </c>
      <c r="D19" s="26">
        <v>1178.018</v>
      </c>
      <c r="E19" s="26">
        <v>1818.623</v>
      </c>
      <c r="F19" s="13"/>
      <c r="G19" s="13"/>
    </row>
    <row r="20" spans="1:7" ht="14.25">
      <c r="A20" s="29" t="s">
        <v>14</v>
      </c>
      <c r="B20" s="25">
        <f t="shared" si="0"/>
        <v>2731.8779999999997</v>
      </c>
      <c r="C20" s="26">
        <v>1604.99</v>
      </c>
      <c r="D20" s="26">
        <v>386.955</v>
      </c>
      <c r="E20" s="26">
        <v>739.933</v>
      </c>
      <c r="F20" s="13"/>
      <c r="G20" s="13"/>
    </row>
    <row r="21" spans="1:7" ht="14.25">
      <c r="A21" s="29" t="s">
        <v>15</v>
      </c>
      <c r="B21" s="25">
        <f t="shared" si="0"/>
        <v>2876.275</v>
      </c>
      <c r="C21" s="26">
        <v>1811.505</v>
      </c>
      <c r="D21" s="26">
        <v>410.805</v>
      </c>
      <c r="E21" s="26">
        <v>653.965</v>
      </c>
      <c r="F21" s="13"/>
      <c r="G21" s="13"/>
    </row>
    <row r="22" spans="1:7" ht="14.25">
      <c r="A22" s="29" t="s">
        <v>16</v>
      </c>
      <c r="B22" s="25">
        <f t="shared" si="0"/>
        <v>4565.799</v>
      </c>
      <c r="C22" s="26">
        <v>2633.69</v>
      </c>
      <c r="D22" s="26">
        <v>638.717</v>
      </c>
      <c r="E22" s="26">
        <v>1293.392</v>
      </c>
      <c r="F22" s="13"/>
      <c r="G22" s="13"/>
    </row>
    <row r="23" spans="1:7" ht="14.25">
      <c r="A23" s="29" t="s">
        <v>17</v>
      </c>
      <c r="B23" s="25">
        <f t="shared" si="0"/>
        <v>3358.955</v>
      </c>
      <c r="C23" s="26">
        <v>2081.496</v>
      </c>
      <c r="D23" s="26">
        <v>448.85</v>
      </c>
      <c r="E23" s="26">
        <v>828.609</v>
      </c>
      <c r="F23" s="13"/>
      <c r="G23" s="13"/>
    </row>
    <row r="24" spans="1:7" ht="14.25">
      <c r="A24" s="29" t="s">
        <v>18</v>
      </c>
      <c r="B24" s="25">
        <f t="shared" si="0"/>
        <v>1733.7469999999998</v>
      </c>
      <c r="C24" s="26">
        <v>1028.032</v>
      </c>
      <c r="D24" s="26">
        <v>243.581</v>
      </c>
      <c r="E24" s="26">
        <v>462.134</v>
      </c>
      <c r="F24" s="13"/>
      <c r="G24" s="13"/>
    </row>
    <row r="25" spans="1:7" ht="14.25">
      <c r="A25" s="29" t="s">
        <v>19</v>
      </c>
      <c r="B25" s="25">
        <f t="shared" si="0"/>
        <v>3019.053</v>
      </c>
      <c r="C25" s="26">
        <v>1876.639</v>
      </c>
      <c r="D25" s="26">
        <v>422.029</v>
      </c>
      <c r="E25" s="26">
        <v>720.385</v>
      </c>
      <c r="F25" s="13"/>
      <c r="G25" s="13"/>
    </row>
    <row r="26" spans="1:7" ht="14.25">
      <c r="A26" s="29" t="s">
        <v>20</v>
      </c>
      <c r="B26" s="25">
        <f t="shared" si="0"/>
        <v>2877.574</v>
      </c>
      <c r="C26" s="26">
        <v>1725.322</v>
      </c>
      <c r="D26" s="26">
        <v>563.14</v>
      </c>
      <c r="E26" s="26">
        <v>589.112</v>
      </c>
      <c r="F26" s="13"/>
      <c r="G26" s="13"/>
    </row>
    <row r="27" spans="1:7" ht="14.25">
      <c r="A27" s="29" t="s">
        <v>21</v>
      </c>
      <c r="B27" s="25">
        <f t="shared" si="0"/>
        <v>1672.8039999999999</v>
      </c>
      <c r="C27" s="26">
        <v>1044.415</v>
      </c>
      <c r="D27" s="26">
        <v>235.321</v>
      </c>
      <c r="E27" s="26">
        <v>393.068</v>
      </c>
      <c r="F27" s="13"/>
      <c r="G27" s="13"/>
    </row>
    <row r="28" spans="1:7" ht="14.25">
      <c r="A28" s="29" t="s">
        <v>22</v>
      </c>
      <c r="B28" s="25">
        <f t="shared" si="0"/>
        <v>1534.253</v>
      </c>
      <c r="C28" s="26">
        <v>833.803</v>
      </c>
      <c r="D28" s="26">
        <v>275.14</v>
      </c>
      <c r="E28" s="26">
        <v>425.31</v>
      </c>
      <c r="F28" s="13"/>
      <c r="G28" s="13"/>
    </row>
    <row r="29" spans="1:7" ht="14.25">
      <c r="A29" s="29" t="s">
        <v>23</v>
      </c>
      <c r="B29" s="25">
        <f t="shared" si="0"/>
        <v>13682.932999999999</v>
      </c>
      <c r="C29" s="26">
        <v>9005.752</v>
      </c>
      <c r="D29" s="26">
        <v>2298.407</v>
      </c>
      <c r="E29" s="26">
        <v>2378.774</v>
      </c>
      <c r="F29" s="13"/>
      <c r="G29" s="13"/>
    </row>
    <row r="30" spans="1:7" ht="14.25">
      <c r="A30" s="29" t="s">
        <v>24</v>
      </c>
      <c r="B30" s="25">
        <f t="shared" si="0"/>
        <v>39549.933000000005</v>
      </c>
      <c r="C30" s="26">
        <v>25009.072</v>
      </c>
      <c r="D30" s="26">
        <v>6198.214</v>
      </c>
      <c r="E30" s="26">
        <v>8342.647</v>
      </c>
      <c r="F30" s="13"/>
      <c r="G30" s="13"/>
    </row>
    <row r="31" spans="1:7" ht="14.25">
      <c r="A31" s="29" t="s">
        <v>25</v>
      </c>
      <c r="B31" s="25">
        <f t="shared" si="0"/>
        <v>1462.902</v>
      </c>
      <c r="C31" s="26">
        <v>809.245</v>
      </c>
      <c r="D31" s="26">
        <v>275.66</v>
      </c>
      <c r="E31" s="26">
        <v>377.997</v>
      </c>
      <c r="F31" s="13"/>
      <c r="G31" s="13"/>
    </row>
    <row r="32" spans="1:7" ht="14.25">
      <c r="A32" s="29" t="s">
        <v>26</v>
      </c>
      <c r="B32" s="25">
        <f t="shared" si="0"/>
        <v>1691.711</v>
      </c>
      <c r="C32" s="26">
        <v>996.505</v>
      </c>
      <c r="D32" s="26">
        <v>256.579</v>
      </c>
      <c r="E32" s="26">
        <v>438.627</v>
      </c>
      <c r="F32" s="13"/>
      <c r="G32" s="13"/>
    </row>
    <row r="33" spans="1:7" ht="14.25">
      <c r="A33" s="29" t="s">
        <v>27</v>
      </c>
      <c r="B33" s="25">
        <f t="shared" si="0"/>
        <v>1929.3339999999998</v>
      </c>
      <c r="C33" s="26">
        <v>1095.378</v>
      </c>
      <c r="D33" s="26">
        <v>268.118</v>
      </c>
      <c r="E33" s="26">
        <v>565.838</v>
      </c>
      <c r="F33" s="13"/>
      <c r="G33" s="13"/>
    </row>
    <row r="34" spans="1:7" ht="14.25">
      <c r="A34" s="29" t="s">
        <v>28</v>
      </c>
      <c r="B34" s="25">
        <f t="shared" si="0"/>
        <v>2214.9829999999997</v>
      </c>
      <c r="C34" s="26">
        <v>1413.696</v>
      </c>
      <c r="D34" s="26">
        <v>307.925</v>
      </c>
      <c r="E34" s="26">
        <v>493.362</v>
      </c>
      <c r="F34" s="13"/>
      <c r="G34" s="13"/>
    </row>
    <row r="35" spans="1:7" ht="14.25">
      <c r="A35" s="29" t="s">
        <v>29</v>
      </c>
      <c r="B35" s="25">
        <f t="shared" si="0"/>
        <v>1886.344</v>
      </c>
      <c r="C35" s="26">
        <v>1116.774</v>
      </c>
      <c r="D35" s="26">
        <v>312.351</v>
      </c>
      <c r="E35" s="26">
        <v>457.219</v>
      </c>
      <c r="F35" s="13"/>
      <c r="G35" s="13"/>
    </row>
    <row r="36" spans="1:7" ht="14.25">
      <c r="A36" s="29" t="s">
        <v>30</v>
      </c>
      <c r="B36" s="25">
        <f t="shared" si="0"/>
        <v>200.243</v>
      </c>
      <c r="C36" s="26">
        <v>99.024</v>
      </c>
      <c r="D36" s="26">
        <v>51.382</v>
      </c>
      <c r="E36" s="26">
        <v>49.837</v>
      </c>
      <c r="F36" s="13"/>
      <c r="G36" s="13"/>
    </row>
    <row r="37" spans="1:7" ht="14.25">
      <c r="A37" s="29" t="s">
        <v>31</v>
      </c>
      <c r="B37" s="25">
        <f t="shared" si="0"/>
        <v>2272.217</v>
      </c>
      <c r="C37" s="26">
        <v>1334.905</v>
      </c>
      <c r="D37" s="26">
        <v>325.062</v>
      </c>
      <c r="E37" s="26">
        <v>612.25</v>
      </c>
      <c r="F37" s="13"/>
      <c r="G37" s="13"/>
    </row>
    <row r="38" spans="1:7" ht="14.25">
      <c r="A38" s="29" t="s">
        <v>32</v>
      </c>
      <c r="B38" s="25">
        <f t="shared" si="0"/>
        <v>5098.853999999999</v>
      </c>
      <c r="C38" s="26">
        <v>3271.397</v>
      </c>
      <c r="D38" s="26">
        <v>952.511</v>
      </c>
      <c r="E38" s="26">
        <v>874.946</v>
      </c>
      <c r="F38" s="13"/>
      <c r="G38" s="13"/>
    </row>
    <row r="39" spans="1:7" ht="14.25">
      <c r="A39" s="29" t="s">
        <v>33</v>
      </c>
      <c r="B39" s="25">
        <f t="shared" si="0"/>
        <v>1057.9650000000001</v>
      </c>
      <c r="C39" s="26">
        <v>720.801</v>
      </c>
      <c r="D39" s="26">
        <v>138.424</v>
      </c>
      <c r="E39" s="26">
        <v>198.74</v>
      </c>
      <c r="F39" s="13"/>
      <c r="G39" s="13"/>
    </row>
    <row r="40" spans="1:7" ht="14.25">
      <c r="A40" s="29" t="s">
        <v>34</v>
      </c>
      <c r="B40" s="25">
        <f t="shared" si="0"/>
        <v>2331.909</v>
      </c>
      <c r="C40" s="26">
        <v>1514.413</v>
      </c>
      <c r="D40" s="26">
        <v>319.921</v>
      </c>
      <c r="E40" s="26">
        <v>497.575</v>
      </c>
      <c r="F40" s="13"/>
      <c r="G40" s="13"/>
    </row>
    <row r="41" spans="1:7" ht="14.25">
      <c r="A41" s="29" t="s">
        <v>35</v>
      </c>
      <c r="B41" s="25">
        <f t="shared" si="0"/>
        <v>2646.679</v>
      </c>
      <c r="C41" s="26">
        <v>1713.513</v>
      </c>
      <c r="D41" s="26">
        <v>393.741</v>
      </c>
      <c r="E41" s="26">
        <v>539.425</v>
      </c>
      <c r="F41" s="13"/>
      <c r="G41" s="13"/>
    </row>
    <row r="42" spans="1:7" ht="14.25">
      <c r="A42" s="29" t="s">
        <v>36</v>
      </c>
      <c r="B42" s="25">
        <f t="shared" si="0"/>
        <v>34430.634000000005</v>
      </c>
      <c r="C42" s="26">
        <v>22318.007</v>
      </c>
      <c r="D42" s="26">
        <v>5435.416</v>
      </c>
      <c r="E42" s="26">
        <v>6677.211</v>
      </c>
      <c r="F42" s="13"/>
      <c r="G42" s="13"/>
    </row>
    <row r="43" spans="1:7" ht="14.25">
      <c r="A43" s="29" t="s">
        <v>37</v>
      </c>
      <c r="B43" s="25">
        <f t="shared" si="0"/>
        <v>1783.9140000000002</v>
      </c>
      <c r="C43" s="26">
        <v>1023.326</v>
      </c>
      <c r="D43" s="26">
        <v>236.467</v>
      </c>
      <c r="E43" s="26">
        <v>524.121</v>
      </c>
      <c r="F43" s="13"/>
      <c r="G43" s="13"/>
    </row>
    <row r="44" spans="1:7" ht="14.25">
      <c r="A44" s="29" t="s">
        <v>38</v>
      </c>
      <c r="B44" s="25">
        <f t="shared" si="0"/>
        <v>100397.85699999999</v>
      </c>
      <c r="C44" s="26">
        <v>66605.169</v>
      </c>
      <c r="D44" s="26">
        <v>22203.528</v>
      </c>
      <c r="E44" s="26">
        <v>11589.16</v>
      </c>
      <c r="F44" s="13"/>
      <c r="G44" s="13"/>
    </row>
    <row r="45" spans="1:7" ht="14.25">
      <c r="A45" s="29" t="s">
        <v>39</v>
      </c>
      <c r="B45" s="25">
        <f t="shared" si="0"/>
        <v>8101.33</v>
      </c>
      <c r="C45" s="26">
        <v>5004.854</v>
      </c>
      <c r="D45" s="26">
        <v>1100.414</v>
      </c>
      <c r="E45" s="26">
        <v>1996.062</v>
      </c>
      <c r="F45" s="13"/>
      <c r="G45" s="13"/>
    </row>
    <row r="46" spans="1:7" ht="14.25">
      <c r="A46" s="29" t="s">
        <v>40</v>
      </c>
      <c r="B46" s="25">
        <f t="shared" si="0"/>
        <v>8915.692</v>
      </c>
      <c r="C46" s="26">
        <v>5297.694</v>
      </c>
      <c r="D46" s="26">
        <v>1382.074</v>
      </c>
      <c r="E46" s="26">
        <v>2235.924</v>
      </c>
      <c r="F46" s="13"/>
      <c r="G46" s="13"/>
    </row>
    <row r="47" spans="1:7" ht="14.25">
      <c r="A47" s="29" t="s">
        <v>41</v>
      </c>
      <c r="B47" s="25">
        <f t="shared" si="0"/>
        <v>20514.107</v>
      </c>
      <c r="C47" s="26">
        <v>13380.651</v>
      </c>
      <c r="D47" s="26">
        <v>3083.479</v>
      </c>
      <c r="E47" s="26">
        <v>4049.977</v>
      </c>
      <c r="F47" s="13"/>
      <c r="G47" s="13"/>
    </row>
    <row r="48" spans="1:7" ht="14.25">
      <c r="A48" s="29" t="s">
        <v>42</v>
      </c>
      <c r="B48" s="25">
        <f t="shared" si="0"/>
        <v>4699.517000000001</v>
      </c>
      <c r="C48" s="26">
        <v>3091.539</v>
      </c>
      <c r="D48" s="26">
        <v>709.695</v>
      </c>
      <c r="E48" s="26">
        <v>898.283</v>
      </c>
      <c r="F48" s="13"/>
      <c r="G48" s="13"/>
    </row>
    <row r="49" spans="1:7" ht="14.25">
      <c r="A49" s="29" t="s">
        <v>43</v>
      </c>
      <c r="B49" s="25">
        <f t="shared" si="0"/>
        <v>16229.556</v>
      </c>
      <c r="C49" s="26">
        <v>11047.015</v>
      </c>
      <c r="D49" s="26">
        <v>2228.29</v>
      </c>
      <c r="E49" s="26">
        <v>2954.251</v>
      </c>
      <c r="F49" s="13"/>
      <c r="G49" s="13"/>
    </row>
    <row r="50" spans="1:7" ht="14.25">
      <c r="A50" s="29" t="s">
        <v>44</v>
      </c>
      <c r="B50" s="25">
        <f t="shared" si="0"/>
        <v>1379.3609999999999</v>
      </c>
      <c r="C50" s="26">
        <v>857.745</v>
      </c>
      <c r="D50" s="26">
        <v>174.307</v>
      </c>
      <c r="E50" s="26">
        <v>347.309</v>
      </c>
      <c r="F50" s="13"/>
      <c r="G50" s="13"/>
    </row>
    <row r="51" spans="1:7" ht="14.25">
      <c r="A51" s="29" t="s">
        <v>45</v>
      </c>
      <c r="B51" s="25">
        <f t="shared" si="0"/>
        <v>4103.8060000000005</v>
      </c>
      <c r="C51" s="26">
        <v>2582.15</v>
      </c>
      <c r="D51" s="26">
        <v>479.143</v>
      </c>
      <c r="E51" s="26">
        <v>1042.513</v>
      </c>
      <c r="F51" s="13"/>
      <c r="G51" s="13"/>
    </row>
    <row r="52" spans="1:7" ht="14.25">
      <c r="A52" s="29" t="s">
        <v>46</v>
      </c>
      <c r="B52" s="25">
        <f t="shared" si="0"/>
        <v>2218.857</v>
      </c>
      <c r="C52" s="26">
        <v>1333.129</v>
      </c>
      <c r="D52" s="26">
        <v>369.53</v>
      </c>
      <c r="E52" s="26">
        <v>516.198</v>
      </c>
      <c r="F52" s="13"/>
      <c r="G52" s="13"/>
    </row>
    <row r="53" spans="1:7" ht="14.25">
      <c r="A53" s="29" t="s">
        <v>47</v>
      </c>
      <c r="B53" s="25">
        <f t="shared" si="0"/>
        <v>6181.66</v>
      </c>
      <c r="C53" s="26">
        <v>4630.464</v>
      </c>
      <c r="D53" s="26">
        <v>853.671</v>
      </c>
      <c r="E53" s="26">
        <v>697.525</v>
      </c>
      <c r="F53" s="13"/>
      <c r="G53" s="13"/>
    </row>
    <row r="54" spans="1:7" ht="14.25">
      <c r="A54" s="29" t="s">
        <v>48</v>
      </c>
      <c r="B54" s="25">
        <f t="shared" si="0"/>
        <v>6517.822</v>
      </c>
      <c r="C54" s="26">
        <v>4253.963</v>
      </c>
      <c r="D54" s="26">
        <v>936.782</v>
      </c>
      <c r="E54" s="26">
        <v>1327.077</v>
      </c>
      <c r="F54" s="13"/>
      <c r="G54" s="13"/>
    </row>
    <row r="55" spans="1:7" ht="14.25">
      <c r="A55" s="29" t="s">
        <v>49</v>
      </c>
      <c r="B55" s="25">
        <f t="shared" si="0"/>
        <v>16705.999</v>
      </c>
      <c r="C55" s="26">
        <v>11134.006</v>
      </c>
      <c r="D55" s="26">
        <v>2766.169</v>
      </c>
      <c r="E55" s="26">
        <v>2805.824</v>
      </c>
      <c r="F55" s="13"/>
      <c r="G55" s="13"/>
    </row>
    <row r="56" spans="1:7" ht="14.25">
      <c r="A56" s="29" t="s">
        <v>50</v>
      </c>
      <c r="B56" s="25">
        <f t="shared" si="0"/>
        <v>3533.112</v>
      </c>
      <c r="C56" s="26">
        <v>2056.118</v>
      </c>
      <c r="D56" s="26">
        <v>511.181</v>
      </c>
      <c r="E56" s="26">
        <v>965.813</v>
      </c>
      <c r="F56" s="13"/>
      <c r="G56" s="13"/>
    </row>
    <row r="57" spans="1:7" ht="14.25">
      <c r="A57" s="29" t="s">
        <v>51</v>
      </c>
      <c r="B57" s="25">
        <f t="shared" si="0"/>
        <v>11982.637999999999</v>
      </c>
      <c r="C57" s="26">
        <v>7987.58</v>
      </c>
      <c r="D57" s="26">
        <v>2429.747</v>
      </c>
      <c r="E57" s="26">
        <v>1565.311</v>
      </c>
      <c r="F57" s="13"/>
      <c r="G57" s="13"/>
    </row>
    <row r="58" spans="1:7" ht="14.25">
      <c r="A58" s="29" t="s">
        <v>52</v>
      </c>
      <c r="B58" s="25">
        <f t="shared" si="0"/>
        <v>6827.683000000001</v>
      </c>
      <c r="C58" s="26">
        <v>4412.944</v>
      </c>
      <c r="D58" s="26">
        <v>1054.291</v>
      </c>
      <c r="E58" s="26">
        <v>1360.448</v>
      </c>
      <c r="F58" s="13"/>
      <c r="G58" s="13"/>
    </row>
    <row r="59" spans="1:7" ht="14.25">
      <c r="A59" s="29" t="s">
        <v>53</v>
      </c>
      <c r="B59" s="25">
        <f t="shared" si="0"/>
        <v>1056.835</v>
      </c>
      <c r="C59" s="26">
        <v>661.384</v>
      </c>
      <c r="D59" s="26">
        <v>149.612</v>
      </c>
      <c r="E59" s="26">
        <v>245.839</v>
      </c>
      <c r="F59" s="13"/>
      <c r="G59" s="13"/>
    </row>
    <row r="60" spans="1:7" ht="14.25">
      <c r="A60" s="29" t="s">
        <v>54</v>
      </c>
      <c r="B60" s="25">
        <f t="shared" si="0"/>
        <v>657.925</v>
      </c>
      <c r="C60" s="26">
        <v>398.593</v>
      </c>
      <c r="D60" s="26">
        <v>89.712</v>
      </c>
      <c r="E60" s="26">
        <v>169.62</v>
      </c>
      <c r="F60" s="13"/>
      <c r="G60" s="13"/>
    </row>
    <row r="61" spans="1:7" ht="14.25">
      <c r="A61" s="29" t="s">
        <v>55</v>
      </c>
      <c r="B61" s="25">
        <f t="shared" si="0"/>
        <v>1174.427</v>
      </c>
      <c r="C61" s="26">
        <v>716.079</v>
      </c>
      <c r="D61" s="26">
        <v>171.83</v>
      </c>
      <c r="E61" s="26">
        <v>286.518</v>
      </c>
      <c r="F61" s="13"/>
      <c r="G61" s="13"/>
    </row>
    <row r="62" spans="1:7" ht="14.25">
      <c r="A62" s="29" t="s">
        <v>56</v>
      </c>
      <c r="B62" s="25">
        <f t="shared" si="0"/>
        <v>3708.982</v>
      </c>
      <c r="C62" s="26">
        <v>2311.467</v>
      </c>
      <c r="D62" s="26">
        <v>540.43</v>
      </c>
      <c r="E62" s="26">
        <v>857.085</v>
      </c>
      <c r="F62" s="13"/>
      <c r="G62" s="13"/>
    </row>
    <row r="63" spans="1:7" ht="14.25">
      <c r="A63" s="29" t="s">
        <v>57</v>
      </c>
      <c r="B63" s="25">
        <f t="shared" si="0"/>
        <v>83407.487</v>
      </c>
      <c r="C63" s="26">
        <v>56212.828</v>
      </c>
      <c r="D63" s="26">
        <v>14474.365</v>
      </c>
      <c r="E63" s="26">
        <v>12720.294</v>
      </c>
      <c r="F63" s="13"/>
      <c r="G63" s="13"/>
    </row>
    <row r="64" spans="1:7" ht="14.25">
      <c r="A64" s="29" t="s">
        <v>58</v>
      </c>
      <c r="B64" s="25">
        <f t="shared" si="0"/>
        <v>2828.214</v>
      </c>
      <c r="C64" s="26">
        <v>1558.283</v>
      </c>
      <c r="D64" s="26">
        <v>469.81</v>
      </c>
      <c r="E64" s="26">
        <v>800.121</v>
      </c>
      <c r="F64" s="13"/>
      <c r="G64" s="13"/>
    </row>
    <row r="65" spans="1:7" ht="14.25">
      <c r="A65" s="29" t="s">
        <v>59</v>
      </c>
      <c r="B65" s="25">
        <f t="shared" si="0"/>
        <v>1959.037</v>
      </c>
      <c r="C65" s="26">
        <v>1289.648</v>
      </c>
      <c r="D65" s="26">
        <v>254.17</v>
      </c>
      <c r="E65" s="26">
        <v>415.219</v>
      </c>
      <c r="F65" s="13"/>
      <c r="G65" s="13"/>
    </row>
    <row r="66" spans="1:7" ht="14.25">
      <c r="A66" s="29" t="s">
        <v>60</v>
      </c>
      <c r="B66" s="25">
        <f t="shared" si="0"/>
        <v>3907.523</v>
      </c>
      <c r="C66" s="26">
        <v>2588.427</v>
      </c>
      <c r="D66" s="26">
        <v>718.121</v>
      </c>
      <c r="E66" s="26">
        <v>600.975</v>
      </c>
      <c r="F66" s="13"/>
      <c r="G66" s="13"/>
    </row>
    <row r="67" spans="1:7" ht="14.25">
      <c r="A67" s="29" t="s">
        <v>61</v>
      </c>
      <c r="B67" s="25">
        <f t="shared" si="0"/>
        <v>7476.002</v>
      </c>
      <c r="C67" s="26">
        <v>4521.886</v>
      </c>
      <c r="D67" s="26">
        <v>1316.528</v>
      </c>
      <c r="E67" s="26">
        <v>1637.588</v>
      </c>
      <c r="F67" s="13"/>
      <c r="G67" s="13"/>
    </row>
    <row r="68" spans="1:7" ht="14.25">
      <c r="A68" s="29" t="s">
        <v>62</v>
      </c>
      <c r="B68" s="25">
        <f t="shared" si="0"/>
        <v>2858.8360000000002</v>
      </c>
      <c r="C68" s="26">
        <v>1749.356</v>
      </c>
      <c r="D68" s="26">
        <v>494.336</v>
      </c>
      <c r="E68" s="26">
        <v>615.144</v>
      </c>
      <c r="F68" s="13"/>
      <c r="G68" s="13"/>
    </row>
    <row r="69" spans="1:7" ht="14.25">
      <c r="A69" s="29" t="s">
        <v>63</v>
      </c>
      <c r="B69" s="25">
        <f t="shared" si="0"/>
        <v>2116.2929999999997</v>
      </c>
      <c r="C69" s="26">
        <v>1307.473</v>
      </c>
      <c r="D69" s="26">
        <v>290.83</v>
      </c>
      <c r="E69" s="26">
        <v>517.99</v>
      </c>
      <c r="F69" s="13"/>
      <c r="G69" s="13"/>
    </row>
    <row r="70" spans="1:7" ht="14.25">
      <c r="A70" s="29" t="s">
        <v>64</v>
      </c>
      <c r="B70" s="25">
        <f t="shared" si="0"/>
        <v>3502.3469999999998</v>
      </c>
      <c r="C70" s="26">
        <v>2265.687</v>
      </c>
      <c r="D70" s="26">
        <v>424.719</v>
      </c>
      <c r="E70" s="26">
        <v>811.941</v>
      </c>
      <c r="F70" s="13"/>
      <c r="G70" s="13"/>
    </row>
    <row r="71" spans="1:7" ht="14.25">
      <c r="A71" s="29" t="s">
        <v>65</v>
      </c>
      <c r="B71" s="25">
        <f t="shared" si="0"/>
        <v>85192.26</v>
      </c>
      <c r="C71" s="26">
        <v>54981.43</v>
      </c>
      <c r="D71" s="26">
        <v>21960.093</v>
      </c>
      <c r="E71" s="26">
        <v>8250.737</v>
      </c>
      <c r="F71" s="13"/>
      <c r="G71" s="13"/>
    </row>
    <row r="72" spans="1:7" ht="14.25">
      <c r="A72" s="29" t="s">
        <v>66</v>
      </c>
      <c r="B72" s="25">
        <f t="shared" si="0"/>
        <v>1420.26</v>
      </c>
      <c r="C72" s="26">
        <v>922.292</v>
      </c>
      <c r="D72" s="26">
        <v>191.6</v>
      </c>
      <c r="E72" s="26">
        <v>306.368</v>
      </c>
      <c r="F72" s="13"/>
      <c r="G72" s="13"/>
    </row>
    <row r="73" spans="1:7" ht="14.25">
      <c r="A73" s="30" t="s">
        <v>67</v>
      </c>
      <c r="B73" s="25">
        <f t="shared" si="0"/>
        <v>855.016</v>
      </c>
      <c r="C73" s="31">
        <v>494.494</v>
      </c>
      <c r="D73" s="31">
        <v>149.617</v>
      </c>
      <c r="E73" s="31">
        <v>210.905</v>
      </c>
      <c r="F73" s="13"/>
      <c r="G73" s="13"/>
    </row>
    <row r="74" spans="1:7" ht="14.25">
      <c r="A74" s="13"/>
      <c r="B74" s="21"/>
      <c r="C74" s="21"/>
      <c r="D74" s="21"/>
      <c r="E74" s="21"/>
      <c r="F74" s="13"/>
      <c r="G74" s="13"/>
    </row>
    <row r="75" spans="1:7" ht="14.25">
      <c r="A75" s="20" t="s">
        <v>70</v>
      </c>
      <c r="B75" s="20"/>
      <c r="C75" s="20"/>
      <c r="D75" s="20"/>
      <c r="E75" s="20"/>
      <c r="F75" s="13"/>
      <c r="G75" s="13"/>
    </row>
    <row r="76" spans="1:7" ht="14.25">
      <c r="A76" s="13"/>
      <c r="B76" s="21"/>
      <c r="C76" s="21"/>
      <c r="D76" s="21"/>
      <c r="E76" s="21"/>
      <c r="F76" s="13"/>
      <c r="G76" s="13"/>
    </row>
    <row r="77" spans="1:7" ht="29.25" customHeight="1">
      <c r="A77" s="63" t="s">
        <v>72</v>
      </c>
      <c r="B77" s="63"/>
      <c r="C77" s="63"/>
      <c r="D77" s="63"/>
      <c r="E77" s="63"/>
      <c r="F77" s="13"/>
      <c r="G77" s="13"/>
    </row>
    <row r="78" spans="1:7" ht="14.25">
      <c r="A78" s="20"/>
      <c r="B78" s="20"/>
      <c r="C78" s="20"/>
      <c r="D78" s="20"/>
      <c r="E78" s="20"/>
      <c r="F78" s="13"/>
      <c r="G78" s="13"/>
    </row>
    <row r="79" spans="1:7" ht="14.25">
      <c r="A79" s="13"/>
      <c r="B79" s="21"/>
      <c r="C79" s="21"/>
      <c r="D79" s="21"/>
      <c r="E79" s="21"/>
      <c r="F79" s="13"/>
      <c r="G79" s="13"/>
    </row>
    <row r="80" spans="1:7" ht="14.25">
      <c r="A80" s="13"/>
      <c r="B80" s="21"/>
      <c r="C80" s="21"/>
      <c r="D80" s="21"/>
      <c r="E80" s="21"/>
      <c r="F80" s="13"/>
      <c r="G80" s="13"/>
    </row>
    <row r="81" spans="1:7" ht="14.25">
      <c r="A81" s="13"/>
      <c r="B81" s="21"/>
      <c r="C81" s="21"/>
      <c r="D81" s="21"/>
      <c r="E81" s="21"/>
      <c r="F81" s="13"/>
      <c r="G81" s="13"/>
    </row>
    <row r="82" spans="1:7" ht="14.25">
      <c r="A82" s="13"/>
      <c r="B82" s="21"/>
      <c r="C82" s="21"/>
      <c r="D82" s="21"/>
      <c r="E82" s="21"/>
      <c r="F82" s="13"/>
      <c r="G82" s="13"/>
    </row>
    <row r="83" spans="1:7" ht="14.25">
      <c r="A83" s="13"/>
      <c r="B83" s="21"/>
      <c r="C83" s="21"/>
      <c r="D83" s="21"/>
      <c r="E83" s="21"/>
      <c r="F83" s="13"/>
      <c r="G83" s="13"/>
    </row>
    <row r="84" spans="1:7" ht="14.25">
      <c r="A84" s="13"/>
      <c r="B84" s="21"/>
      <c r="C84" s="21"/>
      <c r="D84" s="21"/>
      <c r="E84" s="21"/>
      <c r="F84" s="13"/>
      <c r="G84" s="13"/>
    </row>
  </sheetData>
  <sheetProtection/>
  <mergeCells count="1">
    <mergeCell ref="A77:E77"/>
  </mergeCells>
  <printOptions/>
  <pageMargins left="0.7" right="0.7" top="0.75" bottom="0.75" header="0.3" footer="0.3"/>
  <pageSetup fitToHeight="2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zoomScalePageLayoutView="0" workbookViewId="0" topLeftCell="A1">
      <selection activeCell="A1" sqref="A1"/>
    </sheetView>
  </sheetViews>
  <sheetFormatPr defaultColWidth="14.7109375" defaultRowHeight="12.75"/>
  <cols>
    <col min="1" max="1" width="24.7109375" style="0" customWidth="1"/>
  </cols>
  <sheetData>
    <row r="1" spans="1:7" ht="20.25">
      <c r="A1" s="44" t="s">
        <v>148</v>
      </c>
      <c r="B1" s="32"/>
      <c r="C1" s="32"/>
      <c r="D1" s="32"/>
      <c r="E1" s="32"/>
      <c r="F1" s="33"/>
      <c r="G1" s="33"/>
    </row>
    <row r="2" spans="1:7" ht="20.25">
      <c r="A2" s="44" t="s">
        <v>147</v>
      </c>
      <c r="B2" s="32"/>
      <c r="C2" s="32"/>
      <c r="D2" s="32"/>
      <c r="E2" s="32"/>
      <c r="F2" s="33"/>
      <c r="G2" s="33"/>
    </row>
    <row r="3" spans="1:7" ht="20.25">
      <c r="A3" s="44" t="s">
        <v>0</v>
      </c>
      <c r="B3" s="32"/>
      <c r="C3" s="32"/>
      <c r="D3" s="32"/>
      <c r="E3" s="32"/>
      <c r="F3" s="33"/>
      <c r="G3" s="33"/>
    </row>
    <row r="4" spans="1:7" ht="15">
      <c r="A4" s="34"/>
      <c r="B4" s="34"/>
      <c r="C4" s="34"/>
      <c r="D4" s="34"/>
      <c r="E4" s="34"/>
      <c r="F4" s="33"/>
      <c r="G4" s="33"/>
    </row>
    <row r="5" spans="1:7" ht="28.5">
      <c r="A5" s="22" t="s">
        <v>1</v>
      </c>
      <c r="B5" s="23" t="s">
        <v>2</v>
      </c>
      <c r="C5" s="24" t="s">
        <v>75</v>
      </c>
      <c r="D5" s="24" t="s">
        <v>73</v>
      </c>
      <c r="E5" s="24" t="s">
        <v>74</v>
      </c>
      <c r="F5" s="33"/>
      <c r="G5" s="33"/>
    </row>
    <row r="6" spans="1:7" ht="14.25">
      <c r="A6" s="35"/>
      <c r="B6" s="36"/>
      <c r="C6" s="36"/>
      <c r="D6" s="36"/>
      <c r="E6" s="36"/>
      <c r="F6" s="33"/>
      <c r="G6" s="33"/>
    </row>
    <row r="7" spans="1:7" ht="14.25">
      <c r="A7" s="37" t="s">
        <v>3</v>
      </c>
      <c r="B7" s="45">
        <f>B9+B16</f>
        <v>1009303.325</v>
      </c>
      <c r="C7" s="45">
        <f>C9+C16</f>
        <v>640040.7990000001</v>
      </c>
      <c r="D7" s="45">
        <f>D9+D16</f>
        <v>183629.95899999997</v>
      </c>
      <c r="E7" s="45">
        <f>E9+E16</f>
        <v>185632.56700000004</v>
      </c>
      <c r="F7" s="37"/>
      <c r="G7" s="37"/>
    </row>
    <row r="8" spans="1:7" ht="14.25">
      <c r="A8" s="33"/>
      <c r="B8" s="18"/>
      <c r="C8" s="18"/>
      <c r="D8" s="18"/>
      <c r="E8" s="18"/>
      <c r="F8" s="33"/>
      <c r="G8" s="33"/>
    </row>
    <row r="9" spans="1:7" ht="14.25">
      <c r="A9" s="39" t="s">
        <v>78</v>
      </c>
      <c r="B9" s="45">
        <f>B10+B11+B12+B13+B14</f>
        <v>459982.37799999997</v>
      </c>
      <c r="C9" s="45">
        <f>C10+C11+C12+C13+C14</f>
        <v>280855.73500000004</v>
      </c>
      <c r="D9" s="45">
        <f>D10+D11+D12+D13+D14</f>
        <v>90097.967</v>
      </c>
      <c r="E9" s="45">
        <f>E10+E11+E12+E13+E14</f>
        <v>89028.676</v>
      </c>
      <c r="F9" s="33"/>
      <c r="G9" s="33"/>
    </row>
    <row r="10" spans="1:7" ht="14.25">
      <c r="A10" s="40" t="s">
        <v>79</v>
      </c>
      <c r="B10" s="45">
        <f>SUM(C10:E10)</f>
        <v>42727.957</v>
      </c>
      <c r="C10" s="18">
        <v>23156.626</v>
      </c>
      <c r="D10" s="18">
        <v>4547.287</v>
      </c>
      <c r="E10" s="18">
        <v>15024.044</v>
      </c>
      <c r="F10" s="33"/>
      <c r="G10" s="33"/>
    </row>
    <row r="11" spans="1:7" ht="14.25">
      <c r="A11" s="40" t="s">
        <v>80</v>
      </c>
      <c r="B11" s="45">
        <f>SUM(C11:E11)</f>
        <v>95731.305</v>
      </c>
      <c r="C11" s="18">
        <v>56723.183</v>
      </c>
      <c r="D11" s="18">
        <v>12368.499</v>
      </c>
      <c r="E11" s="18">
        <v>26639.623</v>
      </c>
      <c r="F11" s="33"/>
      <c r="G11" s="33"/>
    </row>
    <row r="12" spans="1:7" ht="14.25">
      <c r="A12" s="40" t="s">
        <v>81</v>
      </c>
      <c r="B12" s="45">
        <f>SUM(C12:E12)</f>
        <v>213360.93</v>
      </c>
      <c r="C12" s="18">
        <v>135657.973</v>
      </c>
      <c r="D12" s="18">
        <v>59253.6</v>
      </c>
      <c r="E12" s="18">
        <v>18449.357</v>
      </c>
      <c r="F12" s="33"/>
      <c r="G12" s="33"/>
    </row>
    <row r="13" spans="1:7" ht="14.25">
      <c r="A13" s="40" t="s">
        <v>82</v>
      </c>
      <c r="B13" s="45">
        <f>SUM(C13:E13)</f>
        <v>86954.049</v>
      </c>
      <c r="C13" s="18">
        <v>52047.336</v>
      </c>
      <c r="D13" s="18">
        <v>11294.845</v>
      </c>
      <c r="E13" s="18">
        <v>23611.868</v>
      </c>
      <c r="F13" s="33"/>
      <c r="G13" s="33"/>
    </row>
    <row r="14" spans="1:7" ht="14.25">
      <c r="A14" s="40" t="s">
        <v>83</v>
      </c>
      <c r="B14" s="45">
        <f>SUM(C14:E14)</f>
        <v>21208.137</v>
      </c>
      <c r="C14" s="18">
        <v>13270.617</v>
      </c>
      <c r="D14" s="18">
        <v>2633.736</v>
      </c>
      <c r="E14" s="18">
        <v>5303.784</v>
      </c>
      <c r="F14" s="33"/>
      <c r="G14" s="33"/>
    </row>
    <row r="15" spans="1:7" ht="14.25">
      <c r="A15" s="40"/>
      <c r="B15" s="18"/>
      <c r="C15" s="18"/>
      <c r="D15" s="18"/>
      <c r="E15" s="18"/>
      <c r="F15" s="33"/>
      <c r="G15" s="33"/>
    </row>
    <row r="16" spans="1:7" ht="14.25">
      <c r="A16" s="40" t="s">
        <v>84</v>
      </c>
      <c r="B16" s="45">
        <f>SUM(B17:B73)</f>
        <v>549320.947</v>
      </c>
      <c r="C16" s="45">
        <f>SUM(C17:C73)</f>
        <v>359185.064</v>
      </c>
      <c r="D16" s="45">
        <f>SUM(D17:D73)</f>
        <v>93531.99199999998</v>
      </c>
      <c r="E16" s="45">
        <f>SUM(E17:E73)</f>
        <v>96603.89100000003</v>
      </c>
      <c r="F16" s="33"/>
      <c r="G16" s="33"/>
    </row>
    <row r="17" spans="1:7" ht="14.25">
      <c r="A17" s="40" t="s">
        <v>85</v>
      </c>
      <c r="B17" s="45">
        <f aca="true" t="shared" si="0" ref="B17:B73">SUM(C17:E17)</f>
        <v>14790.454000000002</v>
      </c>
      <c r="C17" s="18">
        <v>9560.661</v>
      </c>
      <c r="D17" s="18">
        <v>2300.342</v>
      </c>
      <c r="E17" s="18">
        <v>2929.451</v>
      </c>
      <c r="F17" s="33"/>
      <c r="G17" s="33"/>
    </row>
    <row r="18" spans="1:7" ht="14.25">
      <c r="A18" s="40" t="s">
        <v>86</v>
      </c>
      <c r="B18" s="45">
        <f t="shared" si="0"/>
        <v>1414.6129999999998</v>
      </c>
      <c r="C18" s="18">
        <v>823.39</v>
      </c>
      <c r="D18" s="18">
        <v>182.684</v>
      </c>
      <c r="E18" s="18">
        <v>408.539</v>
      </c>
      <c r="F18" s="33"/>
      <c r="G18" s="33"/>
    </row>
    <row r="19" spans="1:7" ht="14.25">
      <c r="A19" s="40" t="s">
        <v>87</v>
      </c>
      <c r="B19" s="45">
        <f t="shared" si="0"/>
        <v>7324.744</v>
      </c>
      <c r="C19" s="18">
        <v>4434.175</v>
      </c>
      <c r="D19" s="18">
        <v>1062.856</v>
      </c>
      <c r="E19" s="18">
        <v>1827.713</v>
      </c>
      <c r="F19" s="33"/>
      <c r="G19" s="33"/>
    </row>
    <row r="20" spans="1:7" ht="14.25">
      <c r="A20" s="40" t="s">
        <v>88</v>
      </c>
      <c r="B20" s="45">
        <f t="shared" si="0"/>
        <v>2662.704</v>
      </c>
      <c r="C20" s="18">
        <v>1575.635</v>
      </c>
      <c r="D20" s="18">
        <v>356.681</v>
      </c>
      <c r="E20" s="18">
        <v>730.388</v>
      </c>
      <c r="F20" s="33"/>
      <c r="G20" s="33"/>
    </row>
    <row r="21" spans="1:7" ht="14.25">
      <c r="A21" s="40" t="s">
        <v>89</v>
      </c>
      <c r="B21" s="45">
        <f t="shared" si="0"/>
        <v>2759.395</v>
      </c>
      <c r="C21" s="18">
        <v>1754.465</v>
      </c>
      <c r="D21" s="18">
        <v>358.113</v>
      </c>
      <c r="E21" s="18">
        <v>646.817</v>
      </c>
      <c r="F21" s="33"/>
      <c r="G21" s="33"/>
    </row>
    <row r="22" spans="1:7" ht="14.25">
      <c r="A22" s="40" t="s">
        <v>90</v>
      </c>
      <c r="B22" s="45">
        <f t="shared" si="0"/>
        <v>4441.172</v>
      </c>
      <c r="C22" s="18">
        <v>2535.839</v>
      </c>
      <c r="D22" s="18">
        <v>607.89</v>
      </c>
      <c r="E22" s="18">
        <v>1297.443</v>
      </c>
      <c r="F22" s="33"/>
      <c r="G22" s="33"/>
    </row>
    <row r="23" spans="1:7" ht="14.25">
      <c r="A23" s="40" t="s">
        <v>91</v>
      </c>
      <c r="B23" s="45">
        <f t="shared" si="0"/>
        <v>3281.569</v>
      </c>
      <c r="C23" s="18">
        <v>2030.26</v>
      </c>
      <c r="D23" s="18">
        <v>421.793</v>
      </c>
      <c r="E23" s="18">
        <v>829.516</v>
      </c>
      <c r="F23" s="33"/>
      <c r="G23" s="33"/>
    </row>
    <row r="24" spans="1:7" ht="14.25">
      <c r="A24" s="40" t="s">
        <v>92</v>
      </c>
      <c r="B24" s="45">
        <f t="shared" si="0"/>
        <v>1651.053</v>
      </c>
      <c r="C24" s="18">
        <v>977.302</v>
      </c>
      <c r="D24" s="18">
        <v>217.436</v>
      </c>
      <c r="E24" s="18">
        <v>456.315</v>
      </c>
      <c r="F24" s="33"/>
      <c r="G24" s="33"/>
    </row>
    <row r="25" spans="1:7" ht="14.25">
      <c r="A25" s="40" t="s">
        <v>93</v>
      </c>
      <c r="B25" s="45">
        <f t="shared" si="0"/>
        <v>2915.612</v>
      </c>
      <c r="C25" s="18">
        <v>1816.466</v>
      </c>
      <c r="D25" s="18">
        <v>390.061</v>
      </c>
      <c r="E25" s="18">
        <v>709.085</v>
      </c>
      <c r="F25" s="33"/>
      <c r="G25" s="33"/>
    </row>
    <row r="26" spans="1:7" ht="14.25">
      <c r="A26" s="40" t="s">
        <v>94</v>
      </c>
      <c r="B26" s="45">
        <f t="shared" si="0"/>
        <v>2743.653</v>
      </c>
      <c r="C26" s="18">
        <v>1640.783</v>
      </c>
      <c r="D26" s="18">
        <v>521.096</v>
      </c>
      <c r="E26" s="18">
        <v>581.774</v>
      </c>
      <c r="F26" s="33"/>
      <c r="G26" s="33"/>
    </row>
    <row r="27" spans="1:7" ht="14.25">
      <c r="A27" s="40" t="s">
        <v>95</v>
      </c>
      <c r="B27" s="45">
        <f t="shared" si="0"/>
        <v>1610.9340000000002</v>
      </c>
      <c r="C27" s="18">
        <v>1000.888</v>
      </c>
      <c r="D27" s="18">
        <v>212.193</v>
      </c>
      <c r="E27" s="18">
        <v>397.853</v>
      </c>
      <c r="F27" s="33"/>
      <c r="G27" s="33"/>
    </row>
    <row r="28" spans="1:7" ht="14.25">
      <c r="A28" s="40" t="s">
        <v>96</v>
      </c>
      <c r="B28" s="45">
        <f t="shared" si="0"/>
        <v>1483.6219999999998</v>
      </c>
      <c r="C28" s="18">
        <v>809.886</v>
      </c>
      <c r="D28" s="18">
        <v>254.233</v>
      </c>
      <c r="E28" s="18">
        <v>419.503</v>
      </c>
      <c r="F28" s="33"/>
      <c r="G28" s="33"/>
    </row>
    <row r="29" spans="1:7" ht="14.25">
      <c r="A29" s="40" t="s">
        <v>97</v>
      </c>
      <c r="B29" s="45">
        <f t="shared" si="0"/>
        <v>13091.665</v>
      </c>
      <c r="C29" s="18">
        <v>8653.19</v>
      </c>
      <c r="D29" s="18">
        <v>2086.198</v>
      </c>
      <c r="E29" s="18">
        <v>2352.277</v>
      </c>
      <c r="F29" s="33"/>
      <c r="G29" s="33"/>
    </row>
    <row r="30" spans="1:7" ht="14.25">
      <c r="A30" s="40" t="s">
        <v>98</v>
      </c>
      <c r="B30" s="45">
        <f t="shared" si="0"/>
        <v>38038.818</v>
      </c>
      <c r="C30" s="18">
        <v>24093.703</v>
      </c>
      <c r="D30" s="18">
        <v>5583.476</v>
      </c>
      <c r="E30" s="18">
        <v>8361.639</v>
      </c>
      <c r="F30" s="33"/>
      <c r="G30" s="33"/>
    </row>
    <row r="31" spans="1:7" ht="14.25">
      <c r="A31" s="40" t="s">
        <v>99</v>
      </c>
      <c r="B31" s="45">
        <f t="shared" si="0"/>
        <v>1390.663</v>
      </c>
      <c r="C31" s="18">
        <v>780.167</v>
      </c>
      <c r="D31" s="18">
        <v>247.793</v>
      </c>
      <c r="E31" s="18">
        <v>362.703</v>
      </c>
      <c r="F31" s="33"/>
      <c r="G31" s="33"/>
    </row>
    <row r="32" spans="1:7" ht="14.25">
      <c r="A32" s="40" t="s">
        <v>100</v>
      </c>
      <c r="B32" s="45">
        <f t="shared" si="0"/>
        <v>1643.949</v>
      </c>
      <c r="C32" s="18">
        <v>973.202</v>
      </c>
      <c r="D32" s="18">
        <v>233.615</v>
      </c>
      <c r="E32" s="18">
        <v>437.132</v>
      </c>
      <c r="F32" s="33"/>
      <c r="G32" s="33"/>
    </row>
    <row r="33" spans="1:7" ht="14.25">
      <c r="A33" s="40" t="s">
        <v>101</v>
      </c>
      <c r="B33" s="45">
        <f t="shared" si="0"/>
        <v>1899.5140000000001</v>
      </c>
      <c r="C33" s="18">
        <v>1083.99</v>
      </c>
      <c r="D33" s="18">
        <v>249.617</v>
      </c>
      <c r="E33" s="18">
        <v>565.907</v>
      </c>
      <c r="F33" s="33"/>
      <c r="G33" s="33"/>
    </row>
    <row r="34" spans="1:7" ht="14.25">
      <c r="A34" s="40" t="s">
        <v>102</v>
      </c>
      <c r="B34" s="45">
        <f t="shared" si="0"/>
        <v>2160.939</v>
      </c>
      <c r="C34" s="18">
        <v>1387.495</v>
      </c>
      <c r="D34" s="18">
        <v>274.909</v>
      </c>
      <c r="E34" s="18">
        <v>498.535</v>
      </c>
      <c r="F34" s="33"/>
      <c r="G34" s="33"/>
    </row>
    <row r="35" spans="1:7" ht="14.25">
      <c r="A35" s="40" t="s">
        <v>103</v>
      </c>
      <c r="B35" s="45">
        <f t="shared" si="0"/>
        <v>1803.9989999999998</v>
      </c>
      <c r="C35" s="18">
        <v>1056.812</v>
      </c>
      <c r="D35" s="18">
        <v>292.079</v>
      </c>
      <c r="E35" s="18">
        <v>455.108</v>
      </c>
      <c r="F35" s="33"/>
      <c r="G35" s="33"/>
    </row>
    <row r="36" spans="1:7" ht="14.25">
      <c r="A36" s="40" t="s">
        <v>104</v>
      </c>
      <c r="B36" s="45">
        <f t="shared" si="0"/>
        <v>196.766</v>
      </c>
      <c r="C36" s="18">
        <v>99.13</v>
      </c>
      <c r="D36" s="18">
        <v>49.683</v>
      </c>
      <c r="E36" s="18">
        <v>47.953</v>
      </c>
      <c r="F36" s="33"/>
      <c r="G36" s="33"/>
    </row>
    <row r="37" spans="1:7" ht="14.25">
      <c r="A37" s="40" t="s">
        <v>105</v>
      </c>
      <c r="B37" s="45">
        <f t="shared" si="0"/>
        <v>2204.9449999999997</v>
      </c>
      <c r="C37" s="18">
        <v>1309.391</v>
      </c>
      <c r="D37" s="18">
        <v>285.725</v>
      </c>
      <c r="E37" s="18">
        <v>609.829</v>
      </c>
      <c r="F37" s="33"/>
      <c r="G37" s="33"/>
    </row>
    <row r="38" spans="1:7" ht="14.25">
      <c r="A38" s="40" t="s">
        <v>106</v>
      </c>
      <c r="B38" s="45">
        <f t="shared" si="0"/>
        <v>5049.427000000001</v>
      </c>
      <c r="C38" s="18">
        <v>3293.828</v>
      </c>
      <c r="D38" s="18">
        <v>875.977</v>
      </c>
      <c r="E38" s="18">
        <v>879.622</v>
      </c>
      <c r="F38" s="33"/>
      <c r="G38" s="33"/>
    </row>
    <row r="39" spans="1:7" ht="14.25">
      <c r="A39" s="40" t="s">
        <v>107</v>
      </c>
      <c r="B39" s="45">
        <f t="shared" si="0"/>
        <v>1068.876</v>
      </c>
      <c r="C39" s="18">
        <v>745.692</v>
      </c>
      <c r="D39" s="18">
        <v>127.092</v>
      </c>
      <c r="E39" s="18">
        <v>196.092</v>
      </c>
      <c r="F39" s="33"/>
      <c r="G39" s="33"/>
    </row>
    <row r="40" spans="1:7" ht="14.25">
      <c r="A40" s="40" t="s">
        <v>108</v>
      </c>
      <c r="B40" s="45">
        <f t="shared" si="0"/>
        <v>2293.645</v>
      </c>
      <c r="C40" s="18">
        <v>1518.194</v>
      </c>
      <c r="D40" s="18">
        <v>281.338</v>
      </c>
      <c r="E40" s="18">
        <v>494.113</v>
      </c>
      <c r="F40" s="33"/>
      <c r="G40" s="33"/>
    </row>
    <row r="41" spans="1:7" ht="14.25">
      <c r="A41" s="40" t="s">
        <v>109</v>
      </c>
      <c r="B41" s="45">
        <f t="shared" si="0"/>
        <v>2566.524</v>
      </c>
      <c r="C41" s="18">
        <v>1663.388</v>
      </c>
      <c r="D41" s="18">
        <v>360.69</v>
      </c>
      <c r="E41" s="18">
        <v>542.446</v>
      </c>
      <c r="F41" s="33"/>
      <c r="G41" s="33"/>
    </row>
    <row r="42" spans="1:7" ht="14.25">
      <c r="A42" s="40" t="s">
        <v>110</v>
      </c>
      <c r="B42" s="45">
        <f t="shared" si="0"/>
        <v>32537.888</v>
      </c>
      <c r="C42" s="18">
        <v>21246.246</v>
      </c>
      <c r="D42" s="18">
        <v>4658.489</v>
      </c>
      <c r="E42" s="18">
        <v>6633.153</v>
      </c>
      <c r="F42" s="33"/>
      <c r="G42" s="33"/>
    </row>
    <row r="43" spans="1:7" ht="14.25">
      <c r="A43" s="40" t="s">
        <v>111</v>
      </c>
      <c r="B43" s="45">
        <f t="shared" si="0"/>
        <v>1770.255</v>
      </c>
      <c r="C43" s="18">
        <v>1024.915</v>
      </c>
      <c r="D43" s="18">
        <v>224.085</v>
      </c>
      <c r="E43" s="18">
        <v>521.255</v>
      </c>
      <c r="F43" s="33"/>
      <c r="G43" s="33"/>
    </row>
    <row r="44" spans="1:7" ht="14.25">
      <c r="A44" s="40" t="s">
        <v>112</v>
      </c>
      <c r="B44" s="45">
        <f t="shared" si="0"/>
        <v>92863.487</v>
      </c>
      <c r="C44" s="18">
        <v>62138.296</v>
      </c>
      <c r="D44" s="18">
        <v>19105.89</v>
      </c>
      <c r="E44" s="18">
        <v>11619.301</v>
      </c>
      <c r="F44" s="33"/>
      <c r="G44" s="33"/>
    </row>
    <row r="45" spans="1:7" ht="14.25">
      <c r="A45" s="40" t="s">
        <v>113</v>
      </c>
      <c r="B45" s="45">
        <f t="shared" si="0"/>
        <v>7904.437</v>
      </c>
      <c r="C45" s="18">
        <v>4917.734</v>
      </c>
      <c r="D45" s="18">
        <v>990.085</v>
      </c>
      <c r="E45" s="18">
        <v>1996.618</v>
      </c>
      <c r="F45" s="33"/>
      <c r="G45" s="33"/>
    </row>
    <row r="46" spans="1:7" ht="14.25">
      <c r="A46" s="40" t="s">
        <v>114</v>
      </c>
      <c r="B46" s="45">
        <f t="shared" si="0"/>
        <v>8699.350999999999</v>
      </c>
      <c r="C46" s="18">
        <v>5203.556</v>
      </c>
      <c r="D46" s="18">
        <v>1257.546</v>
      </c>
      <c r="E46" s="18">
        <v>2238.249</v>
      </c>
      <c r="F46" s="33"/>
      <c r="G46" s="33"/>
    </row>
    <row r="47" spans="1:7" ht="14.25">
      <c r="A47" s="40" t="s">
        <v>115</v>
      </c>
      <c r="B47" s="45">
        <f t="shared" si="0"/>
        <v>19682.608</v>
      </c>
      <c r="C47" s="18">
        <v>12835.525</v>
      </c>
      <c r="D47" s="18">
        <v>2798.049</v>
      </c>
      <c r="E47" s="18">
        <v>4049.034</v>
      </c>
      <c r="F47" s="33"/>
      <c r="G47" s="33"/>
    </row>
    <row r="48" spans="1:7" ht="14.25">
      <c r="A48" s="40" t="s">
        <v>116</v>
      </c>
      <c r="B48" s="45">
        <f t="shared" si="0"/>
        <v>4507.299</v>
      </c>
      <c r="C48" s="18">
        <v>2977.573</v>
      </c>
      <c r="D48" s="18">
        <v>635.661</v>
      </c>
      <c r="E48" s="18">
        <v>894.065</v>
      </c>
      <c r="F48" s="33"/>
      <c r="G48" s="33"/>
    </row>
    <row r="49" spans="1:7" ht="14.25">
      <c r="A49" s="40" t="s">
        <v>117</v>
      </c>
      <c r="B49" s="45">
        <f t="shared" si="0"/>
        <v>15627.175000000001</v>
      </c>
      <c r="C49" s="18">
        <v>10650.252</v>
      </c>
      <c r="D49" s="18">
        <v>2063.413</v>
      </c>
      <c r="E49" s="18">
        <v>2913.51</v>
      </c>
      <c r="F49" s="33"/>
      <c r="G49" s="33"/>
    </row>
    <row r="50" spans="1:7" ht="14.25">
      <c r="A50" s="40" t="s">
        <v>118</v>
      </c>
      <c r="B50" s="45">
        <f t="shared" si="0"/>
        <v>1349.235</v>
      </c>
      <c r="C50" s="18">
        <v>844.207</v>
      </c>
      <c r="D50" s="18">
        <v>158.232</v>
      </c>
      <c r="E50" s="18">
        <v>346.796</v>
      </c>
      <c r="F50" s="33"/>
      <c r="G50" s="33"/>
    </row>
    <row r="51" spans="1:7" ht="14.25">
      <c r="A51" s="40" t="s">
        <v>119</v>
      </c>
      <c r="B51" s="45">
        <f t="shared" si="0"/>
        <v>3969.325</v>
      </c>
      <c r="C51" s="18">
        <v>2503.332</v>
      </c>
      <c r="D51" s="18">
        <v>437.676</v>
      </c>
      <c r="E51" s="18">
        <v>1028.317</v>
      </c>
      <c r="F51" s="33"/>
      <c r="G51" s="33"/>
    </row>
    <row r="52" spans="1:7" ht="14.25">
      <c r="A52" s="40" t="s">
        <v>120</v>
      </c>
      <c r="B52" s="45">
        <f t="shared" si="0"/>
        <v>2131.075</v>
      </c>
      <c r="C52" s="18">
        <v>1288.059</v>
      </c>
      <c r="D52" s="18">
        <v>324.47</v>
      </c>
      <c r="E52" s="18">
        <v>518.546</v>
      </c>
      <c r="F52" s="33"/>
      <c r="G52" s="33"/>
    </row>
    <row r="53" spans="1:7" ht="14.25">
      <c r="A53" s="40" t="s">
        <v>121</v>
      </c>
      <c r="B53" s="45">
        <f t="shared" si="0"/>
        <v>5307.465</v>
      </c>
      <c r="C53" s="18">
        <v>3806.931</v>
      </c>
      <c r="D53" s="18">
        <v>805.896</v>
      </c>
      <c r="E53" s="18">
        <v>694.638</v>
      </c>
      <c r="F53" s="33"/>
      <c r="G53" s="33"/>
    </row>
    <row r="54" spans="1:7" ht="14.25">
      <c r="A54" s="40" t="s">
        <v>122</v>
      </c>
      <c r="B54" s="45">
        <f t="shared" si="0"/>
        <v>6347.754</v>
      </c>
      <c r="C54" s="18">
        <v>4156.646</v>
      </c>
      <c r="D54" s="18">
        <v>884.902</v>
      </c>
      <c r="E54" s="18">
        <v>1306.206</v>
      </c>
      <c r="F54" s="33"/>
      <c r="G54" s="33"/>
    </row>
    <row r="55" spans="1:7" ht="14.25">
      <c r="A55" s="40" t="s">
        <v>123</v>
      </c>
      <c r="B55" s="45">
        <f t="shared" si="0"/>
        <v>15969.746000000001</v>
      </c>
      <c r="C55" s="18">
        <v>10687.903</v>
      </c>
      <c r="D55" s="18">
        <v>2532.206</v>
      </c>
      <c r="E55" s="18">
        <v>2749.637</v>
      </c>
      <c r="F55" s="33"/>
      <c r="G55" s="33"/>
    </row>
    <row r="56" spans="1:7" ht="14.25">
      <c r="A56" s="40" t="s">
        <v>124</v>
      </c>
      <c r="B56" s="45">
        <f t="shared" si="0"/>
        <v>3438.695</v>
      </c>
      <c r="C56" s="18">
        <v>2009.684</v>
      </c>
      <c r="D56" s="18">
        <v>461.495</v>
      </c>
      <c r="E56" s="18">
        <v>967.516</v>
      </c>
      <c r="F56" s="33"/>
      <c r="G56" s="33"/>
    </row>
    <row r="57" spans="1:7" ht="14.25">
      <c r="A57" s="40" t="s">
        <v>125</v>
      </c>
      <c r="B57" s="45">
        <f t="shared" si="0"/>
        <v>11355.591</v>
      </c>
      <c r="C57" s="18">
        <v>7697.913</v>
      </c>
      <c r="D57" s="18">
        <v>2117.344</v>
      </c>
      <c r="E57" s="18">
        <v>1540.334</v>
      </c>
      <c r="F57" s="33"/>
      <c r="G57" s="33"/>
    </row>
    <row r="58" spans="1:7" ht="14.25">
      <c r="A58" s="40" t="s">
        <v>126</v>
      </c>
      <c r="B58" s="45">
        <f t="shared" si="0"/>
        <v>6722.5160000000005</v>
      </c>
      <c r="C58" s="18">
        <v>4383.582</v>
      </c>
      <c r="D58" s="18">
        <v>1002.76</v>
      </c>
      <c r="E58" s="18">
        <v>1336.174</v>
      </c>
      <c r="F58" s="33"/>
      <c r="G58" s="33"/>
    </row>
    <row r="59" spans="1:7" ht="14.25">
      <c r="A59" s="40" t="s">
        <v>127</v>
      </c>
      <c r="B59" s="45">
        <f t="shared" si="0"/>
        <v>1028.661</v>
      </c>
      <c r="C59" s="18">
        <v>647.835</v>
      </c>
      <c r="D59" s="18">
        <v>138.666</v>
      </c>
      <c r="E59" s="18">
        <v>242.16</v>
      </c>
      <c r="F59" s="33"/>
      <c r="G59" s="33"/>
    </row>
    <row r="60" spans="1:7" ht="14.25">
      <c r="A60" s="40" t="s">
        <v>128</v>
      </c>
      <c r="B60" s="45">
        <f t="shared" si="0"/>
        <v>632.691</v>
      </c>
      <c r="C60" s="18">
        <v>381.833</v>
      </c>
      <c r="D60" s="18">
        <v>82.65</v>
      </c>
      <c r="E60" s="18">
        <v>168.208</v>
      </c>
      <c r="F60" s="33"/>
      <c r="G60" s="33"/>
    </row>
    <row r="61" spans="1:7" ht="14.25">
      <c r="A61" s="40" t="s">
        <v>129</v>
      </c>
      <c r="B61" s="45">
        <f t="shared" si="0"/>
        <v>1134.486</v>
      </c>
      <c r="C61" s="18">
        <v>694.388</v>
      </c>
      <c r="D61" s="18">
        <v>156.966</v>
      </c>
      <c r="E61" s="18">
        <v>283.132</v>
      </c>
      <c r="F61" s="33"/>
      <c r="G61" s="33"/>
    </row>
    <row r="62" spans="1:7" ht="14.25">
      <c r="A62" s="40" t="s">
        <v>130</v>
      </c>
      <c r="B62" s="45">
        <f t="shared" si="0"/>
        <v>3635.1470000000004</v>
      </c>
      <c r="C62" s="18">
        <v>2280.425</v>
      </c>
      <c r="D62" s="18">
        <v>493.559</v>
      </c>
      <c r="E62" s="18">
        <v>861.163</v>
      </c>
      <c r="F62" s="33"/>
      <c r="G62" s="33"/>
    </row>
    <row r="63" spans="1:7" ht="14.25">
      <c r="A63" s="40" t="s">
        <v>131</v>
      </c>
      <c r="B63" s="45">
        <f t="shared" si="0"/>
        <v>79017.97200000001</v>
      </c>
      <c r="C63" s="18">
        <v>53862.641</v>
      </c>
      <c r="D63" s="18">
        <v>12604.091</v>
      </c>
      <c r="E63" s="18">
        <v>12551.24</v>
      </c>
      <c r="F63" s="33"/>
      <c r="G63" s="33"/>
    </row>
    <row r="64" spans="1:7" ht="14.25">
      <c r="A64" s="40" t="s">
        <v>132</v>
      </c>
      <c r="B64" s="45">
        <f t="shared" si="0"/>
        <v>2744.4300000000003</v>
      </c>
      <c r="C64" s="18">
        <v>1515.719</v>
      </c>
      <c r="D64" s="18">
        <v>431.672</v>
      </c>
      <c r="E64" s="18">
        <v>797.039</v>
      </c>
      <c r="F64" s="33"/>
      <c r="G64" s="33"/>
    </row>
    <row r="65" spans="1:7" ht="14.25">
      <c r="A65" s="40" t="s">
        <v>133</v>
      </c>
      <c r="B65" s="45">
        <f t="shared" si="0"/>
        <v>1881.5749999999998</v>
      </c>
      <c r="C65" s="18">
        <v>1225.55</v>
      </c>
      <c r="D65" s="18">
        <v>235.128</v>
      </c>
      <c r="E65" s="18">
        <v>420.897</v>
      </c>
      <c r="F65" s="33"/>
      <c r="G65" s="33"/>
    </row>
    <row r="66" spans="1:7" ht="14.25">
      <c r="A66" s="40" t="s">
        <v>134</v>
      </c>
      <c r="B66" s="45">
        <f t="shared" si="0"/>
        <v>3738.377</v>
      </c>
      <c r="C66" s="18">
        <v>2467.839</v>
      </c>
      <c r="D66" s="18">
        <v>656.514</v>
      </c>
      <c r="E66" s="18">
        <v>614.024</v>
      </c>
      <c r="F66" s="33"/>
      <c r="G66" s="33"/>
    </row>
    <row r="67" spans="1:7" ht="14.25">
      <c r="A67" s="40" t="s">
        <v>135</v>
      </c>
      <c r="B67" s="45">
        <f t="shared" si="0"/>
        <v>7253.169000000001</v>
      </c>
      <c r="C67" s="18">
        <v>4442.014</v>
      </c>
      <c r="D67" s="18">
        <v>1206.185</v>
      </c>
      <c r="E67" s="18">
        <v>1604.97</v>
      </c>
      <c r="F67" s="33"/>
      <c r="G67" s="33"/>
    </row>
    <row r="68" spans="1:7" ht="14.25">
      <c r="A68" s="40" t="s">
        <v>136</v>
      </c>
      <c r="B68" s="45">
        <f t="shared" si="0"/>
        <v>2780.035</v>
      </c>
      <c r="C68" s="18">
        <v>1697.779</v>
      </c>
      <c r="D68" s="18">
        <v>472.435</v>
      </c>
      <c r="E68" s="18">
        <v>609.821</v>
      </c>
      <c r="F68" s="33"/>
      <c r="G68" s="33"/>
    </row>
    <row r="69" spans="1:7" ht="14.25">
      <c r="A69" s="40" t="s">
        <v>137</v>
      </c>
      <c r="B69" s="45">
        <f t="shared" si="0"/>
        <v>2067.533</v>
      </c>
      <c r="C69" s="18">
        <v>1283.79</v>
      </c>
      <c r="D69" s="18">
        <v>263.674</v>
      </c>
      <c r="E69" s="18">
        <v>520.069</v>
      </c>
      <c r="F69" s="33"/>
      <c r="G69" s="33"/>
    </row>
    <row r="70" spans="1:7" ht="14.25">
      <c r="A70" s="40" t="s">
        <v>138</v>
      </c>
      <c r="B70" s="45">
        <f t="shared" si="0"/>
        <v>3405.849</v>
      </c>
      <c r="C70" s="18">
        <v>2209.085</v>
      </c>
      <c r="D70" s="18">
        <v>390.98</v>
      </c>
      <c r="E70" s="18">
        <v>805.784</v>
      </c>
      <c r="F70" s="33"/>
      <c r="G70" s="33"/>
    </row>
    <row r="71" spans="1:7" ht="14.25">
      <c r="A71" s="40" t="s">
        <v>139</v>
      </c>
      <c r="B71" s="45">
        <f t="shared" si="0"/>
        <v>77109.40000000001</v>
      </c>
      <c r="C71" s="18">
        <v>51099.112</v>
      </c>
      <c r="D71" s="18">
        <v>17797.273</v>
      </c>
      <c r="E71" s="18">
        <v>8213.015</v>
      </c>
      <c r="F71" s="33"/>
      <c r="G71" s="33"/>
    </row>
    <row r="72" spans="1:7" ht="14.25">
      <c r="A72" s="40" t="s">
        <v>140</v>
      </c>
      <c r="B72" s="45">
        <f t="shared" si="0"/>
        <v>1384.435</v>
      </c>
      <c r="C72" s="18">
        <v>897.752</v>
      </c>
      <c r="D72" s="18">
        <v>176.954</v>
      </c>
      <c r="E72" s="18">
        <v>309.729</v>
      </c>
      <c r="F72" s="33"/>
      <c r="G72" s="33"/>
    </row>
    <row r="73" spans="1:7" ht="14.25">
      <c r="A73" s="41" t="s">
        <v>141</v>
      </c>
      <c r="B73" s="45">
        <f t="shared" si="0"/>
        <v>834.03</v>
      </c>
      <c r="C73" s="31">
        <v>489.016</v>
      </c>
      <c r="D73" s="18">
        <v>133.476</v>
      </c>
      <c r="E73" s="18">
        <v>211.538</v>
      </c>
      <c r="F73" s="33"/>
      <c r="G73" s="33"/>
    </row>
    <row r="74" spans="1:7" ht="14.25">
      <c r="A74" s="35"/>
      <c r="B74" s="42"/>
      <c r="C74" s="38"/>
      <c r="D74" s="42"/>
      <c r="E74" s="42"/>
      <c r="F74" s="33"/>
      <c r="G74" s="33"/>
    </row>
    <row r="75" spans="1:7" ht="14.25">
      <c r="A75" s="20" t="s">
        <v>70</v>
      </c>
      <c r="B75" s="20"/>
      <c r="C75" s="20"/>
      <c r="D75" s="20"/>
      <c r="E75" s="20"/>
      <c r="F75" s="33"/>
      <c r="G75" s="33"/>
    </row>
    <row r="76" spans="1:7" ht="14.25">
      <c r="A76" s="13"/>
      <c r="B76" s="21"/>
      <c r="C76" s="21"/>
      <c r="D76" s="21"/>
      <c r="E76" s="21"/>
      <c r="F76" s="33"/>
      <c r="G76" s="33"/>
    </row>
    <row r="77" spans="1:7" ht="30.75" customHeight="1">
      <c r="A77" s="63" t="s">
        <v>72</v>
      </c>
      <c r="B77" s="63"/>
      <c r="C77" s="63"/>
      <c r="D77" s="63"/>
      <c r="E77" s="63"/>
      <c r="F77" s="33"/>
      <c r="G77" s="33"/>
    </row>
    <row r="78" spans="1:7" ht="14.25">
      <c r="A78" s="64"/>
      <c r="B78" s="64"/>
      <c r="C78" s="64"/>
      <c r="D78" s="64"/>
      <c r="E78" s="64"/>
      <c r="F78" s="33"/>
      <c r="G78" s="33"/>
    </row>
    <row r="79" spans="1:7" ht="14.25">
      <c r="A79" s="65"/>
      <c r="B79" s="65"/>
      <c r="C79" s="65"/>
      <c r="D79" s="65"/>
      <c r="E79" s="65"/>
      <c r="F79" s="33"/>
      <c r="G79" s="33"/>
    </row>
    <row r="80" spans="1:7" ht="14.25">
      <c r="A80" s="40"/>
      <c r="B80" s="43"/>
      <c r="C80" s="43"/>
      <c r="D80" s="43"/>
      <c r="E80" s="43"/>
      <c r="F80" s="33"/>
      <c r="G80" s="33"/>
    </row>
    <row r="81" spans="1:7" ht="14.25">
      <c r="A81" s="33"/>
      <c r="B81" s="38"/>
      <c r="C81" s="43"/>
      <c r="D81" s="38"/>
      <c r="E81" s="38"/>
      <c r="F81" s="33"/>
      <c r="G81" s="33"/>
    </row>
  </sheetData>
  <sheetProtection/>
  <mergeCells count="3">
    <mergeCell ref="A78:E78"/>
    <mergeCell ref="A79:E79"/>
    <mergeCell ref="A77:E77"/>
  </mergeCells>
  <printOptions/>
  <pageMargins left="0.7" right="0.7" top="0.75" bottom="0.75" header="0.3" footer="0.3"/>
  <pageSetup fitToHeight="2" fitToWidth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1"/>
  <sheetViews>
    <sheetView zoomScalePageLayoutView="0" workbookViewId="0" topLeftCell="A1">
      <selection activeCell="A1" sqref="A1"/>
    </sheetView>
  </sheetViews>
  <sheetFormatPr defaultColWidth="14.7109375" defaultRowHeight="12.75"/>
  <cols>
    <col min="1" max="1" width="24.7109375" style="0" customWidth="1"/>
  </cols>
  <sheetData>
    <row r="1" spans="1:7" ht="20.25">
      <c r="A1" s="44" t="s">
        <v>148</v>
      </c>
      <c r="B1" s="32"/>
      <c r="C1" s="32"/>
      <c r="D1" s="32"/>
      <c r="E1" s="32"/>
      <c r="F1" s="33"/>
      <c r="G1" s="33"/>
    </row>
    <row r="2" spans="1:7" ht="20.25">
      <c r="A2" s="44" t="s">
        <v>164</v>
      </c>
      <c r="B2" s="32"/>
      <c r="C2" s="32"/>
      <c r="D2" s="32"/>
      <c r="E2" s="32"/>
      <c r="F2" s="33"/>
      <c r="G2" s="33"/>
    </row>
    <row r="3" spans="1:7" ht="20.25">
      <c r="A3" s="44" t="s">
        <v>0</v>
      </c>
      <c r="B3" s="32"/>
      <c r="C3" s="32"/>
      <c r="D3" s="32"/>
      <c r="E3" s="32"/>
      <c r="F3" s="33"/>
      <c r="G3" s="33"/>
    </row>
    <row r="4" spans="1:7" ht="15">
      <c r="A4" s="34"/>
      <c r="B4" s="34"/>
      <c r="C4" s="34"/>
      <c r="D4" s="34"/>
      <c r="E4" s="34"/>
      <c r="F4" s="33"/>
      <c r="G4" s="33"/>
    </row>
    <row r="5" spans="1:7" ht="28.5">
      <c r="A5" s="22" t="s">
        <v>1</v>
      </c>
      <c r="B5" s="23" t="s">
        <v>2</v>
      </c>
      <c r="C5" s="24" t="s">
        <v>75</v>
      </c>
      <c r="D5" s="24" t="s">
        <v>73</v>
      </c>
      <c r="E5" s="24" t="s">
        <v>74</v>
      </c>
      <c r="F5" s="33"/>
      <c r="G5" s="33"/>
    </row>
    <row r="6" spans="1:7" ht="14.25">
      <c r="A6" s="35"/>
      <c r="B6" s="36"/>
      <c r="C6" s="36"/>
      <c r="D6" s="36"/>
      <c r="E6" s="36"/>
      <c r="F6" s="33"/>
      <c r="G6" s="33"/>
    </row>
    <row r="7" spans="1:7" ht="14.25">
      <c r="A7" s="37" t="s">
        <v>3</v>
      </c>
      <c r="B7" s="45">
        <f>B9+B16</f>
        <v>954364.5059999999</v>
      </c>
      <c r="C7" s="45">
        <f>C9+C16</f>
        <v>608010.395</v>
      </c>
      <c r="D7" s="45">
        <f>D9+D16</f>
        <v>163882.714</v>
      </c>
      <c r="E7" s="45">
        <f>E9+E16</f>
        <v>182471.39699999997</v>
      </c>
      <c r="F7" s="37"/>
      <c r="G7" s="37"/>
    </row>
    <row r="8" spans="1:7" ht="14.25">
      <c r="A8" s="33"/>
      <c r="B8" s="18"/>
      <c r="C8" s="18"/>
      <c r="D8" s="18"/>
      <c r="E8" s="18"/>
      <c r="F8" s="33"/>
      <c r="G8" s="33"/>
    </row>
    <row r="9" spans="1:7" ht="14.25">
      <c r="A9" s="39" t="s">
        <v>78</v>
      </c>
      <c r="B9" s="45">
        <f>B10+B11+B12+B13+B14</f>
        <v>428309.561</v>
      </c>
      <c r="C9" s="45">
        <f>C10+C11+C12+C13+C14</f>
        <v>261634.186</v>
      </c>
      <c r="D9" s="45">
        <f>D10+D11+D12+D13+D14</f>
        <v>78721.195</v>
      </c>
      <c r="E9" s="45">
        <f>E10+E11+E12+E13+E14</f>
        <v>87954.18</v>
      </c>
      <c r="F9" s="33"/>
      <c r="G9" s="33"/>
    </row>
    <row r="10" spans="1:7" ht="14.25">
      <c r="A10" s="40" t="s">
        <v>79</v>
      </c>
      <c r="B10" s="45">
        <f>SUM(C10:E10)</f>
        <v>41519.082</v>
      </c>
      <c r="C10" s="18">
        <v>22617.747</v>
      </c>
      <c r="D10" s="18">
        <v>4040.431</v>
      </c>
      <c r="E10" s="18">
        <v>14860.904</v>
      </c>
      <c r="F10" s="33"/>
      <c r="G10" s="33"/>
    </row>
    <row r="11" spans="1:7" ht="14.25">
      <c r="A11" s="40" t="s">
        <v>80</v>
      </c>
      <c r="B11" s="45">
        <f>SUM(C11:E11)</f>
        <v>89914.554</v>
      </c>
      <c r="C11" s="18">
        <v>52909.272</v>
      </c>
      <c r="D11" s="18">
        <v>10715.251</v>
      </c>
      <c r="E11" s="18">
        <v>26290.031</v>
      </c>
      <c r="F11" s="33"/>
      <c r="G11" s="33"/>
    </row>
    <row r="12" spans="1:7" ht="14.25">
      <c r="A12" s="40" t="s">
        <v>81</v>
      </c>
      <c r="B12" s="45">
        <f>SUM(C12:E12)</f>
        <v>193168.709</v>
      </c>
      <c r="C12" s="18">
        <v>123496.98</v>
      </c>
      <c r="D12" s="18">
        <v>51323.373</v>
      </c>
      <c r="E12" s="18">
        <v>18348.356</v>
      </c>
      <c r="F12" s="33"/>
      <c r="G12" s="33"/>
    </row>
    <row r="13" spans="1:7" ht="14.25">
      <c r="A13" s="40" t="s">
        <v>82</v>
      </c>
      <c r="B13" s="45">
        <f>SUM(C13:E13)</f>
        <v>83301.807</v>
      </c>
      <c r="C13" s="18">
        <v>49833.846</v>
      </c>
      <c r="D13" s="18">
        <v>10236.57</v>
      </c>
      <c r="E13" s="18">
        <v>23231.391</v>
      </c>
      <c r="F13" s="33"/>
      <c r="G13" s="33"/>
    </row>
    <row r="14" spans="1:7" ht="14.25">
      <c r="A14" s="40" t="s">
        <v>83</v>
      </c>
      <c r="B14" s="45">
        <f>SUM(C14:E14)</f>
        <v>20405.409</v>
      </c>
      <c r="C14" s="18">
        <v>12776.341</v>
      </c>
      <c r="D14" s="18">
        <v>2405.57</v>
      </c>
      <c r="E14" s="18">
        <v>5223.498</v>
      </c>
      <c r="F14" s="33"/>
      <c r="G14" s="33"/>
    </row>
    <row r="15" spans="1:7" ht="14.25">
      <c r="A15" s="40"/>
      <c r="B15" s="18"/>
      <c r="C15" s="18"/>
      <c r="D15" s="18"/>
      <c r="E15" s="18"/>
      <c r="F15" s="33"/>
      <c r="G15" s="33"/>
    </row>
    <row r="16" spans="1:7" ht="14.25">
      <c r="A16" s="40" t="s">
        <v>84</v>
      </c>
      <c r="B16" s="45">
        <f>SUM(B17:B73)</f>
        <v>526054.945</v>
      </c>
      <c r="C16" s="45">
        <f>SUM(C17:C73)</f>
        <v>346376.20900000003</v>
      </c>
      <c r="D16" s="45">
        <f>SUM(D17:D73)</f>
        <v>85161.519</v>
      </c>
      <c r="E16" s="45">
        <f>SUM(E17:E73)</f>
        <v>94517.21699999998</v>
      </c>
      <c r="F16" s="33"/>
      <c r="G16" s="33"/>
    </row>
    <row r="17" spans="1:7" ht="14.25">
      <c r="A17" s="40" t="s">
        <v>85</v>
      </c>
      <c r="B17" s="45">
        <f aca="true" t="shared" si="0" ref="B17:B73">SUM(C17:E17)</f>
        <v>14198.909</v>
      </c>
      <c r="C17" s="18">
        <v>9249.281</v>
      </c>
      <c r="D17" s="18">
        <v>2226.151</v>
      </c>
      <c r="E17" s="18">
        <v>2723.477</v>
      </c>
      <c r="F17" s="33"/>
      <c r="G17" s="33"/>
    </row>
    <row r="18" spans="1:7" ht="14.25">
      <c r="A18" s="40" t="s">
        <v>86</v>
      </c>
      <c r="B18" s="45">
        <f t="shared" si="0"/>
        <v>1383.4630000000002</v>
      </c>
      <c r="C18" s="18">
        <v>808.76</v>
      </c>
      <c r="D18" s="18">
        <v>169.084</v>
      </c>
      <c r="E18" s="18">
        <v>405.619</v>
      </c>
      <c r="F18" s="33"/>
      <c r="G18" s="33"/>
    </row>
    <row r="19" spans="1:7" ht="14.25">
      <c r="A19" s="40" t="s">
        <v>87</v>
      </c>
      <c r="B19" s="45">
        <f t="shared" si="0"/>
        <v>7145.34</v>
      </c>
      <c r="C19" s="18">
        <v>4340.163</v>
      </c>
      <c r="D19" s="18">
        <v>989.524</v>
      </c>
      <c r="E19" s="18">
        <v>1815.653</v>
      </c>
      <c r="F19" s="33"/>
      <c r="G19" s="33"/>
    </row>
    <row r="20" spans="1:7" ht="14.25">
      <c r="A20" s="40" t="s">
        <v>88</v>
      </c>
      <c r="B20" s="45">
        <f t="shared" si="0"/>
        <v>2669.083</v>
      </c>
      <c r="C20" s="18">
        <v>1540.001</v>
      </c>
      <c r="D20" s="18">
        <v>329.16</v>
      </c>
      <c r="E20" s="18">
        <v>799.922</v>
      </c>
      <c r="F20" s="33"/>
      <c r="G20" s="33"/>
    </row>
    <row r="21" spans="1:7" ht="14.25">
      <c r="A21" s="40" t="s">
        <v>89</v>
      </c>
      <c r="B21" s="45">
        <f t="shared" si="0"/>
        <v>2610.232</v>
      </c>
      <c r="C21" s="18">
        <v>1655.376</v>
      </c>
      <c r="D21" s="18">
        <v>323.915</v>
      </c>
      <c r="E21" s="18">
        <v>630.941</v>
      </c>
      <c r="F21" s="33"/>
      <c r="G21" s="33"/>
    </row>
    <row r="22" spans="1:7" ht="14.25">
      <c r="A22" s="40" t="s">
        <v>90</v>
      </c>
      <c r="B22" s="45">
        <f t="shared" si="0"/>
        <v>4245.487999999999</v>
      </c>
      <c r="C22" s="18">
        <v>2446.56</v>
      </c>
      <c r="D22" s="18">
        <v>527.492</v>
      </c>
      <c r="E22" s="18">
        <v>1271.436</v>
      </c>
      <c r="F22" s="33"/>
      <c r="G22" s="33"/>
    </row>
    <row r="23" spans="1:7" ht="14.25">
      <c r="A23" s="40" t="s">
        <v>91</v>
      </c>
      <c r="B23" s="45">
        <f t="shared" si="0"/>
        <v>3135.386</v>
      </c>
      <c r="C23" s="18">
        <v>1920.807</v>
      </c>
      <c r="D23" s="18">
        <v>381.987</v>
      </c>
      <c r="E23" s="18">
        <v>832.592</v>
      </c>
      <c r="F23" s="33"/>
      <c r="G23" s="33"/>
    </row>
    <row r="24" spans="1:7" ht="14.25">
      <c r="A24" s="40" t="s">
        <v>92</v>
      </c>
      <c r="B24" s="45">
        <f t="shared" si="0"/>
        <v>1577.5810000000001</v>
      </c>
      <c r="C24" s="18">
        <v>927.629</v>
      </c>
      <c r="D24" s="18">
        <v>199.395</v>
      </c>
      <c r="E24" s="18">
        <v>450.557</v>
      </c>
      <c r="F24" s="33"/>
      <c r="G24" s="33"/>
    </row>
    <row r="25" spans="1:7" ht="14.25">
      <c r="A25" s="40" t="s">
        <v>93</v>
      </c>
      <c r="B25" s="45">
        <f t="shared" si="0"/>
        <v>2900.332</v>
      </c>
      <c r="C25" s="18">
        <v>1832.707</v>
      </c>
      <c r="D25" s="18">
        <v>362.802</v>
      </c>
      <c r="E25" s="18">
        <v>704.823</v>
      </c>
      <c r="F25" s="33"/>
      <c r="G25" s="33"/>
    </row>
    <row r="26" spans="1:7" ht="14.25">
      <c r="A26" s="40" t="s">
        <v>94</v>
      </c>
      <c r="B26" s="45">
        <f t="shared" si="0"/>
        <v>2650.836</v>
      </c>
      <c r="C26" s="18">
        <v>1629.33</v>
      </c>
      <c r="D26" s="18">
        <v>460.064</v>
      </c>
      <c r="E26" s="18">
        <v>561.442</v>
      </c>
      <c r="F26" s="33"/>
      <c r="G26" s="33"/>
    </row>
    <row r="27" spans="1:7" ht="14.25">
      <c r="A27" s="40" t="s">
        <v>95</v>
      </c>
      <c r="B27" s="45">
        <f t="shared" si="0"/>
        <v>1557.847</v>
      </c>
      <c r="C27" s="18">
        <v>978.421</v>
      </c>
      <c r="D27" s="18">
        <v>192.359</v>
      </c>
      <c r="E27" s="18">
        <v>387.067</v>
      </c>
      <c r="F27" s="33"/>
      <c r="G27" s="33"/>
    </row>
    <row r="28" spans="1:7" ht="14.25">
      <c r="A28" s="40" t="s">
        <v>96</v>
      </c>
      <c r="B28" s="45">
        <f t="shared" si="0"/>
        <v>1445.2310000000002</v>
      </c>
      <c r="C28" s="18">
        <v>799.124</v>
      </c>
      <c r="D28" s="18">
        <v>233.102</v>
      </c>
      <c r="E28" s="18">
        <v>413.005</v>
      </c>
      <c r="F28" s="33"/>
      <c r="G28" s="33"/>
    </row>
    <row r="29" spans="1:7" ht="14.25">
      <c r="A29" s="40" t="s">
        <v>97</v>
      </c>
      <c r="B29" s="45">
        <f t="shared" si="0"/>
        <v>12568.953000000001</v>
      </c>
      <c r="C29" s="18">
        <v>8363.572</v>
      </c>
      <c r="D29" s="18">
        <v>1908.825</v>
      </c>
      <c r="E29" s="18">
        <v>2296.556</v>
      </c>
      <c r="F29" s="33"/>
      <c r="G29" s="33"/>
    </row>
    <row r="30" spans="1:7" ht="14.25">
      <c r="A30" s="40" t="s">
        <v>98</v>
      </c>
      <c r="B30" s="45">
        <f t="shared" si="0"/>
        <v>36519.7</v>
      </c>
      <c r="C30" s="18">
        <v>23122.515</v>
      </c>
      <c r="D30" s="18">
        <v>5153.867</v>
      </c>
      <c r="E30" s="18">
        <v>8243.318</v>
      </c>
      <c r="F30" s="33"/>
      <c r="G30" s="33"/>
    </row>
    <row r="31" spans="1:7" ht="14.25">
      <c r="A31" s="40" t="s">
        <v>99</v>
      </c>
      <c r="B31" s="45">
        <f t="shared" si="0"/>
        <v>1353.297</v>
      </c>
      <c r="C31" s="18">
        <v>773.971</v>
      </c>
      <c r="D31" s="18">
        <v>227.169</v>
      </c>
      <c r="E31" s="18">
        <v>352.157</v>
      </c>
      <c r="F31" s="33"/>
      <c r="G31" s="33"/>
    </row>
    <row r="32" spans="1:7" ht="14.25">
      <c r="A32" s="40" t="s">
        <v>100</v>
      </c>
      <c r="B32" s="45">
        <f t="shared" si="0"/>
        <v>1611.153</v>
      </c>
      <c r="C32" s="18">
        <v>966.651</v>
      </c>
      <c r="D32" s="18">
        <v>222.274</v>
      </c>
      <c r="E32" s="18">
        <v>422.228</v>
      </c>
      <c r="F32" s="33"/>
      <c r="G32" s="33"/>
    </row>
    <row r="33" spans="1:7" ht="14.25">
      <c r="A33" s="40" t="s">
        <v>101</v>
      </c>
      <c r="B33" s="45">
        <f t="shared" si="0"/>
        <v>1864.6689999999999</v>
      </c>
      <c r="C33" s="18">
        <v>1076.733</v>
      </c>
      <c r="D33" s="18">
        <v>232.781</v>
      </c>
      <c r="E33" s="18">
        <v>555.155</v>
      </c>
      <c r="F33" s="33"/>
      <c r="G33" s="33"/>
    </row>
    <row r="34" spans="1:7" ht="14.25">
      <c r="A34" s="40" t="s">
        <v>102</v>
      </c>
      <c r="B34" s="45">
        <f t="shared" si="0"/>
        <v>2087.582</v>
      </c>
      <c r="C34" s="18">
        <v>1340.174</v>
      </c>
      <c r="D34" s="18">
        <v>259.209</v>
      </c>
      <c r="E34" s="18">
        <v>488.199</v>
      </c>
      <c r="F34" s="33"/>
      <c r="G34" s="33"/>
    </row>
    <row r="35" spans="1:7" ht="14.25">
      <c r="A35" s="40" t="s">
        <v>103</v>
      </c>
      <c r="B35" s="45">
        <f t="shared" si="0"/>
        <v>1722.793</v>
      </c>
      <c r="C35" s="18">
        <v>1026.014</v>
      </c>
      <c r="D35" s="18">
        <v>258.093</v>
      </c>
      <c r="E35" s="18">
        <v>438.686</v>
      </c>
      <c r="F35" s="33"/>
      <c r="G35" s="33"/>
    </row>
    <row r="36" spans="1:7" ht="14.25">
      <c r="A36" s="40" t="s">
        <v>104</v>
      </c>
      <c r="B36" s="45">
        <f t="shared" si="0"/>
        <v>192.58100000000002</v>
      </c>
      <c r="C36" s="18">
        <v>100.812</v>
      </c>
      <c r="D36" s="18">
        <v>43.988</v>
      </c>
      <c r="E36" s="18">
        <v>47.781</v>
      </c>
      <c r="F36" s="33"/>
      <c r="G36" s="33"/>
    </row>
    <row r="37" spans="1:7" ht="14.25">
      <c r="A37" s="40" t="s">
        <v>105</v>
      </c>
      <c r="B37" s="45">
        <f t="shared" si="0"/>
        <v>2117.166</v>
      </c>
      <c r="C37" s="18">
        <v>1258.904</v>
      </c>
      <c r="D37" s="18">
        <v>257.01</v>
      </c>
      <c r="E37" s="18">
        <v>601.252</v>
      </c>
      <c r="F37" s="33"/>
      <c r="G37" s="33"/>
    </row>
    <row r="38" spans="1:7" ht="14.25">
      <c r="A38" s="40" t="s">
        <v>106</v>
      </c>
      <c r="B38" s="45">
        <f t="shared" si="0"/>
        <v>4830.213</v>
      </c>
      <c r="C38" s="18">
        <v>3198.692</v>
      </c>
      <c r="D38" s="18">
        <v>779.29</v>
      </c>
      <c r="E38" s="18">
        <v>852.231</v>
      </c>
      <c r="F38" s="33"/>
      <c r="G38" s="33"/>
    </row>
    <row r="39" spans="1:7" ht="14.25">
      <c r="A39" s="40" t="s">
        <v>107</v>
      </c>
      <c r="B39" s="45">
        <f t="shared" si="0"/>
        <v>973.834</v>
      </c>
      <c r="C39" s="18">
        <v>662.954</v>
      </c>
      <c r="D39" s="18">
        <v>116.398</v>
      </c>
      <c r="E39" s="18">
        <v>194.482</v>
      </c>
      <c r="F39" s="33"/>
      <c r="G39" s="33"/>
    </row>
    <row r="40" spans="1:7" ht="14.25">
      <c r="A40" s="40" t="s">
        <v>108</v>
      </c>
      <c r="B40" s="45">
        <f t="shared" si="0"/>
        <v>2181.0679999999998</v>
      </c>
      <c r="C40" s="18">
        <v>1433.427</v>
      </c>
      <c r="D40" s="18">
        <v>258.97</v>
      </c>
      <c r="E40" s="18">
        <v>488.671</v>
      </c>
      <c r="F40" s="33"/>
      <c r="G40" s="33"/>
    </row>
    <row r="41" spans="1:7" ht="14.25">
      <c r="A41" s="40" t="s">
        <v>109</v>
      </c>
      <c r="B41" s="45">
        <f t="shared" si="0"/>
        <v>2473.007</v>
      </c>
      <c r="C41" s="18">
        <v>1617.676</v>
      </c>
      <c r="D41" s="18">
        <v>324.322</v>
      </c>
      <c r="E41" s="18">
        <v>531.009</v>
      </c>
      <c r="F41" s="33"/>
      <c r="G41" s="33"/>
    </row>
    <row r="42" spans="1:7" ht="14.25">
      <c r="A42" s="40" t="s">
        <v>110</v>
      </c>
      <c r="B42" s="45">
        <f t="shared" si="0"/>
        <v>31016.313000000002</v>
      </c>
      <c r="C42" s="18">
        <v>20371.133</v>
      </c>
      <c r="D42" s="18">
        <v>4092.409</v>
      </c>
      <c r="E42" s="18">
        <v>6552.771</v>
      </c>
      <c r="F42" s="33"/>
      <c r="G42" s="33"/>
    </row>
    <row r="43" spans="1:7" ht="14.25">
      <c r="A43" s="40" t="s">
        <v>111</v>
      </c>
      <c r="B43" s="45">
        <f t="shared" si="0"/>
        <v>1744.0890000000002</v>
      </c>
      <c r="C43" s="18">
        <v>1019.62</v>
      </c>
      <c r="D43" s="18">
        <v>207.211</v>
      </c>
      <c r="E43" s="18">
        <v>517.258</v>
      </c>
      <c r="F43" s="33"/>
      <c r="G43" s="33"/>
    </row>
    <row r="44" spans="1:7" ht="14.25">
      <c r="A44" s="40" t="s">
        <v>112</v>
      </c>
      <c r="B44" s="45">
        <f t="shared" si="0"/>
        <v>88507.426</v>
      </c>
      <c r="C44" s="18">
        <v>60056.139</v>
      </c>
      <c r="D44" s="18">
        <v>17124.692</v>
      </c>
      <c r="E44" s="18">
        <v>11326.595</v>
      </c>
      <c r="F44" s="33"/>
      <c r="G44" s="33"/>
    </row>
    <row r="45" spans="1:7" ht="14.25">
      <c r="A45" s="40" t="s">
        <v>113</v>
      </c>
      <c r="B45" s="45">
        <f t="shared" si="0"/>
        <v>7569.083</v>
      </c>
      <c r="C45" s="18">
        <v>4688.583</v>
      </c>
      <c r="D45" s="18">
        <v>894.03</v>
      </c>
      <c r="E45" s="18">
        <v>1986.47</v>
      </c>
      <c r="F45" s="33"/>
      <c r="G45" s="33"/>
    </row>
    <row r="46" spans="1:7" ht="14.25">
      <c r="A46" s="40" t="s">
        <v>114</v>
      </c>
      <c r="B46" s="45">
        <f t="shared" si="0"/>
        <v>8494.193</v>
      </c>
      <c r="C46" s="18">
        <v>5143.923</v>
      </c>
      <c r="D46" s="18">
        <v>1153.516</v>
      </c>
      <c r="E46" s="18">
        <v>2196.754</v>
      </c>
      <c r="F46" s="33"/>
      <c r="G46" s="33"/>
    </row>
    <row r="47" spans="1:7" ht="14.25">
      <c r="A47" s="40" t="s">
        <v>115</v>
      </c>
      <c r="B47" s="45">
        <f t="shared" si="0"/>
        <v>18908.541</v>
      </c>
      <c r="C47" s="18">
        <v>12459.974</v>
      </c>
      <c r="D47" s="18">
        <v>2508.248</v>
      </c>
      <c r="E47" s="18">
        <v>3940.319</v>
      </c>
      <c r="F47" s="33"/>
      <c r="G47" s="33"/>
    </row>
    <row r="48" spans="1:7" ht="14.25">
      <c r="A48" s="40" t="s">
        <v>116</v>
      </c>
      <c r="B48" s="45">
        <f t="shared" si="0"/>
        <v>4267.631</v>
      </c>
      <c r="C48" s="18">
        <v>2827.888</v>
      </c>
      <c r="D48" s="18">
        <v>565.516</v>
      </c>
      <c r="E48" s="18">
        <v>874.227</v>
      </c>
      <c r="F48" s="33"/>
      <c r="G48" s="33"/>
    </row>
    <row r="49" spans="1:7" ht="14.25">
      <c r="A49" s="40" t="s">
        <v>117</v>
      </c>
      <c r="B49" s="45">
        <f t="shared" si="0"/>
        <v>14957.116000000002</v>
      </c>
      <c r="C49" s="18">
        <v>10205.04</v>
      </c>
      <c r="D49" s="18">
        <v>1909.616</v>
      </c>
      <c r="E49" s="18">
        <v>2842.46</v>
      </c>
      <c r="F49" s="33"/>
      <c r="G49" s="33"/>
    </row>
    <row r="50" spans="1:7" ht="14.25">
      <c r="A50" s="40" t="s">
        <v>118</v>
      </c>
      <c r="B50" s="45">
        <f t="shared" si="0"/>
        <v>1304.743</v>
      </c>
      <c r="C50" s="18">
        <v>813.007</v>
      </c>
      <c r="D50" s="18">
        <v>148.71</v>
      </c>
      <c r="E50" s="18">
        <v>343.026</v>
      </c>
      <c r="F50" s="33"/>
      <c r="G50" s="33"/>
    </row>
    <row r="51" spans="1:7" ht="14.25">
      <c r="A51" s="40" t="s">
        <v>119</v>
      </c>
      <c r="B51" s="45">
        <f t="shared" si="0"/>
        <v>3889.5200000000004</v>
      </c>
      <c r="C51" s="18">
        <v>2461.547</v>
      </c>
      <c r="D51" s="18">
        <v>409.992</v>
      </c>
      <c r="E51" s="18">
        <v>1017.981</v>
      </c>
      <c r="F51" s="33"/>
      <c r="G51" s="33"/>
    </row>
    <row r="52" spans="1:7" ht="14.25">
      <c r="A52" s="40" t="s">
        <v>120</v>
      </c>
      <c r="B52" s="45">
        <f t="shared" si="0"/>
        <v>2058.424</v>
      </c>
      <c r="C52" s="18">
        <v>1246.692</v>
      </c>
      <c r="D52" s="18">
        <v>303.106</v>
      </c>
      <c r="E52" s="18">
        <v>508.626</v>
      </c>
      <c r="F52" s="33"/>
      <c r="G52" s="33"/>
    </row>
    <row r="53" spans="1:7" ht="14.25">
      <c r="A53" s="40" t="s">
        <v>121</v>
      </c>
      <c r="B53" s="45">
        <f t="shared" si="0"/>
        <v>5076.539000000001</v>
      </c>
      <c r="C53" s="18">
        <v>3658.708</v>
      </c>
      <c r="D53" s="18">
        <v>738.508</v>
      </c>
      <c r="E53" s="18">
        <v>679.323</v>
      </c>
      <c r="F53" s="33"/>
      <c r="G53" s="33"/>
    </row>
    <row r="54" spans="1:7" ht="14.25">
      <c r="A54" s="40" t="s">
        <v>122</v>
      </c>
      <c r="B54" s="45">
        <f t="shared" si="0"/>
        <v>6199.751</v>
      </c>
      <c r="C54" s="18">
        <v>4102.33</v>
      </c>
      <c r="D54" s="18">
        <v>812.85</v>
      </c>
      <c r="E54" s="18">
        <v>1284.571</v>
      </c>
      <c r="F54" s="33"/>
      <c r="G54" s="33"/>
    </row>
    <row r="55" spans="1:7" ht="14.25">
      <c r="A55" s="40" t="s">
        <v>123</v>
      </c>
      <c r="B55" s="45">
        <f t="shared" si="0"/>
        <v>15234.201000000001</v>
      </c>
      <c r="C55" s="18">
        <v>10318.906</v>
      </c>
      <c r="D55" s="18">
        <v>2289.292</v>
      </c>
      <c r="E55" s="18">
        <v>2626.003</v>
      </c>
      <c r="F55" s="33"/>
      <c r="G55" s="33"/>
    </row>
    <row r="56" spans="1:7" ht="14.25">
      <c r="A56" s="40" t="s">
        <v>124</v>
      </c>
      <c r="B56" s="45">
        <f t="shared" si="0"/>
        <v>3318.52</v>
      </c>
      <c r="C56" s="18">
        <v>1932.142</v>
      </c>
      <c r="D56" s="18">
        <v>428.479</v>
      </c>
      <c r="E56" s="18">
        <v>957.899</v>
      </c>
      <c r="F56" s="33"/>
      <c r="G56" s="33"/>
    </row>
    <row r="57" spans="1:7" ht="14.25">
      <c r="A57" s="40" t="s">
        <v>125</v>
      </c>
      <c r="B57" s="45">
        <f t="shared" si="0"/>
        <v>10809.661</v>
      </c>
      <c r="C57" s="18">
        <v>7417.557</v>
      </c>
      <c r="D57" s="18">
        <v>1902.172</v>
      </c>
      <c r="E57" s="18">
        <v>1489.932</v>
      </c>
      <c r="F57" s="33"/>
      <c r="G57" s="33"/>
    </row>
    <row r="58" spans="1:7" ht="14.25">
      <c r="A58" s="40" t="s">
        <v>126</v>
      </c>
      <c r="B58" s="45">
        <f t="shared" si="0"/>
        <v>6595.6759999999995</v>
      </c>
      <c r="C58" s="18">
        <v>4288.742</v>
      </c>
      <c r="D58" s="18">
        <v>1008.472</v>
      </c>
      <c r="E58" s="18">
        <v>1298.462</v>
      </c>
      <c r="F58" s="33"/>
      <c r="G58" s="33"/>
    </row>
    <row r="59" spans="1:7" ht="14.25">
      <c r="A59" s="40" t="s">
        <v>127</v>
      </c>
      <c r="B59" s="45">
        <f t="shared" si="0"/>
        <v>1003.067</v>
      </c>
      <c r="C59" s="18">
        <v>632.64</v>
      </c>
      <c r="D59" s="18">
        <v>130.168</v>
      </c>
      <c r="E59" s="18">
        <v>240.259</v>
      </c>
      <c r="F59" s="33"/>
      <c r="G59" s="33"/>
    </row>
    <row r="60" spans="1:7" ht="14.25">
      <c r="A60" s="40" t="s">
        <v>128</v>
      </c>
      <c r="B60" s="45">
        <f t="shared" si="0"/>
        <v>604.442</v>
      </c>
      <c r="C60" s="18">
        <v>362.777</v>
      </c>
      <c r="D60" s="18">
        <v>76.291</v>
      </c>
      <c r="E60" s="18">
        <v>165.374</v>
      </c>
      <c r="F60" s="33"/>
      <c r="G60" s="33"/>
    </row>
    <row r="61" spans="1:7" ht="14.25">
      <c r="A61" s="40" t="s">
        <v>129</v>
      </c>
      <c r="B61" s="45">
        <f t="shared" si="0"/>
        <v>1096.853</v>
      </c>
      <c r="C61" s="18">
        <v>673.558</v>
      </c>
      <c r="D61" s="18">
        <v>145.688</v>
      </c>
      <c r="E61" s="18">
        <v>277.607</v>
      </c>
      <c r="F61" s="33"/>
      <c r="G61" s="33"/>
    </row>
    <row r="62" spans="1:7" ht="14.25">
      <c r="A62" s="40" t="s">
        <v>130</v>
      </c>
      <c r="B62" s="45">
        <f t="shared" si="0"/>
        <v>3522.6589999999997</v>
      </c>
      <c r="C62" s="18">
        <v>2186.39</v>
      </c>
      <c r="D62" s="18">
        <v>478.91</v>
      </c>
      <c r="E62" s="18">
        <v>857.359</v>
      </c>
      <c r="F62" s="33"/>
      <c r="G62" s="33"/>
    </row>
    <row r="63" spans="1:7" ht="14.25">
      <c r="A63" s="40" t="s">
        <v>131</v>
      </c>
      <c r="B63" s="45">
        <f t="shared" si="0"/>
        <v>75884.81</v>
      </c>
      <c r="C63" s="18">
        <v>52254.007</v>
      </c>
      <c r="D63" s="18">
        <v>11427.653</v>
      </c>
      <c r="E63" s="18">
        <v>12203.15</v>
      </c>
      <c r="F63" s="33"/>
      <c r="G63" s="33"/>
    </row>
    <row r="64" spans="1:7" ht="14.25">
      <c r="A64" s="40" t="s">
        <v>132</v>
      </c>
      <c r="B64" s="45">
        <f t="shared" si="0"/>
        <v>2687.518</v>
      </c>
      <c r="C64" s="18">
        <v>1516.898</v>
      </c>
      <c r="D64" s="18">
        <v>394.028</v>
      </c>
      <c r="E64" s="18">
        <v>776.592</v>
      </c>
      <c r="F64" s="33"/>
      <c r="G64" s="33"/>
    </row>
    <row r="65" spans="1:7" ht="14.25">
      <c r="A65" s="40" t="s">
        <v>133</v>
      </c>
      <c r="B65" s="45">
        <f t="shared" si="0"/>
        <v>1821.6000000000001</v>
      </c>
      <c r="C65" s="18">
        <v>1203.038</v>
      </c>
      <c r="D65" s="18">
        <v>208.747</v>
      </c>
      <c r="E65" s="18">
        <v>409.815</v>
      </c>
      <c r="F65" s="33"/>
      <c r="G65" s="33"/>
    </row>
    <row r="66" spans="1:7" ht="14.25">
      <c r="A66" s="40" t="s">
        <v>134</v>
      </c>
      <c r="B66" s="45">
        <f t="shared" si="0"/>
        <v>3569.5139999999997</v>
      </c>
      <c r="C66" s="18">
        <v>2381.026</v>
      </c>
      <c r="D66" s="18">
        <v>584.011</v>
      </c>
      <c r="E66" s="18">
        <v>604.477</v>
      </c>
      <c r="F66" s="33"/>
      <c r="G66" s="33"/>
    </row>
    <row r="67" spans="1:7" ht="14.25">
      <c r="A67" s="40" t="s">
        <v>135</v>
      </c>
      <c r="B67" s="45">
        <f t="shared" si="0"/>
        <v>6997.629000000001</v>
      </c>
      <c r="C67" s="18">
        <v>4338.783</v>
      </c>
      <c r="D67" s="18">
        <v>1097.132</v>
      </c>
      <c r="E67" s="18">
        <v>1561.714</v>
      </c>
      <c r="F67" s="33"/>
      <c r="G67" s="33"/>
    </row>
    <row r="68" spans="1:7" ht="14.25">
      <c r="A68" s="40" t="s">
        <v>136</v>
      </c>
      <c r="B68" s="45">
        <f t="shared" si="0"/>
        <v>2691.291</v>
      </c>
      <c r="C68" s="18">
        <v>1654.363</v>
      </c>
      <c r="D68" s="18">
        <v>436.26</v>
      </c>
      <c r="E68" s="18">
        <v>600.668</v>
      </c>
      <c r="F68" s="33"/>
      <c r="G68" s="33"/>
    </row>
    <row r="69" spans="1:7" ht="14.25">
      <c r="A69" s="40" t="s">
        <v>137</v>
      </c>
      <c r="B69" s="45">
        <f t="shared" si="0"/>
        <v>1971.6</v>
      </c>
      <c r="C69" s="18">
        <v>1222.103</v>
      </c>
      <c r="D69" s="18">
        <v>238.001</v>
      </c>
      <c r="E69" s="18">
        <v>511.496</v>
      </c>
      <c r="F69" s="33"/>
      <c r="G69" s="33"/>
    </row>
    <row r="70" spans="1:7" ht="14.25">
      <c r="A70" s="40" t="s">
        <v>138</v>
      </c>
      <c r="B70" s="45">
        <f t="shared" si="0"/>
        <v>3295.1420000000003</v>
      </c>
      <c r="C70" s="18">
        <v>2142.851</v>
      </c>
      <c r="D70" s="18">
        <v>361.036</v>
      </c>
      <c r="E70" s="18">
        <v>791.255</v>
      </c>
      <c r="F70" s="33"/>
      <c r="G70" s="33"/>
    </row>
    <row r="71" spans="1:7" ht="14.25">
      <c r="A71" s="40" t="s">
        <v>139</v>
      </c>
      <c r="B71" s="45">
        <f t="shared" si="0"/>
        <v>72826.639</v>
      </c>
      <c r="C71" s="18">
        <v>48406.703</v>
      </c>
      <c r="D71" s="18">
        <v>16366.721</v>
      </c>
      <c r="E71" s="18">
        <v>8053.215</v>
      </c>
      <c r="F71" s="33"/>
      <c r="G71" s="33"/>
    </row>
    <row r="72" spans="1:7" ht="14.25">
      <c r="A72" s="40" t="s">
        <v>140</v>
      </c>
      <c r="B72" s="45">
        <f t="shared" si="0"/>
        <v>1317.971</v>
      </c>
      <c r="C72" s="18">
        <v>849.461</v>
      </c>
      <c r="D72" s="18">
        <v>162.709</v>
      </c>
      <c r="E72" s="18">
        <v>305.801</v>
      </c>
      <c r="F72" s="33"/>
      <c r="G72" s="33"/>
    </row>
    <row r="73" spans="1:7" ht="14.25">
      <c r="A73" s="41" t="s">
        <v>141</v>
      </c>
      <c r="B73" s="45">
        <f t="shared" si="0"/>
        <v>797.039</v>
      </c>
      <c r="C73" s="31">
        <v>469.426</v>
      </c>
      <c r="D73" s="18">
        <v>120.114</v>
      </c>
      <c r="E73" s="18">
        <v>207.499</v>
      </c>
      <c r="F73" s="33"/>
      <c r="G73" s="33"/>
    </row>
    <row r="74" spans="1:7" ht="14.25">
      <c r="A74" s="35"/>
      <c r="B74" s="42"/>
      <c r="C74" s="38"/>
      <c r="D74" s="42"/>
      <c r="E74" s="42"/>
      <c r="F74" s="33"/>
      <c r="G74" s="33"/>
    </row>
    <row r="75" spans="1:7" ht="14.25">
      <c r="A75" s="20" t="s">
        <v>70</v>
      </c>
      <c r="B75" s="20"/>
      <c r="C75" s="20"/>
      <c r="D75" s="20"/>
      <c r="E75" s="20"/>
      <c r="F75" s="33"/>
      <c r="G75" s="33"/>
    </row>
    <row r="76" spans="1:7" ht="14.25">
      <c r="A76" s="13"/>
      <c r="B76" s="21"/>
      <c r="C76" s="21"/>
      <c r="D76" s="21"/>
      <c r="E76" s="21"/>
      <c r="F76" s="33"/>
      <c r="G76" s="33"/>
    </row>
    <row r="77" spans="1:7" ht="30.75" customHeight="1">
      <c r="A77" s="63" t="s">
        <v>72</v>
      </c>
      <c r="B77" s="63"/>
      <c r="C77" s="63"/>
      <c r="D77" s="63"/>
      <c r="E77" s="63"/>
      <c r="F77" s="33"/>
      <c r="G77" s="33"/>
    </row>
    <row r="78" spans="1:7" ht="14.25">
      <c r="A78" s="64"/>
      <c r="B78" s="64"/>
      <c r="C78" s="64"/>
      <c r="D78" s="64"/>
      <c r="E78" s="64"/>
      <c r="F78" s="33"/>
      <c r="G78" s="33"/>
    </row>
    <row r="79" spans="1:7" ht="14.25">
      <c r="A79" s="65"/>
      <c r="B79" s="65"/>
      <c r="C79" s="65"/>
      <c r="D79" s="65"/>
      <c r="E79" s="65"/>
      <c r="F79" s="33"/>
      <c r="G79" s="33"/>
    </row>
    <row r="80" spans="1:7" ht="14.25">
      <c r="A80" s="40"/>
      <c r="B80" s="43"/>
      <c r="C80" s="43"/>
      <c r="D80" s="43"/>
      <c r="E80" s="43"/>
      <c r="F80" s="33"/>
      <c r="G80" s="33"/>
    </row>
    <row r="81" spans="1:7" ht="14.25">
      <c r="A81" s="33"/>
      <c r="B81" s="38"/>
      <c r="C81" s="43"/>
      <c r="D81" s="38"/>
      <c r="E81" s="38"/>
      <c r="F81" s="33"/>
      <c r="G81" s="33"/>
    </row>
  </sheetData>
  <sheetProtection/>
  <mergeCells count="3">
    <mergeCell ref="A77:E77"/>
    <mergeCell ref="A78:E78"/>
    <mergeCell ref="A79:E7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zoomScalePageLayoutView="0" workbookViewId="0" topLeftCell="A1">
      <selection activeCell="A1" sqref="A1"/>
    </sheetView>
  </sheetViews>
  <sheetFormatPr defaultColWidth="14.7109375" defaultRowHeight="12.75"/>
  <cols>
    <col min="1" max="1" width="24.7109375" style="0" customWidth="1"/>
  </cols>
  <sheetData>
    <row r="1" spans="1:7" ht="20.25">
      <c r="A1" s="48" t="s">
        <v>148</v>
      </c>
      <c r="B1" s="46"/>
      <c r="C1" s="46"/>
      <c r="D1" s="46"/>
      <c r="E1" s="46"/>
      <c r="F1" s="33"/>
      <c r="G1" s="33"/>
    </row>
    <row r="2" spans="1:7" ht="20.25">
      <c r="A2" s="48" t="s">
        <v>149</v>
      </c>
      <c r="B2" s="46"/>
      <c r="C2" s="46"/>
      <c r="D2" s="46"/>
      <c r="E2" s="46"/>
      <c r="F2" s="33"/>
      <c r="G2" s="33"/>
    </row>
    <row r="3" spans="1:7" ht="20.25">
      <c r="A3" s="48" t="s">
        <v>0</v>
      </c>
      <c r="B3" s="46"/>
      <c r="C3" s="46"/>
      <c r="D3" s="46"/>
      <c r="E3" s="46"/>
      <c r="F3" s="33"/>
      <c r="G3" s="33"/>
    </row>
    <row r="4" spans="1:7" ht="15">
      <c r="A4" s="34"/>
      <c r="B4" s="34"/>
      <c r="C4" s="34"/>
      <c r="D4" s="34"/>
      <c r="E4" s="34"/>
      <c r="F4" s="33"/>
      <c r="G4" s="33"/>
    </row>
    <row r="5" spans="1:7" ht="28.5">
      <c r="A5" s="22" t="s">
        <v>1</v>
      </c>
      <c r="B5" s="23" t="s">
        <v>2</v>
      </c>
      <c r="C5" s="24" t="s">
        <v>75</v>
      </c>
      <c r="D5" s="24" t="s">
        <v>73</v>
      </c>
      <c r="E5" s="24" t="s">
        <v>74</v>
      </c>
      <c r="F5" s="33"/>
      <c r="G5" s="33"/>
    </row>
    <row r="6" spans="1:7" ht="14.25">
      <c r="A6" s="35"/>
      <c r="B6" s="36"/>
      <c r="C6" s="36"/>
      <c r="D6" s="36"/>
      <c r="E6" s="36"/>
      <c r="F6" s="33"/>
      <c r="G6" s="33"/>
    </row>
    <row r="7" spans="1:7" ht="14.25">
      <c r="A7" s="37" t="s">
        <v>3</v>
      </c>
      <c r="B7" s="45">
        <f>B9+B16</f>
        <v>914586.318</v>
      </c>
      <c r="C7" s="45">
        <f>C9+C16</f>
        <v>579300.4450000001</v>
      </c>
      <c r="D7" s="45">
        <f>D9+D16</f>
        <v>163223.92700000003</v>
      </c>
      <c r="E7" s="45">
        <f>E9+E16</f>
        <v>172061.94600000003</v>
      </c>
      <c r="F7" s="37"/>
      <c r="G7" s="37"/>
    </row>
    <row r="8" spans="1:7" ht="14.25">
      <c r="A8" s="33"/>
      <c r="B8" s="38"/>
      <c r="C8" s="38"/>
      <c r="D8" s="38"/>
      <c r="E8" s="38"/>
      <c r="F8" s="33"/>
      <c r="G8" s="33"/>
    </row>
    <row r="9" spans="1:7" ht="14.25">
      <c r="A9" s="39" t="s">
        <v>78</v>
      </c>
      <c r="B9" s="18">
        <f>SUM(B10:B14)</f>
        <v>406934.25999999995</v>
      </c>
      <c r="C9" s="18">
        <f>SUM(C10:C14)</f>
        <v>247467.617</v>
      </c>
      <c r="D9" s="18">
        <f>SUM(D10:D14)</f>
        <v>76112.279</v>
      </c>
      <c r="E9" s="18">
        <f>SUM(E10:E14)</f>
        <v>83354.364</v>
      </c>
      <c r="F9" s="33"/>
      <c r="G9" s="33"/>
    </row>
    <row r="10" spans="1:7" ht="14.25">
      <c r="A10" s="40" t="s">
        <v>79</v>
      </c>
      <c r="B10" s="18">
        <f>SUM(C10:E10)</f>
        <v>39689.085</v>
      </c>
      <c r="C10" s="18">
        <v>21849.664</v>
      </c>
      <c r="D10" s="18">
        <v>3928.947</v>
      </c>
      <c r="E10" s="18">
        <v>13910.474</v>
      </c>
      <c r="F10" s="33"/>
      <c r="G10" s="33"/>
    </row>
    <row r="11" spans="1:7" ht="14.25">
      <c r="A11" s="40" t="s">
        <v>80</v>
      </c>
      <c r="B11" s="18">
        <f>SUM(C11:E11)</f>
        <v>85463.65</v>
      </c>
      <c r="C11" s="18">
        <v>49910.698</v>
      </c>
      <c r="D11" s="18">
        <v>10664.858</v>
      </c>
      <c r="E11" s="18">
        <v>24888.094</v>
      </c>
      <c r="F11" s="33"/>
      <c r="G11" s="33"/>
    </row>
    <row r="12" spans="1:7" ht="14.25">
      <c r="A12" s="40" t="s">
        <v>81</v>
      </c>
      <c r="B12" s="18">
        <f>SUM(C12:E12)</f>
        <v>181381.152</v>
      </c>
      <c r="C12" s="18">
        <v>115731.71</v>
      </c>
      <c r="D12" s="18">
        <v>48193.824</v>
      </c>
      <c r="E12" s="18">
        <v>17455.618</v>
      </c>
      <c r="F12" s="33"/>
      <c r="G12" s="33"/>
    </row>
    <row r="13" spans="1:7" ht="14.25">
      <c r="A13" s="40" t="s">
        <v>82</v>
      </c>
      <c r="B13" s="18">
        <f>SUM(C13:E13)</f>
        <v>80428.237</v>
      </c>
      <c r="C13" s="18">
        <v>47512.059</v>
      </c>
      <c r="D13" s="18">
        <v>10816.525</v>
      </c>
      <c r="E13" s="18">
        <v>22099.653</v>
      </c>
      <c r="F13" s="33"/>
      <c r="G13" s="33"/>
    </row>
    <row r="14" spans="1:7" ht="14.25">
      <c r="A14" s="40" t="s">
        <v>83</v>
      </c>
      <c r="B14" s="18">
        <f>SUM(C14:E14)</f>
        <v>19972.136</v>
      </c>
      <c r="C14" s="18">
        <v>12463.486</v>
      </c>
      <c r="D14" s="18">
        <v>2508.125</v>
      </c>
      <c r="E14" s="18">
        <v>5000.525</v>
      </c>
      <c r="F14" s="33"/>
      <c r="G14" s="33"/>
    </row>
    <row r="15" spans="1:7" ht="14.25">
      <c r="A15" s="40"/>
      <c r="B15" s="18"/>
      <c r="C15" s="18"/>
      <c r="D15" s="18"/>
      <c r="E15" s="18"/>
      <c r="F15" s="33"/>
      <c r="G15" s="33"/>
    </row>
    <row r="16" spans="1:7" ht="14.25">
      <c r="A16" s="40" t="s">
        <v>84</v>
      </c>
      <c r="B16" s="18">
        <f>SUM(B17:B73)</f>
        <v>507652.0580000001</v>
      </c>
      <c r="C16" s="18">
        <f>SUM(C17:C73)</f>
        <v>331832.82800000004</v>
      </c>
      <c r="D16" s="18">
        <f>SUM(D17:D73)</f>
        <v>87111.64800000002</v>
      </c>
      <c r="E16" s="18">
        <f>SUM(E17:E73)</f>
        <v>88707.58200000002</v>
      </c>
      <c r="F16" s="33"/>
      <c r="G16" s="33"/>
    </row>
    <row r="17" spans="1:7" ht="14.25">
      <c r="A17" s="40" t="s">
        <v>85</v>
      </c>
      <c r="B17" s="18">
        <f>SUM(C17:E17)</f>
        <v>13510.262999999999</v>
      </c>
      <c r="C17" s="18">
        <v>8823.431</v>
      </c>
      <c r="D17" s="18">
        <v>2170.566</v>
      </c>
      <c r="E17" s="18">
        <v>2516.266</v>
      </c>
      <c r="F17" s="33"/>
      <c r="G17" s="33"/>
    </row>
    <row r="18" spans="1:7" ht="14.25">
      <c r="A18" s="40" t="s">
        <v>86</v>
      </c>
      <c r="B18" s="18">
        <f aca="true" t="shared" si="0" ref="B18:B73">SUM(C18:E18)</f>
        <v>1343.051</v>
      </c>
      <c r="C18" s="18">
        <v>787.841</v>
      </c>
      <c r="D18" s="18">
        <v>172.461</v>
      </c>
      <c r="E18" s="18">
        <v>382.749</v>
      </c>
      <c r="F18" s="33"/>
      <c r="G18" s="33"/>
    </row>
    <row r="19" spans="1:7" ht="14.25">
      <c r="A19" s="40" t="s">
        <v>87</v>
      </c>
      <c r="B19" s="18">
        <f t="shared" si="0"/>
        <v>6958.126</v>
      </c>
      <c r="C19" s="18">
        <v>4228.998</v>
      </c>
      <c r="D19" s="18">
        <v>1030.161</v>
      </c>
      <c r="E19" s="18">
        <v>1698.967</v>
      </c>
      <c r="F19" s="33"/>
      <c r="G19" s="33"/>
    </row>
    <row r="20" spans="1:7" ht="14.25">
      <c r="A20" s="40" t="s">
        <v>88</v>
      </c>
      <c r="B20" s="18">
        <f t="shared" si="0"/>
        <v>2563.1000000000004</v>
      </c>
      <c r="C20" s="18">
        <v>1475.113</v>
      </c>
      <c r="D20" s="18">
        <v>335.824</v>
      </c>
      <c r="E20" s="18">
        <v>752.163</v>
      </c>
      <c r="F20" s="33"/>
      <c r="G20" s="33"/>
    </row>
    <row r="21" spans="1:7" ht="14.25">
      <c r="A21" s="40" t="s">
        <v>89</v>
      </c>
      <c r="B21" s="18">
        <f t="shared" si="0"/>
        <v>2505.308</v>
      </c>
      <c r="C21" s="18">
        <v>1581.177</v>
      </c>
      <c r="D21" s="18">
        <v>327.645</v>
      </c>
      <c r="E21" s="18">
        <v>596.486</v>
      </c>
      <c r="F21" s="33"/>
      <c r="G21" s="33"/>
    </row>
    <row r="22" spans="1:7" ht="14.25">
      <c r="A22" s="40" t="s">
        <v>90</v>
      </c>
      <c r="B22" s="18">
        <f t="shared" si="0"/>
        <v>4070.8</v>
      </c>
      <c r="C22" s="18">
        <v>2329.77</v>
      </c>
      <c r="D22" s="18">
        <v>542.42</v>
      </c>
      <c r="E22" s="18">
        <v>1198.61</v>
      </c>
      <c r="F22" s="33"/>
      <c r="G22" s="33"/>
    </row>
    <row r="23" spans="1:7" ht="14.25">
      <c r="A23" s="40" t="s">
        <v>91</v>
      </c>
      <c r="B23" s="18">
        <f t="shared" si="0"/>
        <v>2989.004</v>
      </c>
      <c r="C23" s="18">
        <v>1803.664</v>
      </c>
      <c r="D23" s="18">
        <v>394.443</v>
      </c>
      <c r="E23" s="18">
        <v>790.897</v>
      </c>
      <c r="F23" s="33"/>
      <c r="G23" s="33"/>
    </row>
    <row r="24" spans="1:7" ht="14.25">
      <c r="A24" s="40" t="s">
        <v>92</v>
      </c>
      <c r="B24" s="18">
        <f t="shared" si="0"/>
        <v>1510.705</v>
      </c>
      <c r="C24" s="18">
        <v>875.171</v>
      </c>
      <c r="D24" s="18">
        <v>204.618</v>
      </c>
      <c r="E24" s="18">
        <v>430.916</v>
      </c>
      <c r="F24" s="33"/>
      <c r="G24" s="33"/>
    </row>
    <row r="25" spans="1:7" ht="14.25">
      <c r="A25" s="40" t="s">
        <v>93</v>
      </c>
      <c r="B25" s="18">
        <f t="shared" si="0"/>
        <v>2782.0860000000002</v>
      </c>
      <c r="C25" s="18">
        <v>1753.521</v>
      </c>
      <c r="D25" s="18">
        <v>365.941</v>
      </c>
      <c r="E25" s="18">
        <v>662.624</v>
      </c>
      <c r="F25" s="33"/>
      <c r="G25" s="33"/>
    </row>
    <row r="26" spans="1:7" ht="14.25">
      <c r="A26" s="40" t="s">
        <v>94</v>
      </c>
      <c r="B26" s="18">
        <f t="shared" si="0"/>
        <v>2536.926</v>
      </c>
      <c r="C26" s="18">
        <v>1549.549</v>
      </c>
      <c r="D26" s="18">
        <v>455.318</v>
      </c>
      <c r="E26" s="18">
        <v>532.059</v>
      </c>
      <c r="F26" s="33"/>
      <c r="G26" s="33"/>
    </row>
    <row r="27" spans="1:7" ht="14.25">
      <c r="A27" s="40" t="s">
        <v>95</v>
      </c>
      <c r="B27" s="18">
        <f t="shared" si="0"/>
        <v>1504.338</v>
      </c>
      <c r="C27" s="18">
        <v>945.107</v>
      </c>
      <c r="D27" s="18">
        <v>193.194</v>
      </c>
      <c r="E27" s="18">
        <v>366.037</v>
      </c>
      <c r="F27" s="33"/>
      <c r="G27" s="33"/>
    </row>
    <row r="28" spans="1:7" ht="14.25">
      <c r="A28" s="40" t="s">
        <v>96</v>
      </c>
      <c r="B28" s="18">
        <f t="shared" si="0"/>
        <v>1413.146</v>
      </c>
      <c r="C28" s="18">
        <v>771.566</v>
      </c>
      <c r="D28" s="18">
        <v>243.337</v>
      </c>
      <c r="E28" s="18">
        <v>398.243</v>
      </c>
      <c r="F28" s="33"/>
      <c r="G28" s="33"/>
    </row>
    <row r="29" spans="1:7" ht="14.25">
      <c r="A29" s="40" t="s">
        <v>97</v>
      </c>
      <c r="B29" s="18">
        <f t="shared" si="0"/>
        <v>12291.014</v>
      </c>
      <c r="C29" s="18">
        <v>8203.275</v>
      </c>
      <c r="D29" s="18">
        <v>1956.497</v>
      </c>
      <c r="E29" s="18">
        <v>2131.242</v>
      </c>
      <c r="F29" s="33"/>
      <c r="G29" s="33"/>
    </row>
    <row r="30" spans="1:7" ht="14.25">
      <c r="A30" s="40" t="s">
        <v>98</v>
      </c>
      <c r="B30" s="18">
        <f t="shared" si="0"/>
        <v>35200.285</v>
      </c>
      <c r="C30" s="18">
        <v>22250.924</v>
      </c>
      <c r="D30" s="18">
        <v>5133.7</v>
      </c>
      <c r="E30" s="18">
        <v>7815.661</v>
      </c>
      <c r="F30" s="33"/>
      <c r="G30" s="33"/>
    </row>
    <row r="31" spans="1:7" ht="14.25">
      <c r="A31" s="40" t="s">
        <v>99</v>
      </c>
      <c r="B31" s="18">
        <f t="shared" si="0"/>
        <v>1311.244</v>
      </c>
      <c r="C31" s="18">
        <v>748.496</v>
      </c>
      <c r="D31" s="18">
        <v>228.19</v>
      </c>
      <c r="E31" s="18">
        <v>334.558</v>
      </c>
      <c r="F31" s="33"/>
      <c r="G31" s="33"/>
    </row>
    <row r="32" spans="1:7" ht="14.25">
      <c r="A32" s="40" t="s">
        <v>100</v>
      </c>
      <c r="B32" s="18">
        <f t="shared" si="0"/>
        <v>1549.8899999999999</v>
      </c>
      <c r="C32" s="18">
        <v>925.294</v>
      </c>
      <c r="D32" s="18">
        <v>224.235</v>
      </c>
      <c r="E32" s="18">
        <v>400.361</v>
      </c>
      <c r="F32" s="33"/>
      <c r="G32" s="33"/>
    </row>
    <row r="33" spans="1:7" ht="14.25">
      <c r="A33" s="40" t="s">
        <v>101</v>
      </c>
      <c r="B33" s="18">
        <f t="shared" si="0"/>
        <v>1800.069</v>
      </c>
      <c r="C33" s="18">
        <v>1047.417</v>
      </c>
      <c r="D33" s="18">
        <v>233.101</v>
      </c>
      <c r="E33" s="18">
        <v>519.551</v>
      </c>
      <c r="F33" s="33"/>
      <c r="G33" s="33"/>
    </row>
    <row r="34" spans="1:7" ht="14.25">
      <c r="A34" s="40" t="s">
        <v>102</v>
      </c>
      <c r="B34" s="18">
        <f t="shared" si="0"/>
        <v>2012.4639999999997</v>
      </c>
      <c r="C34" s="18">
        <v>1286.735</v>
      </c>
      <c r="D34" s="18">
        <v>261.65</v>
      </c>
      <c r="E34" s="18">
        <v>464.079</v>
      </c>
      <c r="F34" s="33"/>
      <c r="G34" s="33"/>
    </row>
    <row r="35" spans="1:7" ht="14.25">
      <c r="A35" s="40" t="s">
        <v>103</v>
      </c>
      <c r="B35" s="18">
        <f t="shared" si="0"/>
        <v>1622.341</v>
      </c>
      <c r="C35" s="18">
        <v>947.447</v>
      </c>
      <c r="D35" s="18">
        <v>262.584</v>
      </c>
      <c r="E35" s="18">
        <v>412.31</v>
      </c>
      <c r="F35" s="33"/>
      <c r="G35" s="33"/>
    </row>
    <row r="36" spans="1:7" ht="14.25">
      <c r="A36" s="40" t="s">
        <v>104</v>
      </c>
      <c r="B36" s="18">
        <f t="shared" si="0"/>
        <v>189.84499999999997</v>
      </c>
      <c r="C36" s="18">
        <v>99.217</v>
      </c>
      <c r="D36" s="18">
        <v>44.25</v>
      </c>
      <c r="E36" s="18">
        <v>46.378</v>
      </c>
      <c r="F36" s="33"/>
      <c r="G36" s="33"/>
    </row>
    <row r="37" spans="1:7" ht="14.25">
      <c r="A37" s="40" t="s">
        <v>105</v>
      </c>
      <c r="B37" s="18">
        <f t="shared" si="0"/>
        <v>2037.935</v>
      </c>
      <c r="C37" s="18">
        <v>1201.837</v>
      </c>
      <c r="D37" s="18">
        <v>266.573</v>
      </c>
      <c r="E37" s="18">
        <v>569.525</v>
      </c>
      <c r="F37" s="33"/>
      <c r="G37" s="33"/>
    </row>
    <row r="38" spans="1:7" ht="14.25">
      <c r="A38" s="40" t="s">
        <v>106</v>
      </c>
      <c r="B38" s="18">
        <f t="shared" si="0"/>
        <v>4531.018</v>
      </c>
      <c r="C38" s="18">
        <v>2963.824</v>
      </c>
      <c r="D38" s="18">
        <v>777.619</v>
      </c>
      <c r="E38" s="18">
        <v>789.575</v>
      </c>
      <c r="F38" s="33"/>
      <c r="G38" s="33"/>
    </row>
    <row r="39" spans="1:7" ht="14.25">
      <c r="A39" s="40" t="s">
        <v>107</v>
      </c>
      <c r="B39" s="18">
        <f t="shared" si="0"/>
        <v>921.363</v>
      </c>
      <c r="C39" s="18">
        <v>612.105</v>
      </c>
      <c r="D39" s="18">
        <v>119.394</v>
      </c>
      <c r="E39" s="18">
        <v>189.864</v>
      </c>
      <c r="F39" s="33"/>
      <c r="G39" s="33"/>
    </row>
    <row r="40" spans="1:7" ht="14.25">
      <c r="A40" s="40" t="s">
        <v>108</v>
      </c>
      <c r="B40" s="18">
        <f t="shared" si="0"/>
        <v>2065.902</v>
      </c>
      <c r="C40" s="18">
        <v>1352.621</v>
      </c>
      <c r="D40" s="18">
        <v>259.951</v>
      </c>
      <c r="E40" s="18">
        <v>453.33</v>
      </c>
      <c r="F40" s="33"/>
      <c r="G40" s="33"/>
    </row>
    <row r="41" spans="1:7" ht="14.25">
      <c r="A41" s="40" t="s">
        <v>109</v>
      </c>
      <c r="B41" s="18">
        <f t="shared" si="0"/>
        <v>2389.735</v>
      </c>
      <c r="C41" s="18">
        <v>1555.819</v>
      </c>
      <c r="D41" s="18">
        <v>334.083</v>
      </c>
      <c r="E41" s="18">
        <v>499.833</v>
      </c>
      <c r="F41" s="33"/>
      <c r="G41" s="33"/>
    </row>
    <row r="42" spans="1:7" ht="14.25">
      <c r="A42" s="40" t="s">
        <v>110</v>
      </c>
      <c r="B42" s="18">
        <f t="shared" si="0"/>
        <v>29886.367</v>
      </c>
      <c r="C42" s="18">
        <v>19364.325</v>
      </c>
      <c r="D42" s="18">
        <v>4335.906</v>
      </c>
      <c r="E42" s="18">
        <v>6186.136</v>
      </c>
      <c r="F42" s="33"/>
      <c r="G42" s="33"/>
    </row>
    <row r="43" spans="1:7" ht="14.25">
      <c r="A43" s="40" t="s">
        <v>111</v>
      </c>
      <c r="B43" s="18">
        <f t="shared" si="0"/>
        <v>1673.312</v>
      </c>
      <c r="C43" s="18">
        <v>968.569</v>
      </c>
      <c r="D43" s="18">
        <v>218.01</v>
      </c>
      <c r="E43" s="18">
        <v>486.733</v>
      </c>
      <c r="F43" s="33"/>
      <c r="G43" s="33"/>
    </row>
    <row r="44" spans="1:7" ht="14.25">
      <c r="A44" s="40" t="s">
        <v>112</v>
      </c>
      <c r="B44" s="18">
        <f t="shared" si="0"/>
        <v>84263.019</v>
      </c>
      <c r="C44" s="18">
        <v>56722.735</v>
      </c>
      <c r="D44" s="18">
        <v>16886.564</v>
      </c>
      <c r="E44" s="18">
        <v>10653.72</v>
      </c>
      <c r="F44" s="33"/>
      <c r="G44" s="33"/>
    </row>
    <row r="45" spans="1:7" ht="14.25">
      <c r="A45" s="40" t="s">
        <v>113</v>
      </c>
      <c r="B45" s="18">
        <f t="shared" si="0"/>
        <v>7363.368</v>
      </c>
      <c r="C45" s="18">
        <v>4555.68</v>
      </c>
      <c r="D45" s="18">
        <v>928.636</v>
      </c>
      <c r="E45" s="18">
        <v>1879.052</v>
      </c>
      <c r="F45" s="33"/>
      <c r="G45" s="33"/>
    </row>
    <row r="46" spans="1:7" ht="14.25">
      <c r="A46" s="40" t="s">
        <v>114</v>
      </c>
      <c r="B46" s="18">
        <f t="shared" si="0"/>
        <v>8185.173999999999</v>
      </c>
      <c r="C46" s="18">
        <v>4961.534</v>
      </c>
      <c r="D46" s="18">
        <v>1170.302</v>
      </c>
      <c r="E46" s="18">
        <v>2053.338</v>
      </c>
      <c r="F46" s="33"/>
      <c r="G46" s="33"/>
    </row>
    <row r="47" spans="1:7" ht="14.25">
      <c r="A47" s="40" t="s">
        <v>115</v>
      </c>
      <c r="B47" s="18">
        <f t="shared" si="0"/>
        <v>18385.646</v>
      </c>
      <c r="C47" s="18">
        <v>12031.674</v>
      </c>
      <c r="D47" s="18">
        <v>2680.411</v>
      </c>
      <c r="E47" s="18">
        <v>3673.561</v>
      </c>
      <c r="F47" s="33"/>
      <c r="G47" s="33"/>
    </row>
    <row r="48" spans="1:7" ht="14.25">
      <c r="A48" s="40" t="s">
        <v>116</v>
      </c>
      <c r="B48" s="18">
        <f t="shared" si="0"/>
        <v>4088.193</v>
      </c>
      <c r="C48" s="18">
        <v>2700.313</v>
      </c>
      <c r="D48" s="18">
        <v>580.355</v>
      </c>
      <c r="E48" s="18">
        <v>807.525</v>
      </c>
      <c r="F48" s="33"/>
      <c r="G48" s="33"/>
    </row>
    <row r="49" spans="1:7" ht="14.25">
      <c r="A49" s="40" t="s">
        <v>117</v>
      </c>
      <c r="B49" s="18">
        <f t="shared" si="0"/>
        <v>14666.802</v>
      </c>
      <c r="C49" s="18">
        <v>10052.649</v>
      </c>
      <c r="D49" s="18">
        <v>1977.904</v>
      </c>
      <c r="E49" s="18">
        <v>2636.249</v>
      </c>
      <c r="F49" s="33"/>
      <c r="G49" s="33"/>
    </row>
    <row r="50" spans="1:7" ht="14.25">
      <c r="A50" s="40" t="s">
        <v>118</v>
      </c>
      <c r="B50" s="18">
        <f t="shared" si="0"/>
        <v>1241.474</v>
      </c>
      <c r="C50" s="18">
        <v>773.361</v>
      </c>
      <c r="D50" s="18">
        <v>146.99</v>
      </c>
      <c r="E50" s="18">
        <v>321.123</v>
      </c>
      <c r="F50" s="33"/>
      <c r="G50" s="33"/>
    </row>
    <row r="51" spans="1:7" ht="14.25">
      <c r="A51" s="40" t="s">
        <v>119</v>
      </c>
      <c r="B51" s="18">
        <f t="shared" si="0"/>
        <v>3727.7709999999997</v>
      </c>
      <c r="C51" s="18">
        <v>2371.312</v>
      </c>
      <c r="D51" s="18">
        <v>408.024</v>
      </c>
      <c r="E51" s="18">
        <v>948.435</v>
      </c>
      <c r="F51" s="33"/>
      <c r="G51" s="33"/>
    </row>
    <row r="52" spans="1:7" ht="14.25">
      <c r="A52" s="40" t="s">
        <v>120</v>
      </c>
      <c r="B52" s="18">
        <f t="shared" si="0"/>
        <v>1981.049</v>
      </c>
      <c r="C52" s="18">
        <v>1189.553</v>
      </c>
      <c r="D52" s="18">
        <v>314.889</v>
      </c>
      <c r="E52" s="18">
        <v>476.607</v>
      </c>
      <c r="F52" s="33"/>
      <c r="G52" s="33"/>
    </row>
    <row r="53" spans="1:7" ht="14.25">
      <c r="A53" s="40" t="s">
        <v>121</v>
      </c>
      <c r="B53" s="18">
        <f t="shared" si="0"/>
        <v>4952.5779999999995</v>
      </c>
      <c r="C53" s="18">
        <v>3564.07</v>
      </c>
      <c r="D53" s="18">
        <v>760.256</v>
      </c>
      <c r="E53" s="18">
        <v>628.252</v>
      </c>
      <c r="F53" s="33"/>
      <c r="G53" s="33"/>
    </row>
    <row r="54" spans="1:7" ht="14.25">
      <c r="A54" s="40" t="s">
        <v>122</v>
      </c>
      <c r="B54" s="18">
        <f t="shared" si="0"/>
        <v>6064.781</v>
      </c>
      <c r="C54" s="18">
        <v>4030.492</v>
      </c>
      <c r="D54" s="18">
        <v>818.451</v>
      </c>
      <c r="E54" s="18">
        <v>1215.838</v>
      </c>
      <c r="F54" s="33"/>
      <c r="G54" s="33"/>
    </row>
    <row r="55" spans="1:7" ht="14.25">
      <c r="A55" s="40" t="s">
        <v>123</v>
      </c>
      <c r="B55" s="18">
        <f t="shared" si="0"/>
        <v>14879.282</v>
      </c>
      <c r="C55" s="18">
        <v>9974.141</v>
      </c>
      <c r="D55" s="18">
        <v>2453.414</v>
      </c>
      <c r="E55" s="18">
        <v>2451.727</v>
      </c>
      <c r="F55" s="33"/>
      <c r="G55" s="33"/>
    </row>
    <row r="56" spans="1:7" ht="14.25">
      <c r="A56" s="40" t="s">
        <v>124</v>
      </c>
      <c r="B56" s="18">
        <f t="shared" si="0"/>
        <v>3192.193</v>
      </c>
      <c r="C56" s="18">
        <v>1863.674</v>
      </c>
      <c r="D56" s="18">
        <v>428.123</v>
      </c>
      <c r="E56" s="18">
        <v>900.396</v>
      </c>
      <c r="F56" s="33"/>
      <c r="G56" s="33"/>
    </row>
    <row r="57" spans="1:7" ht="14.25">
      <c r="A57" s="40" t="s">
        <v>125</v>
      </c>
      <c r="B57" s="18">
        <f t="shared" si="0"/>
        <v>10230.137999999999</v>
      </c>
      <c r="C57" s="18">
        <v>7049.307</v>
      </c>
      <c r="D57" s="18">
        <v>1777.85</v>
      </c>
      <c r="E57" s="18">
        <v>1402.981</v>
      </c>
      <c r="F57" s="33"/>
      <c r="G57" s="33"/>
    </row>
    <row r="58" spans="1:7" ht="14.25">
      <c r="A58" s="40" t="s">
        <v>126</v>
      </c>
      <c r="B58" s="18">
        <f t="shared" si="0"/>
        <v>6477.866</v>
      </c>
      <c r="C58" s="18">
        <v>4266.023</v>
      </c>
      <c r="D58" s="18">
        <v>989.817</v>
      </c>
      <c r="E58" s="18">
        <v>1222.026</v>
      </c>
      <c r="F58" s="33"/>
      <c r="G58" s="33"/>
    </row>
    <row r="59" spans="1:7" ht="14.25">
      <c r="A59" s="40" t="s">
        <v>127</v>
      </c>
      <c r="B59" s="18">
        <f t="shared" si="0"/>
        <v>986.4929999999999</v>
      </c>
      <c r="C59" s="18">
        <v>626.197</v>
      </c>
      <c r="D59" s="18">
        <v>132.996</v>
      </c>
      <c r="E59" s="18">
        <v>227.3</v>
      </c>
      <c r="F59" s="33"/>
      <c r="G59" s="33"/>
    </row>
    <row r="60" spans="1:7" ht="14.25">
      <c r="A60" s="40" t="s">
        <v>128</v>
      </c>
      <c r="B60" s="18">
        <f t="shared" si="0"/>
        <v>571.096</v>
      </c>
      <c r="C60" s="18">
        <v>340.132</v>
      </c>
      <c r="D60" s="18">
        <v>75.343</v>
      </c>
      <c r="E60" s="18">
        <v>155.621</v>
      </c>
      <c r="F60" s="33"/>
      <c r="G60" s="33"/>
    </row>
    <row r="61" spans="1:7" ht="14.25">
      <c r="A61" s="40" t="s">
        <v>129</v>
      </c>
      <c r="B61" s="18">
        <f t="shared" si="0"/>
        <v>1049.666</v>
      </c>
      <c r="C61" s="18">
        <v>644.697</v>
      </c>
      <c r="D61" s="18">
        <v>143.94</v>
      </c>
      <c r="E61" s="18">
        <v>261.029</v>
      </c>
      <c r="F61" s="33"/>
      <c r="G61" s="33"/>
    </row>
    <row r="62" spans="1:7" ht="14.25">
      <c r="A62" s="40" t="s">
        <v>130</v>
      </c>
      <c r="B62" s="18">
        <f t="shared" si="0"/>
        <v>3273.0750000000003</v>
      </c>
      <c r="C62" s="18">
        <v>2008.558</v>
      </c>
      <c r="D62" s="18">
        <v>460.077</v>
      </c>
      <c r="E62" s="18">
        <v>804.44</v>
      </c>
      <c r="F62" s="33"/>
      <c r="G62" s="33"/>
    </row>
    <row r="63" spans="1:7" ht="14.25">
      <c r="A63" s="40" t="s">
        <v>131</v>
      </c>
      <c r="B63" s="18">
        <f t="shared" si="0"/>
        <v>73427.742</v>
      </c>
      <c r="C63" s="18">
        <v>50173.313</v>
      </c>
      <c r="D63" s="18">
        <v>11899.489</v>
      </c>
      <c r="E63" s="18">
        <v>11354.94</v>
      </c>
      <c r="F63" s="33"/>
      <c r="G63" s="33"/>
    </row>
    <row r="64" spans="1:7" ht="14.25">
      <c r="A64" s="40" t="s">
        <v>132</v>
      </c>
      <c r="B64" s="18">
        <f t="shared" si="0"/>
        <v>2602.202</v>
      </c>
      <c r="C64" s="18">
        <v>1466.857</v>
      </c>
      <c r="D64" s="18">
        <v>403.985</v>
      </c>
      <c r="E64" s="18">
        <v>731.36</v>
      </c>
      <c r="F64" s="33"/>
      <c r="G64" s="33"/>
    </row>
    <row r="65" spans="1:7" ht="14.25">
      <c r="A65" s="40" t="s">
        <v>133</v>
      </c>
      <c r="B65" s="18">
        <f t="shared" si="0"/>
        <v>1784.0079999999998</v>
      </c>
      <c r="C65" s="18">
        <v>1182.086</v>
      </c>
      <c r="D65" s="18">
        <v>214.686</v>
      </c>
      <c r="E65" s="18">
        <v>387.236</v>
      </c>
      <c r="F65" s="33"/>
      <c r="G65" s="33"/>
    </row>
    <row r="66" spans="1:7" ht="14.25">
      <c r="A66" s="40" t="s">
        <v>134</v>
      </c>
      <c r="B66" s="18">
        <f t="shared" si="0"/>
        <v>3478.744</v>
      </c>
      <c r="C66" s="18">
        <v>2320.079</v>
      </c>
      <c r="D66" s="18">
        <v>598.511</v>
      </c>
      <c r="E66" s="18">
        <v>560.154</v>
      </c>
      <c r="F66" s="33"/>
      <c r="G66" s="33"/>
    </row>
    <row r="67" spans="1:7" ht="14.25">
      <c r="A67" s="40" t="s">
        <v>135</v>
      </c>
      <c r="B67" s="18">
        <f t="shared" si="0"/>
        <v>6788.764</v>
      </c>
      <c r="C67" s="18">
        <v>4185.67</v>
      </c>
      <c r="D67" s="18">
        <v>1147.778</v>
      </c>
      <c r="E67" s="18">
        <v>1455.316</v>
      </c>
      <c r="F67" s="33"/>
      <c r="G67" s="33"/>
    </row>
    <row r="68" spans="1:7" ht="14.25">
      <c r="A68" s="40" t="s">
        <v>136</v>
      </c>
      <c r="B68" s="18">
        <f t="shared" si="0"/>
        <v>2561.065</v>
      </c>
      <c r="C68" s="18">
        <v>1581.545</v>
      </c>
      <c r="D68" s="18">
        <v>422.323</v>
      </c>
      <c r="E68" s="18">
        <v>557.197</v>
      </c>
      <c r="F68" s="33"/>
      <c r="G68" s="33"/>
    </row>
    <row r="69" spans="1:7" ht="14.25">
      <c r="A69" s="40" t="s">
        <v>137</v>
      </c>
      <c r="B69" s="18">
        <f t="shared" si="0"/>
        <v>1907.219</v>
      </c>
      <c r="C69" s="18">
        <v>1179.555</v>
      </c>
      <c r="D69" s="18">
        <v>243.065</v>
      </c>
      <c r="E69" s="18">
        <v>484.599</v>
      </c>
      <c r="F69" s="33"/>
      <c r="G69" s="33"/>
    </row>
    <row r="70" spans="1:7" ht="14.25">
      <c r="A70" s="40" t="s">
        <v>138</v>
      </c>
      <c r="B70" s="18">
        <f t="shared" si="0"/>
        <v>3161.4809999999998</v>
      </c>
      <c r="C70" s="18">
        <v>2061.362</v>
      </c>
      <c r="D70" s="18">
        <v>366.419</v>
      </c>
      <c r="E70" s="18">
        <v>733.7</v>
      </c>
      <c r="F70" s="33"/>
      <c r="G70" s="33"/>
    </row>
    <row r="71" spans="1:7" ht="14.25">
      <c r="A71" s="40" t="s">
        <v>139</v>
      </c>
      <c r="B71" s="18">
        <f t="shared" si="0"/>
        <v>71212.151</v>
      </c>
      <c r="C71" s="18">
        <v>46290.467</v>
      </c>
      <c r="D71" s="18">
        <v>17308.231</v>
      </c>
      <c r="E71" s="18">
        <v>7613.453</v>
      </c>
      <c r="F71" s="33"/>
      <c r="G71" s="33"/>
    </row>
    <row r="72" spans="1:7" ht="14.25">
      <c r="A72" s="40" t="s">
        <v>140</v>
      </c>
      <c r="B72" s="18">
        <f t="shared" si="0"/>
        <v>1230.964</v>
      </c>
      <c r="C72" s="18">
        <v>781.407</v>
      </c>
      <c r="D72" s="18">
        <v>162.631</v>
      </c>
      <c r="E72" s="18">
        <v>286.926</v>
      </c>
      <c r="F72" s="33"/>
      <c r="G72" s="33"/>
    </row>
    <row r="73" spans="1:7" ht="14.25">
      <c r="A73" s="41" t="s">
        <v>141</v>
      </c>
      <c r="B73" s="31">
        <f t="shared" si="0"/>
        <v>748.4169999999999</v>
      </c>
      <c r="C73" s="31">
        <v>431.572</v>
      </c>
      <c r="D73" s="31">
        <v>118.517</v>
      </c>
      <c r="E73" s="31">
        <v>198.328</v>
      </c>
      <c r="F73" s="33"/>
      <c r="G73" s="33"/>
    </row>
    <row r="74" spans="3:7" ht="14.25">
      <c r="C74" s="18"/>
      <c r="D74" s="18"/>
      <c r="E74" s="18"/>
      <c r="F74" s="33"/>
      <c r="G74" s="33"/>
    </row>
    <row r="75" spans="1:7" ht="14.25">
      <c r="A75" s="20" t="s">
        <v>70</v>
      </c>
      <c r="B75" s="20"/>
      <c r="C75" s="20"/>
      <c r="D75" s="20"/>
      <c r="E75" s="20"/>
      <c r="F75" s="33"/>
      <c r="G75" s="33"/>
    </row>
    <row r="76" spans="1:7" ht="14.25">
      <c r="A76" s="13"/>
      <c r="B76" s="21"/>
      <c r="C76" s="21"/>
      <c r="D76" s="21"/>
      <c r="E76" s="21"/>
      <c r="F76" s="33"/>
      <c r="G76" s="33"/>
    </row>
    <row r="77" spans="1:7" ht="31.5" customHeight="1">
      <c r="A77" s="63" t="s">
        <v>72</v>
      </c>
      <c r="B77" s="63"/>
      <c r="C77" s="63"/>
      <c r="D77" s="63"/>
      <c r="E77" s="63"/>
      <c r="F77" s="33"/>
      <c r="G77" s="33"/>
    </row>
    <row r="78" spans="1:7" ht="14.25">
      <c r="A78" s="64"/>
      <c r="B78" s="64"/>
      <c r="C78" s="64"/>
      <c r="D78" s="64"/>
      <c r="E78" s="64"/>
      <c r="F78" s="33"/>
      <c r="G78" s="33"/>
    </row>
    <row r="79" spans="1:7" ht="14.25">
      <c r="A79" s="65"/>
      <c r="B79" s="65"/>
      <c r="C79" s="65"/>
      <c r="D79" s="65"/>
      <c r="E79" s="65"/>
      <c r="F79" s="33"/>
      <c r="G79" s="33"/>
    </row>
    <row r="80" spans="1:7" ht="14.25">
      <c r="A80" s="40"/>
      <c r="B80" s="43"/>
      <c r="C80" s="43"/>
      <c r="D80" s="43"/>
      <c r="E80" s="43"/>
      <c r="F80" s="33"/>
      <c r="G80" s="33"/>
    </row>
    <row r="81" spans="1:7" ht="14.25">
      <c r="A81" s="33"/>
      <c r="B81" s="38"/>
      <c r="C81" s="43"/>
      <c r="D81" s="38"/>
      <c r="E81" s="38"/>
      <c r="F81" s="33"/>
      <c r="G81" s="33"/>
    </row>
    <row r="82" spans="1:7" ht="14.25">
      <c r="A82" s="33"/>
      <c r="B82" s="38"/>
      <c r="C82" s="38"/>
      <c r="D82" s="38"/>
      <c r="E82" s="38"/>
      <c r="F82" s="33"/>
      <c r="G82" s="33"/>
    </row>
    <row r="83" spans="1:7" ht="14.25">
      <c r="A83" s="47"/>
      <c r="B83" s="33"/>
      <c r="C83" s="33"/>
      <c r="D83" s="33"/>
      <c r="E83" s="33"/>
      <c r="F83" s="33"/>
      <c r="G83" s="33"/>
    </row>
  </sheetData>
  <sheetProtection/>
  <mergeCells count="3">
    <mergeCell ref="A78:E78"/>
    <mergeCell ref="A79:E79"/>
    <mergeCell ref="A77:E77"/>
  </mergeCells>
  <printOptions/>
  <pageMargins left="0.7" right="0.7" top="0.75" bottom="0.75" header="0.3" footer="0.3"/>
  <pageSetup fitToHeight="2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Carney, Lisa</dc:creator>
  <cp:keywords/>
  <dc:description/>
  <cp:lastModifiedBy>Charbonneau, Michele</cp:lastModifiedBy>
  <cp:lastPrinted>2019-11-01T13:41:28Z</cp:lastPrinted>
  <dcterms:created xsi:type="dcterms:W3CDTF">2014-02-25T19:38:20Z</dcterms:created>
  <dcterms:modified xsi:type="dcterms:W3CDTF">2019-11-01T13:42:37Z</dcterms:modified>
  <cp:category/>
  <cp:version/>
  <cp:contentType/>
  <cp:contentStatus/>
</cp:coreProperties>
</file>