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M-8" sheetId="1" r:id="rId1"/>
  </sheets>
  <definedNames>
    <definedName name="_xlnm.Print_Area" localSheetId="0">'M-8'!$A$1:$V$55</definedName>
    <definedName name="_xlnm.Print_Area">'M-8'!$A$1:$L$45</definedName>
    <definedName name="PRINT_AREA_MI">'M-8'!$A$1:$L$45</definedName>
  </definedNames>
  <calcPr fullCalcOnLoad="1"/>
</workbook>
</file>

<file path=xl/sharedStrings.xml><?xml version="1.0" encoding="utf-8"?>
<sst xmlns="http://schemas.openxmlformats.org/spreadsheetml/2006/main" count="52" uniqueCount="46">
  <si>
    <t>Motor Vehicle Accidents and Accident Rates</t>
  </si>
  <si>
    <t>Year</t>
  </si>
  <si>
    <t xml:space="preserve">                         Total</t>
  </si>
  <si>
    <t>1979</t>
  </si>
  <si>
    <t>1980</t>
  </si>
  <si>
    <t>1981</t>
  </si>
  <si>
    <t>1982</t>
  </si>
  <si>
    <t>1983</t>
  </si>
  <si>
    <t>1984</t>
  </si>
  <si>
    <t>1985</t>
  </si>
  <si>
    <t>1986</t>
  </si>
  <si>
    <t>1987</t>
  </si>
  <si>
    <t>1988</t>
  </si>
  <si>
    <t>1989</t>
  </si>
  <si>
    <t>1990</t>
  </si>
  <si>
    <t>1991</t>
  </si>
  <si>
    <t>1992</t>
  </si>
  <si>
    <t>1993</t>
  </si>
  <si>
    <t>1994</t>
  </si>
  <si>
    <t>1995</t>
  </si>
  <si>
    <t>1996</t>
  </si>
  <si>
    <t>1997a</t>
  </si>
  <si>
    <t>Per 10,000 Population</t>
  </si>
  <si>
    <t>Per 10,000 Registrations</t>
  </si>
  <si>
    <t>Per 100 Million Vehicle Miles of Travel</t>
  </si>
  <si>
    <t>SOURCE: New York State Department of Motor Vehicles.</t>
  </si>
  <si>
    <t>Accident Rates</t>
  </si>
  <si>
    <t xml:space="preserve">                        Persons Killed</t>
  </si>
  <si>
    <t xml:space="preserve">                     Persons Injured</t>
  </si>
  <si>
    <t>Motor Vehicles Registered</t>
  </si>
  <si>
    <t>Fatal and 
Injury Accidents</t>
  </si>
  <si>
    <t xml:space="preserve">                         Persons 
Killed</t>
  </si>
  <si>
    <t xml:space="preserve">                     Persons 
Injured</t>
  </si>
  <si>
    <t xml:space="preserve">                        Fatal and 
Injury</t>
  </si>
  <si>
    <t>a  The Vehicle and Traffic Law was amended in April 1997 to provide statutory authority for police officers to report accidents that, in their judgment, appear to meet the reporting criteria for property damage (i.e., damage in excess of $1,000 to the property of any one individual). Now, accidents are classified as reportable accidents when police check the box that indicates that it meets the criteria for reporting a property damage accident. As a result, reportable accidents that include a police report and involved only property damage have increased.</t>
  </si>
  <si>
    <t>1  Changes in data collection and reporting that began during 2001 with respect to property damage crashes have reduced the total number of crashes, since the changes resulted in fewer property damage crashes being in the statewide Accident Information System (AIS) maintained by the New York State Department of Motor Vehicles.</t>
  </si>
  <si>
    <t>2  Changes in data collection and reporting that began during 2006 with respect to property damage crashes have increased the total number of crashes, since the changes resulted in more property damage crashes being captured in the statewide Accident Information System (AIS) maintained by the New York State Department of Motor Vehicles. Consequently, data produced for 2006 and all subsequent years are not strictly comparable with data from prior years.</t>
  </si>
  <si>
    <t>3  The reporting threshold of property damage accidents changed on September 1, 1978, from $200 to $400; on September 1, 1985, from $400 to $600; and on August 1, 1991, from $600 to $1,000.</t>
  </si>
  <si>
    <t>4  Based on US Bureau of the Census data. For 1976-79, estimates were prepared by the New York State Department of Commerce, State Data Center; 1981-84 based on interpolation of 1980 Census data; and for 1985, State Data Center estimates. Population figure for 1986, 1987, and 1988 are based on interpolation of 1985 and 1990 estimates by the State Data Center; 1991 and 1992 population figures are estimates based on the 1990 United States Census data. Population figures for 1993 and later are from the Population Distribution and Population Estimates Branches of the United States Bureau of the Census.</t>
  </si>
  <si>
    <t>5  Estimates by the New York State Department of Transportation, some data prior to 1990, as revised on July 10, 1990.</t>
  </si>
  <si>
    <t>6  The methodology used by the New York State Department of Transportation to calculate Vehicles Miles of Travel (VMT) was revised in 2010 to comply with federal guidelines. As a result, VMT estimates produced prior to 2010 are not comparable with those produced in 2010 and later years.</t>
  </si>
  <si>
    <r>
      <t>Accidents</t>
    </r>
    <r>
      <rPr>
        <vertAlign val="superscript"/>
        <sz val="11"/>
        <rFont val="Arial"/>
        <family val="2"/>
      </rPr>
      <t>1,2</t>
    </r>
  </si>
  <si>
    <r>
      <t xml:space="preserve">              Property Damage</t>
    </r>
    <r>
      <rPr>
        <vertAlign val="superscript"/>
        <sz val="11"/>
        <rFont val="Arial"/>
        <family val="2"/>
      </rPr>
      <t>3</t>
    </r>
  </si>
  <si>
    <r>
      <t>Estimated Population</t>
    </r>
    <r>
      <rPr>
        <vertAlign val="superscript"/>
        <sz val="11"/>
        <rFont val="Arial"/>
        <family val="2"/>
      </rPr>
      <t>4</t>
    </r>
  </si>
  <si>
    <r>
      <t>Estimated Million Vehicles Miles 
of Travel</t>
    </r>
    <r>
      <rPr>
        <vertAlign val="superscript"/>
        <sz val="11"/>
        <rFont val="Arial"/>
        <family val="2"/>
      </rPr>
      <t>5,6</t>
    </r>
  </si>
  <si>
    <t>New York State—1979-2014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</si>
</sst>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0.0"/>
    <numFmt numFmtId="167" formatCode="&quot;Yes&quot;;&quot;Yes&quot;;&quot;No&quot;"/>
    <numFmt numFmtId="168" formatCode="&quot;True&quot;;&quot;True&quot;;&quot;False&quot;"/>
    <numFmt numFmtId="169" formatCode="&quot;On&quot;;&quot;On&quot;;&quot;Off&quot;"/>
  </numFmts>
  <fonts count="44">
    <font>
      <sz val="12"/>
      <name val="Rockwell"/>
      <family val="0"/>
    </font>
    <font>
      <b/>
      <sz val="18"/>
      <color indexed="8"/>
      <name val="Rockwell"/>
      <family val="0"/>
    </font>
    <font>
      <sz val="10"/>
      <name val="Arial"/>
      <family val="0"/>
    </font>
    <font>
      <u val="single"/>
      <sz val="9"/>
      <color indexed="12"/>
      <name val="Rockwell"/>
      <family val="1"/>
    </font>
    <font>
      <u val="single"/>
      <sz val="9"/>
      <color indexed="36"/>
      <name val="Rockwell"/>
      <family val="1"/>
    </font>
    <font>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b/>
      <sz val="11"/>
      <color indexed="8"/>
      <name val="Arial"/>
      <family val="2"/>
    </font>
    <font>
      <vertAlign val="superscript"/>
      <sz val="11"/>
      <name val="Arial"/>
      <family val="2"/>
    </font>
    <font>
      <i/>
      <sz val="11"/>
      <name val="Arial"/>
      <family val="2"/>
    </font>
    <font>
      <b/>
      <sz val="16"/>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s>
  <cellStyleXfs count="6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9" fillId="27" borderId="0" applyNumberFormat="0" applyBorder="0" applyAlignment="0" applyProtection="0"/>
    <xf numFmtId="0" fontId="30" fillId="28" borderId="1" applyNumberFormat="0" applyAlignment="0" applyProtection="0"/>
    <xf numFmtId="0" fontId="31" fillId="29"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1" borderId="1" applyNumberFormat="0" applyAlignment="0" applyProtection="0"/>
    <xf numFmtId="0" fontId="38" fillId="0" borderId="6" applyNumberFormat="0" applyFill="0" applyAlignment="0" applyProtection="0"/>
    <xf numFmtId="0" fontId="39" fillId="32" borderId="0" applyNumberFormat="0" applyBorder="0" applyAlignment="0" applyProtection="0"/>
    <xf numFmtId="0" fontId="0" fillId="33" borderId="7" applyNumberFormat="0" applyFont="0" applyAlignment="0" applyProtection="0"/>
    <xf numFmtId="0" fontId="40" fillId="28" borderId="8" applyNumberFormat="0" applyAlignment="0" applyProtection="0"/>
    <xf numFmtId="9" fontId="2"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6">
    <xf numFmtId="0" fontId="0" fillId="2" borderId="0" xfId="0" applyNumberFormat="1" applyAlignment="1">
      <alignment/>
    </xf>
    <xf numFmtId="0" fontId="5" fillId="2" borderId="0" xfId="0" applyNumberFormat="1" applyFont="1" applyBorder="1" applyAlignment="1">
      <alignment/>
    </xf>
    <xf numFmtId="0" fontId="5" fillId="2" borderId="0" xfId="0" applyNumberFormat="1" applyFont="1" applyAlignment="1">
      <alignment/>
    </xf>
    <xf numFmtId="5" fontId="5" fillId="2" borderId="0" xfId="0" applyNumberFormat="1" applyFont="1" applyAlignment="1" applyProtection="1">
      <alignment/>
      <protection locked="0"/>
    </xf>
    <xf numFmtId="0" fontId="5" fillId="2" borderId="0" xfId="0" applyNumberFormat="1" applyFont="1" applyBorder="1" applyAlignment="1">
      <alignment horizontal="left" wrapText="1"/>
    </xf>
    <xf numFmtId="0" fontId="5" fillId="2" borderId="0" xfId="0" applyNumberFormat="1" applyFont="1" applyAlignment="1">
      <alignment horizontal="left" wrapText="1"/>
    </xf>
    <xf numFmtId="5" fontId="5" fillId="2" borderId="0" xfId="0" applyNumberFormat="1" applyFont="1" applyAlignment="1" applyProtection="1">
      <alignment horizontal="left" wrapText="1"/>
      <protection locked="0"/>
    </xf>
    <xf numFmtId="5" fontId="23" fillId="2" borderId="0" xfId="0" applyNumberFormat="1" applyFont="1" applyAlignment="1" applyProtection="1">
      <alignment/>
      <protection locked="0"/>
    </xf>
    <xf numFmtId="5" fontId="23" fillId="2" borderId="10" xfId="0" applyNumberFormat="1" applyFont="1" applyBorder="1" applyAlignment="1" applyProtection="1">
      <alignment/>
      <protection locked="0"/>
    </xf>
    <xf numFmtId="5" fontId="5" fillId="2" borderId="10" xfId="0" applyNumberFormat="1" applyFont="1" applyBorder="1" applyAlignment="1" applyProtection="1">
      <alignment/>
      <protection locked="0"/>
    </xf>
    <xf numFmtId="0" fontId="5" fillId="2" borderId="10" xfId="0" applyNumberFormat="1" applyFont="1" applyBorder="1" applyAlignment="1">
      <alignment/>
    </xf>
    <xf numFmtId="5" fontId="5" fillId="2" borderId="11" xfId="0" applyNumberFormat="1" applyFont="1" applyBorder="1" applyAlignment="1" applyProtection="1" quotePrefix="1">
      <alignment horizontal="center"/>
      <protection locked="0"/>
    </xf>
    <xf numFmtId="0" fontId="5" fillId="2" borderId="11" xfId="0" applyNumberFormat="1" applyFont="1" applyBorder="1" applyAlignment="1">
      <alignment horizontal="center"/>
    </xf>
    <xf numFmtId="0" fontId="5" fillId="2" borderId="12" xfId="0" applyNumberFormat="1" applyFont="1" applyBorder="1" applyAlignment="1" applyProtection="1">
      <alignment horizontal="center"/>
      <protection locked="0"/>
    </xf>
    <xf numFmtId="0" fontId="5" fillId="2" borderId="0" xfId="0" applyNumberFormat="1" applyFont="1" applyBorder="1" applyAlignment="1" applyProtection="1">
      <alignment horizontal="right"/>
      <protection locked="0"/>
    </xf>
    <xf numFmtId="0" fontId="5" fillId="2" borderId="0" xfId="0" applyNumberFormat="1" applyFont="1" applyAlignment="1" applyProtection="1">
      <alignment horizontal="right"/>
      <protection locked="0"/>
    </xf>
    <xf numFmtId="5" fontId="5" fillId="2" borderId="12" xfId="0" applyNumberFormat="1" applyFont="1" applyBorder="1" applyAlignment="1" applyProtection="1">
      <alignment horizontal="center"/>
      <protection locked="0"/>
    </xf>
    <xf numFmtId="0" fontId="5" fillId="2" borderId="12" xfId="0" applyNumberFormat="1" applyFont="1" applyBorder="1" applyAlignment="1">
      <alignment horizontal="center"/>
    </xf>
    <xf numFmtId="0" fontId="5" fillId="2" borderId="12" xfId="0" applyNumberFormat="1" applyFont="1" applyBorder="1" applyAlignment="1" applyProtection="1">
      <alignment/>
      <protection locked="0"/>
    </xf>
    <xf numFmtId="0" fontId="5" fillId="2" borderId="12" xfId="0" applyNumberFormat="1" applyFont="1" applyBorder="1" applyAlignment="1" applyProtection="1">
      <alignment horizontal="right"/>
      <protection locked="0"/>
    </xf>
    <xf numFmtId="0" fontId="5" fillId="2" borderId="12" xfId="0" applyNumberFormat="1" applyFont="1" applyBorder="1" applyAlignment="1" applyProtection="1">
      <alignment horizontal="right" wrapText="1"/>
      <protection locked="0"/>
    </xf>
    <xf numFmtId="5" fontId="5" fillId="2" borderId="12" xfId="0" applyNumberFormat="1" applyFont="1" applyBorder="1" applyAlignment="1" applyProtection="1">
      <alignment horizontal="right" wrapText="1"/>
      <protection locked="0"/>
    </xf>
    <xf numFmtId="0" fontId="5" fillId="2" borderId="0" xfId="0" applyNumberFormat="1" applyFont="1" applyAlignment="1">
      <alignment wrapText="1"/>
    </xf>
    <xf numFmtId="0" fontId="5" fillId="2" borderId="0" xfId="0" applyNumberFormat="1" applyFont="1" applyBorder="1" applyAlignment="1" applyProtection="1">
      <alignment/>
      <protection locked="0"/>
    </xf>
    <xf numFmtId="0" fontId="5" fillId="2" borderId="0" xfId="0" applyNumberFormat="1" applyFont="1" applyBorder="1" applyAlignment="1">
      <alignment horizontal="left"/>
    </xf>
    <xf numFmtId="3" fontId="5" fillId="2" borderId="0" xfId="0" applyNumberFormat="1" applyFont="1" applyAlignment="1">
      <alignment/>
    </xf>
    <xf numFmtId="3" fontId="5" fillId="0" borderId="0" xfId="0" applyNumberFormat="1" applyFont="1" applyFill="1" applyBorder="1" applyAlignment="1">
      <alignment/>
    </xf>
    <xf numFmtId="3" fontId="5" fillId="0" borderId="0" xfId="0" applyNumberFormat="1" applyFont="1" applyFill="1" applyBorder="1" applyAlignment="1" applyProtection="1">
      <alignment/>
      <protection locked="0"/>
    </xf>
    <xf numFmtId="166" fontId="5" fillId="0" borderId="0" xfId="0" applyNumberFormat="1" applyFont="1" applyFill="1" applyBorder="1" applyAlignment="1">
      <alignment/>
    </xf>
    <xf numFmtId="166" fontId="5" fillId="0" borderId="0" xfId="0" applyNumberFormat="1" applyFont="1" applyFill="1" applyBorder="1" applyAlignment="1">
      <alignment horizontal="right"/>
    </xf>
    <xf numFmtId="0" fontId="5" fillId="2" borderId="0" xfId="0" applyNumberFormat="1" applyFont="1" applyAlignment="1">
      <alignment horizontal="left"/>
    </xf>
    <xf numFmtId="3" fontId="5" fillId="2" borderId="0" xfId="0" applyNumberFormat="1" applyFont="1" applyAlignment="1" applyProtection="1">
      <alignment/>
      <protection locked="0"/>
    </xf>
    <xf numFmtId="166" fontId="5" fillId="34" borderId="0" xfId="0" applyNumberFormat="1" applyFont="1" applyFill="1" applyBorder="1" applyAlignment="1">
      <alignment/>
    </xf>
    <xf numFmtId="166" fontId="5" fillId="34" borderId="0" xfId="0" applyNumberFormat="1" applyFont="1" applyFill="1" applyBorder="1" applyAlignment="1">
      <alignment horizontal="right"/>
    </xf>
    <xf numFmtId="0" fontId="5" fillId="2" borderId="0" xfId="0" applyNumberFormat="1" applyFont="1" applyAlignment="1" quotePrefix="1">
      <alignment horizontal="left"/>
    </xf>
    <xf numFmtId="3" fontId="5" fillId="2" borderId="0" xfId="0" applyNumberFormat="1" applyFont="1" applyAlignment="1">
      <alignment horizontal="right"/>
    </xf>
    <xf numFmtId="166" fontId="5" fillId="34" borderId="0" xfId="0" applyNumberFormat="1" applyFont="1" applyFill="1" applyBorder="1" applyAlignment="1" applyProtection="1">
      <alignment/>
      <protection locked="0"/>
    </xf>
    <xf numFmtId="0" fontId="5" fillId="2" borderId="0" xfId="0" applyNumberFormat="1" applyFont="1" applyAlignment="1" applyProtection="1">
      <alignment/>
      <protection locked="0"/>
    </xf>
    <xf numFmtId="0" fontId="5" fillId="2" borderId="13" xfId="0" applyNumberFormat="1" applyFont="1" applyBorder="1" applyAlignment="1" applyProtection="1">
      <alignment/>
      <protection locked="0"/>
    </xf>
    <xf numFmtId="3" fontId="5" fillId="2" borderId="13" xfId="0" applyNumberFormat="1" applyFont="1" applyBorder="1" applyAlignment="1" applyProtection="1">
      <alignment/>
      <protection locked="0"/>
    </xf>
    <xf numFmtId="0" fontId="25" fillId="2" borderId="0" xfId="0" applyNumberFormat="1" applyFont="1" applyBorder="1" applyAlignment="1" quotePrefix="1">
      <alignment/>
    </xf>
    <xf numFmtId="166" fontId="5" fillId="2" borderId="14" xfId="0" applyNumberFormat="1" applyFont="1" applyBorder="1" applyAlignment="1">
      <alignment/>
    </xf>
    <xf numFmtId="166" fontId="5" fillId="2" borderId="0" xfId="0" applyNumberFormat="1" applyFont="1" applyAlignment="1">
      <alignment/>
    </xf>
    <xf numFmtId="166" fontId="5" fillId="2" borderId="0" xfId="0" applyNumberFormat="1" applyFont="1" applyAlignment="1">
      <alignment/>
    </xf>
    <xf numFmtId="0" fontId="5" fillId="2" borderId="0" xfId="0" applyNumberFormat="1" applyFont="1" applyAlignment="1">
      <alignment/>
    </xf>
    <xf numFmtId="5" fontId="26" fillId="2" borderId="0" xfId="0" applyNumberFormat="1" applyFont="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5"/>
  <sheetViews>
    <sheetView showGridLines="0" tabSelected="1" showOutlineSymbols="0" zoomScalePageLayoutView="0" workbookViewId="0" topLeftCell="A1">
      <selection activeCell="B1" sqref="B1"/>
    </sheetView>
  </sheetViews>
  <sheetFormatPr defaultColWidth="11.3359375" defaultRowHeight="15.75"/>
  <cols>
    <col min="1" max="1" width="11.3359375" style="2" customWidth="1"/>
    <col min="2" max="4" width="12.77734375" style="2" customWidth="1"/>
    <col min="5" max="5" width="2.77734375" style="2" customWidth="1"/>
    <col min="6" max="8" width="12.77734375" style="2" customWidth="1"/>
    <col min="9" max="9" width="5.88671875" style="2" customWidth="1"/>
    <col min="10" max="11" width="12.77734375" style="2" customWidth="1"/>
    <col min="12" max="14" width="11.3359375" style="2" customWidth="1"/>
    <col min="15" max="15" width="3.77734375" style="2" customWidth="1"/>
    <col min="16" max="18" width="15.77734375" style="2" customWidth="1"/>
    <col min="19" max="19" width="3.77734375" style="2" customWidth="1"/>
    <col min="20" max="16384" width="11.3359375" style="2" customWidth="1"/>
  </cols>
  <sheetData>
    <row r="1" spans="2:6" ht="20.25">
      <c r="B1" s="45" t="s">
        <v>0</v>
      </c>
      <c r="C1" s="3"/>
      <c r="D1" s="3"/>
      <c r="E1" s="3"/>
      <c r="F1" s="3"/>
    </row>
    <row r="2" spans="2:5" ht="20.25">
      <c r="B2" s="45" t="s">
        <v>45</v>
      </c>
      <c r="C2" s="3"/>
      <c r="D2" s="3"/>
      <c r="E2" s="3"/>
    </row>
    <row r="3" spans="1:5" ht="15">
      <c r="A3" s="7"/>
      <c r="B3" s="3"/>
      <c r="C3" s="3"/>
      <c r="D3" s="3"/>
      <c r="E3" s="3"/>
    </row>
    <row r="4" spans="1:22" ht="15">
      <c r="A4" s="8"/>
      <c r="B4" s="9"/>
      <c r="C4" s="9"/>
      <c r="D4" s="9"/>
      <c r="E4" s="9"/>
      <c r="F4" s="10"/>
      <c r="G4" s="10"/>
      <c r="H4" s="10"/>
      <c r="I4" s="10"/>
      <c r="J4" s="10"/>
      <c r="K4" s="10"/>
      <c r="L4" s="11" t="s">
        <v>26</v>
      </c>
      <c r="M4" s="12"/>
      <c r="N4" s="12"/>
      <c r="O4" s="12"/>
      <c r="P4" s="12"/>
      <c r="Q4" s="12"/>
      <c r="R4" s="12"/>
      <c r="S4" s="12"/>
      <c r="T4" s="12"/>
      <c r="U4" s="12"/>
      <c r="V4" s="12"/>
    </row>
    <row r="5" spans="1:19" ht="14.25">
      <c r="A5" s="1"/>
      <c r="B5" s="1"/>
      <c r="C5" s="1"/>
      <c r="D5" s="1"/>
      <c r="E5" s="1"/>
      <c r="F5" s="1"/>
      <c r="G5" s="1"/>
      <c r="H5" s="1"/>
      <c r="I5" s="1"/>
      <c r="J5" s="1"/>
      <c r="K5" s="1"/>
      <c r="O5" s="3"/>
      <c r="S5" s="3"/>
    </row>
    <row r="6" spans="2:22" ht="18.75" customHeight="1">
      <c r="B6" s="13" t="s">
        <v>41</v>
      </c>
      <c r="C6" s="13"/>
      <c r="D6" s="13"/>
      <c r="E6" s="14"/>
      <c r="F6" s="15"/>
      <c r="G6" s="15"/>
      <c r="H6" s="15"/>
      <c r="I6" s="15"/>
      <c r="J6" s="15"/>
      <c r="K6" s="15"/>
      <c r="L6" s="16" t="s">
        <v>22</v>
      </c>
      <c r="M6" s="16"/>
      <c r="N6" s="16"/>
      <c r="O6" s="15"/>
      <c r="P6" s="16" t="s">
        <v>23</v>
      </c>
      <c r="Q6" s="16"/>
      <c r="R6" s="16"/>
      <c r="S6" s="15"/>
      <c r="T6" s="16" t="s">
        <v>24</v>
      </c>
      <c r="U6" s="17"/>
      <c r="V6" s="17"/>
    </row>
    <row r="7" spans="1:23" ht="59.25">
      <c r="A7" s="18" t="s">
        <v>1</v>
      </c>
      <c r="B7" s="19" t="s">
        <v>2</v>
      </c>
      <c r="C7" s="20" t="s">
        <v>33</v>
      </c>
      <c r="D7" s="20" t="s">
        <v>42</v>
      </c>
      <c r="E7" s="19"/>
      <c r="F7" s="19" t="s">
        <v>27</v>
      </c>
      <c r="G7" s="19" t="s">
        <v>28</v>
      </c>
      <c r="H7" s="20" t="s">
        <v>43</v>
      </c>
      <c r="I7" s="19"/>
      <c r="J7" s="20" t="s">
        <v>29</v>
      </c>
      <c r="K7" s="20" t="s">
        <v>44</v>
      </c>
      <c r="L7" s="21" t="s">
        <v>30</v>
      </c>
      <c r="M7" s="20" t="s">
        <v>31</v>
      </c>
      <c r="N7" s="20" t="s">
        <v>32</v>
      </c>
      <c r="O7" s="20"/>
      <c r="P7" s="21" t="s">
        <v>30</v>
      </c>
      <c r="Q7" s="20" t="s">
        <v>31</v>
      </c>
      <c r="R7" s="20" t="s">
        <v>32</v>
      </c>
      <c r="S7" s="20"/>
      <c r="T7" s="21" t="s">
        <v>30</v>
      </c>
      <c r="U7" s="20" t="s">
        <v>31</v>
      </c>
      <c r="V7" s="20" t="s">
        <v>32</v>
      </c>
      <c r="W7" s="22"/>
    </row>
    <row r="8" spans="1:11" ht="14.25">
      <c r="A8" s="23"/>
      <c r="B8" s="14"/>
      <c r="C8" s="14"/>
      <c r="D8" s="14"/>
      <c r="E8" s="14"/>
      <c r="F8" s="14"/>
      <c r="G8" s="14"/>
      <c r="H8" s="14"/>
      <c r="I8" s="14"/>
      <c r="J8" s="14"/>
      <c r="K8" s="14"/>
    </row>
    <row r="9" spans="1:22" ht="14.25">
      <c r="A9" s="24">
        <v>2014</v>
      </c>
      <c r="B9" s="25">
        <f aca="true" t="shared" si="0" ref="B9:B44">SUM(C9:D9)</f>
        <v>299452</v>
      </c>
      <c r="C9" s="26">
        <f>966+118465</f>
        <v>119431</v>
      </c>
      <c r="D9" s="26">
        <v>180021</v>
      </c>
      <c r="E9" s="26"/>
      <c r="F9" s="27">
        <v>1026</v>
      </c>
      <c r="G9" s="27">
        <v>160497</v>
      </c>
      <c r="H9" s="27">
        <v>19746227</v>
      </c>
      <c r="I9" s="26"/>
      <c r="J9" s="26">
        <v>10966425</v>
      </c>
      <c r="K9" s="26">
        <v>129262</v>
      </c>
      <c r="L9" s="28">
        <v>60.48294694475051</v>
      </c>
      <c r="M9" s="28">
        <v>0.5195929328676309</v>
      </c>
      <c r="N9" s="28">
        <v>81.27983133182862</v>
      </c>
      <c r="O9" s="28"/>
      <c r="P9" s="28">
        <v>108.9060473217115</v>
      </c>
      <c r="Q9" s="28">
        <v>0.9355829269793939</v>
      </c>
      <c r="R9" s="28">
        <v>146.353073130031</v>
      </c>
      <c r="S9" s="28"/>
      <c r="T9" s="28">
        <v>92.39451656325913</v>
      </c>
      <c r="U9" s="28">
        <v>0.793736751713574</v>
      </c>
      <c r="V9" s="29">
        <v>124.16410081849268</v>
      </c>
    </row>
    <row r="10" spans="1:22" ht="14.25">
      <c r="A10" s="30">
        <v>2013</v>
      </c>
      <c r="B10" s="25">
        <f t="shared" si="0"/>
        <v>304804</v>
      </c>
      <c r="C10" s="25">
        <f>1109+124505</f>
        <v>125614</v>
      </c>
      <c r="D10" s="25">
        <v>179190</v>
      </c>
      <c r="E10" s="25"/>
      <c r="F10" s="31">
        <v>1188</v>
      </c>
      <c r="G10" s="31">
        <v>169177</v>
      </c>
      <c r="H10" s="31">
        <v>19651127</v>
      </c>
      <c r="I10" s="25"/>
      <c r="J10" s="25">
        <v>10876551</v>
      </c>
      <c r="K10" s="25">
        <v>129736</v>
      </c>
      <c r="L10" s="32">
        <v>63.92203358107655</v>
      </c>
      <c r="M10" s="32">
        <v>0.6045454797579803</v>
      </c>
      <c r="N10" s="32">
        <v>86.09022780220188</v>
      </c>
      <c r="O10" s="32"/>
      <c r="P10" s="32">
        <v>115.4906550799054</v>
      </c>
      <c r="Q10" s="32">
        <v>1.0922580145121372</v>
      </c>
      <c r="R10" s="32">
        <v>155.54287383932646</v>
      </c>
      <c r="S10" s="32"/>
      <c r="T10" s="32">
        <v>96.82277856570266</v>
      </c>
      <c r="U10" s="32">
        <v>0.9157057408891904</v>
      </c>
      <c r="V10" s="33">
        <v>130.40096811987422</v>
      </c>
    </row>
    <row r="11" spans="1:22" ht="14.25">
      <c r="A11" s="30">
        <v>2012</v>
      </c>
      <c r="B11" s="25">
        <f t="shared" si="0"/>
        <v>294757</v>
      </c>
      <c r="C11" s="25">
        <f>1082+123296</f>
        <v>124378</v>
      </c>
      <c r="D11" s="25">
        <v>170379</v>
      </c>
      <c r="E11" s="25"/>
      <c r="F11" s="31">
        <v>1163</v>
      </c>
      <c r="G11" s="31">
        <v>169206</v>
      </c>
      <c r="H11" s="31">
        <v>19570261</v>
      </c>
      <c r="I11" s="25"/>
      <c r="J11" s="25">
        <v>10791198</v>
      </c>
      <c r="K11" s="25">
        <v>127871</v>
      </c>
      <c r="L11" s="32">
        <v>63.554594391970554</v>
      </c>
      <c r="M11" s="32">
        <v>0.594269028910754</v>
      </c>
      <c r="N11" s="32">
        <v>86.46077842293468</v>
      </c>
      <c r="O11" s="32"/>
      <c r="P11" s="32">
        <v>115.25875069663257</v>
      </c>
      <c r="Q11" s="32">
        <v>1.0777302019664545</v>
      </c>
      <c r="R11" s="32">
        <v>156.8000142338228</v>
      </c>
      <c r="S11" s="32"/>
      <c r="T11" s="32">
        <v>97.26834074966176</v>
      </c>
      <c r="U11" s="32">
        <v>0.9095103659156494</v>
      </c>
      <c r="V11" s="33">
        <v>132.32554684017487</v>
      </c>
    </row>
    <row r="12" spans="1:22" ht="14.25">
      <c r="A12" s="30">
        <v>2011</v>
      </c>
      <c r="B12" s="25">
        <f t="shared" si="0"/>
        <v>307550</v>
      </c>
      <c r="C12" s="25">
        <f>1077+128036</f>
        <v>129113</v>
      </c>
      <c r="D12" s="25">
        <v>178437</v>
      </c>
      <c r="E12" s="25"/>
      <c r="F12" s="31">
        <v>1153</v>
      </c>
      <c r="G12" s="31">
        <v>177445</v>
      </c>
      <c r="H12" s="31">
        <v>19465197</v>
      </c>
      <c r="I12" s="25"/>
      <c r="J12" s="25">
        <v>10727796</v>
      </c>
      <c r="K12" s="25">
        <v>127730</v>
      </c>
      <c r="L12" s="32">
        <v>66.3301789342281</v>
      </c>
      <c r="M12" s="32">
        <v>0.5923392401320161</v>
      </c>
      <c r="N12" s="32">
        <v>91.16013570271085</v>
      </c>
      <c r="O12" s="32"/>
      <c r="P12" s="32">
        <v>120.35370545823204</v>
      </c>
      <c r="Q12" s="32">
        <v>1.0747780811641086</v>
      </c>
      <c r="R12" s="32">
        <v>165.4067620226932</v>
      </c>
      <c r="S12" s="32"/>
      <c r="T12" s="32">
        <v>101.08275268143741</v>
      </c>
      <c r="U12" s="32">
        <v>0.9026853519141941</v>
      </c>
      <c r="V12" s="33">
        <v>138.92194472715886</v>
      </c>
    </row>
    <row r="13" spans="1:22" ht="14.25">
      <c r="A13" s="30">
        <v>2010</v>
      </c>
      <c r="B13" s="25">
        <f t="shared" si="0"/>
        <v>315377</v>
      </c>
      <c r="C13" s="25">
        <v>135270</v>
      </c>
      <c r="D13" s="25">
        <v>180107</v>
      </c>
      <c r="E13" s="25"/>
      <c r="F13" s="31">
        <v>1192</v>
      </c>
      <c r="G13" s="31">
        <v>187566</v>
      </c>
      <c r="H13" s="31">
        <v>19378102</v>
      </c>
      <c r="I13" s="25"/>
      <c r="J13" s="25">
        <v>10749952</v>
      </c>
      <c r="K13" s="25">
        <v>131250</v>
      </c>
      <c r="L13" s="32">
        <v>69.8055980921145</v>
      </c>
      <c r="M13" s="32">
        <v>0.6151273225829857</v>
      </c>
      <c r="N13" s="32">
        <v>96.7927612312083</v>
      </c>
      <c r="O13" s="32"/>
      <c r="P13" s="32">
        <v>125.83311999904743</v>
      </c>
      <c r="Q13" s="32">
        <v>1.1088421604115068</v>
      </c>
      <c r="R13" s="32">
        <v>174.48077907696702</v>
      </c>
      <c r="S13" s="32"/>
      <c r="T13" s="32">
        <v>103.06285714285714</v>
      </c>
      <c r="U13" s="32">
        <v>0.9081904761904762</v>
      </c>
      <c r="V13" s="33">
        <v>142.90742857142857</v>
      </c>
    </row>
    <row r="14" spans="1:22" ht="14.25">
      <c r="A14" s="30">
        <v>2009</v>
      </c>
      <c r="B14" s="25">
        <f t="shared" si="0"/>
        <v>314974</v>
      </c>
      <c r="C14" s="25">
        <v>134948</v>
      </c>
      <c r="D14" s="25">
        <v>180026</v>
      </c>
      <c r="E14" s="25"/>
      <c r="F14" s="31">
        <v>1148</v>
      </c>
      <c r="G14" s="31">
        <v>186034</v>
      </c>
      <c r="H14" s="31">
        <v>19541453</v>
      </c>
      <c r="I14" s="25"/>
      <c r="J14" s="25">
        <v>10699846</v>
      </c>
      <c r="K14" s="25">
        <v>133490</v>
      </c>
      <c r="L14" s="32">
        <v>69.0573009079724</v>
      </c>
      <c r="M14" s="32">
        <v>0.5874691098967922</v>
      </c>
      <c r="N14" s="32">
        <v>95.19967629837966</v>
      </c>
      <c r="O14" s="32"/>
      <c r="P14" s="32">
        <v>126.12144137401604</v>
      </c>
      <c r="Q14" s="32">
        <v>1.0729126381818954</v>
      </c>
      <c r="R14" s="32">
        <v>173.86605377311037</v>
      </c>
      <c r="S14" s="32"/>
      <c r="T14" s="32">
        <v>101.0922166454416</v>
      </c>
      <c r="U14" s="32">
        <v>0.8599895123230203</v>
      </c>
      <c r="V14" s="33">
        <v>139.361749943816</v>
      </c>
    </row>
    <row r="15" spans="1:22" ht="14.25">
      <c r="A15" s="30">
        <v>2008</v>
      </c>
      <c r="B15" s="25">
        <f t="shared" si="0"/>
        <v>316231</v>
      </c>
      <c r="C15" s="25">
        <v>136054</v>
      </c>
      <c r="D15" s="25">
        <v>180177</v>
      </c>
      <c r="E15" s="25"/>
      <c r="F15" s="31">
        <v>1224</v>
      </c>
      <c r="G15" s="31">
        <v>187160</v>
      </c>
      <c r="H15" s="31">
        <v>19490297</v>
      </c>
      <c r="I15" s="25"/>
      <c r="J15" s="25">
        <v>10697644</v>
      </c>
      <c r="K15" s="25">
        <v>133718</v>
      </c>
      <c r="L15" s="32">
        <v>69.8060168092872</v>
      </c>
      <c r="M15" s="32">
        <v>0.6280047964379404</v>
      </c>
      <c r="N15" s="32">
        <v>96.02726936382754</v>
      </c>
      <c r="O15" s="32"/>
      <c r="P15" s="32">
        <v>127.181274680668</v>
      </c>
      <c r="Q15" s="32">
        <v>1.1441771664863778</v>
      </c>
      <c r="R15" s="32">
        <v>174.95441052254122</v>
      </c>
      <c r="S15" s="32"/>
      <c r="T15" s="32">
        <v>101.7469600203413</v>
      </c>
      <c r="U15" s="32">
        <v>0.9153591887404836</v>
      </c>
      <c r="V15" s="33">
        <v>139.96619752015434</v>
      </c>
    </row>
    <row r="16" spans="1:22" ht="14.25">
      <c r="A16" s="30">
        <v>2007</v>
      </c>
      <c r="B16" s="25">
        <f t="shared" si="0"/>
        <v>323106</v>
      </c>
      <c r="C16" s="25">
        <v>140337</v>
      </c>
      <c r="D16" s="25">
        <v>182769</v>
      </c>
      <c r="E16" s="25"/>
      <c r="F16" s="31">
        <v>1317</v>
      </c>
      <c r="G16" s="31">
        <v>194255</v>
      </c>
      <c r="H16" s="31">
        <v>19297729</v>
      </c>
      <c r="I16" s="25"/>
      <c r="J16" s="25">
        <v>10664811</v>
      </c>
      <c r="K16" s="25">
        <v>136700</v>
      </c>
      <c r="L16" s="32">
        <v>72.72202858688709</v>
      </c>
      <c r="M16" s="32">
        <v>0.6824637240993487</v>
      </c>
      <c r="N16" s="32">
        <v>100.66210381542824</v>
      </c>
      <c r="O16" s="32"/>
      <c r="P16" s="32">
        <v>131.58882984424196</v>
      </c>
      <c r="Q16" s="32">
        <v>1.2349023344154904</v>
      </c>
      <c r="R16" s="32">
        <v>182.14575016847462</v>
      </c>
      <c r="S16" s="32"/>
      <c r="T16" s="32">
        <v>102.6605705925384</v>
      </c>
      <c r="U16" s="32">
        <v>0.9634235552304315</v>
      </c>
      <c r="V16" s="33">
        <v>142.1031455742502</v>
      </c>
    </row>
    <row r="17" spans="1:22" ht="14.25">
      <c r="A17" s="30">
        <v>2006</v>
      </c>
      <c r="B17" s="25">
        <f t="shared" si="0"/>
        <v>270700</v>
      </c>
      <c r="C17" s="25">
        <v>139641</v>
      </c>
      <c r="D17" s="25">
        <v>131059</v>
      </c>
      <c r="E17" s="25"/>
      <c r="F17" s="31">
        <v>1433</v>
      </c>
      <c r="G17" s="31">
        <v>195644</v>
      </c>
      <c r="H17" s="31">
        <v>19306183</v>
      </c>
      <c r="I17" s="25"/>
      <c r="J17" s="25">
        <v>10551341</v>
      </c>
      <c r="K17" s="25">
        <v>141340</v>
      </c>
      <c r="L17" s="32">
        <v>72.32967801040733</v>
      </c>
      <c r="M17" s="32">
        <v>0.7422492576600977</v>
      </c>
      <c r="N17" s="32">
        <v>101.33748343730089</v>
      </c>
      <c r="O17" s="32"/>
      <c r="P17" s="32">
        <v>132.34431528655932</v>
      </c>
      <c r="Q17" s="32">
        <v>1.3581212094273136</v>
      </c>
      <c r="R17" s="32">
        <v>185.42098108666946</v>
      </c>
      <c r="S17" s="32"/>
      <c r="T17" s="32">
        <v>98.79793405971415</v>
      </c>
      <c r="U17" s="32">
        <v>1.013867270411773</v>
      </c>
      <c r="V17" s="33">
        <v>138.42082920616951</v>
      </c>
    </row>
    <row r="18" spans="1:22" ht="14.25">
      <c r="A18" s="34">
        <v>2005</v>
      </c>
      <c r="B18" s="25">
        <f t="shared" si="0"/>
        <v>225848</v>
      </c>
      <c r="C18" s="25">
        <v>147951</v>
      </c>
      <c r="D18" s="25">
        <v>77897</v>
      </c>
      <c r="E18" s="25"/>
      <c r="F18" s="31">
        <v>1410</v>
      </c>
      <c r="G18" s="31">
        <v>206514</v>
      </c>
      <c r="H18" s="31">
        <v>19254630</v>
      </c>
      <c r="I18" s="25"/>
      <c r="J18" s="25">
        <v>10476513</v>
      </c>
      <c r="K18" s="25">
        <v>140491</v>
      </c>
      <c r="L18" s="32">
        <v>76.83918101776041</v>
      </c>
      <c r="M18" s="32">
        <v>0.7322914021199057</v>
      </c>
      <c r="N18" s="32">
        <v>107.25420327474482</v>
      </c>
      <c r="O18" s="32"/>
      <c r="P18" s="32">
        <v>141.22160684571287</v>
      </c>
      <c r="Q18" s="32">
        <v>1.3458676565380103</v>
      </c>
      <c r="R18" s="32">
        <v>197.12093136332672</v>
      </c>
      <c r="S18" s="32"/>
      <c r="T18" s="32">
        <v>105.30994867998662</v>
      </c>
      <c r="U18" s="32">
        <v>1.0036230078795083</v>
      </c>
      <c r="V18" s="33">
        <v>146.99446939661615</v>
      </c>
    </row>
    <row r="19" spans="1:22" ht="14.25">
      <c r="A19" s="34">
        <v>2004</v>
      </c>
      <c r="B19" s="25">
        <f t="shared" si="0"/>
        <v>232758</v>
      </c>
      <c r="C19" s="25">
        <v>156349</v>
      </c>
      <c r="D19" s="25">
        <v>76409</v>
      </c>
      <c r="E19" s="25"/>
      <c r="F19" s="31">
        <v>1495</v>
      </c>
      <c r="G19" s="31">
        <v>220837</v>
      </c>
      <c r="H19" s="31">
        <v>19227088</v>
      </c>
      <c r="I19" s="25"/>
      <c r="J19" s="25">
        <v>10449816</v>
      </c>
      <c r="K19" s="25">
        <v>137521</v>
      </c>
      <c r="L19" s="32">
        <v>81.31704603422006</v>
      </c>
      <c r="M19" s="32">
        <v>0.777548841509437</v>
      </c>
      <c r="N19" s="32">
        <v>114.85722642971207</v>
      </c>
      <c r="O19" s="32"/>
      <c r="P19" s="32">
        <v>149.6189023806735</v>
      </c>
      <c r="Q19" s="32">
        <v>1.4306471999124195</v>
      </c>
      <c r="R19" s="32">
        <v>211.33099377060802</v>
      </c>
      <c r="S19" s="32"/>
      <c r="T19" s="32">
        <v>113.69099992001222</v>
      </c>
      <c r="U19" s="32">
        <v>1.0871066964318177</v>
      </c>
      <c r="V19" s="33">
        <v>160.58420168556074</v>
      </c>
    </row>
    <row r="20" spans="1:22" ht="14.25">
      <c r="A20" s="34">
        <v>2003</v>
      </c>
      <c r="B20" s="25">
        <f t="shared" si="0"/>
        <v>246926</v>
      </c>
      <c r="C20" s="25">
        <v>168865</v>
      </c>
      <c r="D20" s="25">
        <v>78061</v>
      </c>
      <c r="E20" s="25"/>
      <c r="F20" s="31">
        <v>1477</v>
      </c>
      <c r="G20" s="31">
        <v>242173</v>
      </c>
      <c r="H20" s="31">
        <v>19212425</v>
      </c>
      <c r="I20" s="25"/>
      <c r="J20" s="25">
        <v>10414200</v>
      </c>
      <c r="K20" s="25">
        <v>135647</v>
      </c>
      <c r="L20" s="32">
        <v>87.89364174486042</v>
      </c>
      <c r="M20" s="32">
        <v>0.7687733328822364</v>
      </c>
      <c r="N20" s="32">
        <v>126.05019928509805</v>
      </c>
      <c r="O20" s="32"/>
      <c r="P20" s="32">
        <v>162.14879683509054</v>
      </c>
      <c r="Q20" s="32">
        <v>1.4182558429836185</v>
      </c>
      <c r="R20" s="32">
        <v>232.541145743312</v>
      </c>
      <c r="S20" s="32"/>
      <c r="T20" s="32">
        <v>124.48856222400791</v>
      </c>
      <c r="U20" s="32">
        <v>1.0888556326347063</v>
      </c>
      <c r="V20" s="33">
        <v>178.53177733381497</v>
      </c>
    </row>
    <row r="21" spans="1:22" ht="14.25">
      <c r="A21" s="34">
        <v>2002</v>
      </c>
      <c r="B21" s="25">
        <f t="shared" si="0"/>
        <v>253710</v>
      </c>
      <c r="C21" s="25">
        <v>180522</v>
      </c>
      <c r="D21" s="25">
        <v>73188</v>
      </c>
      <c r="E21" s="25"/>
      <c r="F21" s="31">
        <v>1509</v>
      </c>
      <c r="G21" s="31">
        <v>262884</v>
      </c>
      <c r="H21" s="31">
        <v>19134293</v>
      </c>
      <c r="I21" s="25"/>
      <c r="J21" s="25">
        <v>10445409</v>
      </c>
      <c r="K21" s="25">
        <v>133058</v>
      </c>
      <c r="L21" s="32">
        <v>94.34474532192017</v>
      </c>
      <c r="M21" s="32">
        <v>0.7886364027142262</v>
      </c>
      <c r="N21" s="32">
        <v>137.3889278271217</v>
      </c>
      <c r="O21" s="32"/>
      <c r="P21" s="32">
        <v>172.82425226240542</v>
      </c>
      <c r="Q21" s="32">
        <v>1.4446538187255282</v>
      </c>
      <c r="R21" s="32">
        <v>251.6742044279932</v>
      </c>
      <c r="S21" s="32"/>
      <c r="T21" s="32">
        <v>135.67166198199283</v>
      </c>
      <c r="U21" s="32">
        <v>1.1340918997730314</v>
      </c>
      <c r="V21" s="33">
        <v>197.5709840821296</v>
      </c>
    </row>
    <row r="22" spans="1:22" ht="14.25">
      <c r="A22" s="34">
        <v>2001</v>
      </c>
      <c r="B22" s="25">
        <f t="shared" si="0"/>
        <v>331979</v>
      </c>
      <c r="C22" s="25">
        <v>180203</v>
      </c>
      <c r="D22" s="25">
        <v>151776</v>
      </c>
      <c r="E22" s="25"/>
      <c r="F22" s="31">
        <v>1554</v>
      </c>
      <c r="G22" s="31">
        <v>267905</v>
      </c>
      <c r="H22" s="31">
        <v>19074843</v>
      </c>
      <c r="I22" s="25"/>
      <c r="J22" s="25">
        <v>10706563</v>
      </c>
      <c r="K22" s="25">
        <v>130830</v>
      </c>
      <c r="L22" s="32">
        <v>94.47155082744324</v>
      </c>
      <c r="M22" s="32">
        <v>0.8146856044896411</v>
      </c>
      <c r="N22" s="32">
        <v>140.44938666074472</v>
      </c>
      <c r="O22" s="32"/>
      <c r="P22" s="32">
        <v>168.3107828347902</v>
      </c>
      <c r="Q22" s="32">
        <v>1.451446183056131</v>
      </c>
      <c r="R22" s="32">
        <v>250.22502552873408</v>
      </c>
      <c r="S22" s="32"/>
      <c r="T22" s="32">
        <v>137.73828632576627</v>
      </c>
      <c r="U22" s="32">
        <v>1.187800963081862</v>
      </c>
      <c r="V22" s="33">
        <v>204.77337002216618</v>
      </c>
    </row>
    <row r="23" spans="1:22" ht="14.25">
      <c r="A23" s="34">
        <v>2000</v>
      </c>
      <c r="B23" s="25">
        <f t="shared" si="0"/>
        <v>392245</v>
      </c>
      <c r="C23" s="25">
        <v>190128</v>
      </c>
      <c r="D23" s="25">
        <v>202117</v>
      </c>
      <c r="E23" s="25"/>
      <c r="F23" s="31">
        <v>1444</v>
      </c>
      <c r="G23" s="31">
        <v>292664</v>
      </c>
      <c r="H23" s="31">
        <v>18976457</v>
      </c>
      <c r="I23" s="25"/>
      <c r="J23" s="25">
        <v>10661161</v>
      </c>
      <c r="K23" s="25">
        <v>125750</v>
      </c>
      <c r="L23" s="32">
        <v>100.19151625616942</v>
      </c>
      <c r="M23" s="32">
        <v>0.760942888337902</v>
      </c>
      <c r="N23" s="32">
        <v>154.2247849532713</v>
      </c>
      <c r="O23" s="32"/>
      <c r="P23" s="32">
        <v>178.33704978285198</v>
      </c>
      <c r="Q23" s="32">
        <v>1.354449107372077</v>
      </c>
      <c r="R23" s="32">
        <v>274.514192216026</v>
      </c>
      <c r="S23" s="32"/>
      <c r="T23" s="32">
        <v>151.1952286282306</v>
      </c>
      <c r="U23" s="32">
        <v>1.14831013916501</v>
      </c>
      <c r="V23" s="33">
        <v>232.73479125248508</v>
      </c>
    </row>
    <row r="24" spans="1:22" ht="14.25">
      <c r="A24" s="34">
        <v>1999</v>
      </c>
      <c r="B24" s="25">
        <f t="shared" si="0"/>
        <v>356981</v>
      </c>
      <c r="C24" s="25">
        <v>184228</v>
      </c>
      <c r="D24" s="25">
        <v>172753</v>
      </c>
      <c r="E24" s="25"/>
      <c r="F24" s="31">
        <v>1585</v>
      </c>
      <c r="G24" s="31">
        <v>282179</v>
      </c>
      <c r="H24" s="31">
        <v>18196601</v>
      </c>
      <c r="I24" s="25"/>
      <c r="J24" s="25">
        <v>10436939</v>
      </c>
      <c r="K24" s="25">
        <v>126500</v>
      </c>
      <c r="L24" s="32">
        <v>101.24308380449733</v>
      </c>
      <c r="M24" s="32">
        <v>0.8710417951132742</v>
      </c>
      <c r="N24" s="32">
        <v>155.0723676361316</v>
      </c>
      <c r="O24" s="32"/>
      <c r="P24" s="32">
        <v>176.51535569959736</v>
      </c>
      <c r="Q24" s="32">
        <v>1.5186444991199048</v>
      </c>
      <c r="R24" s="32">
        <v>270.3656694745461</v>
      </c>
      <c r="S24" s="32"/>
      <c r="T24" s="32">
        <v>145.63478260869564</v>
      </c>
      <c r="U24" s="32">
        <v>1.2529644268774704</v>
      </c>
      <c r="V24" s="33">
        <v>223.06640316205534</v>
      </c>
    </row>
    <row r="25" spans="1:22" ht="14.25">
      <c r="A25" s="34">
        <v>1998</v>
      </c>
      <c r="B25" s="25">
        <f t="shared" si="0"/>
        <v>306646</v>
      </c>
      <c r="C25" s="25">
        <v>183161</v>
      </c>
      <c r="D25" s="25">
        <v>123485</v>
      </c>
      <c r="E25" s="25"/>
      <c r="F25" s="31">
        <v>1505</v>
      </c>
      <c r="G25" s="31">
        <v>281541</v>
      </c>
      <c r="H25" s="31">
        <v>18184774</v>
      </c>
      <c r="I25" s="25"/>
      <c r="J25" s="25">
        <v>10173646</v>
      </c>
      <c r="K25" s="25">
        <v>123370</v>
      </c>
      <c r="L25" s="32">
        <v>100.72217559591337</v>
      </c>
      <c r="M25" s="32">
        <v>0.8276154545555529</v>
      </c>
      <c r="N25" s="32">
        <v>154.82238052559796</v>
      </c>
      <c r="O25" s="32"/>
      <c r="P25" s="32">
        <v>180.03476826301997</v>
      </c>
      <c r="Q25" s="32">
        <v>1.4793123330613234</v>
      </c>
      <c r="R25" s="32">
        <v>276.73559705144055</v>
      </c>
      <c r="S25" s="32"/>
      <c r="T25" s="32">
        <v>148.46478074086082</v>
      </c>
      <c r="U25" s="32">
        <v>1.2199075950393126</v>
      </c>
      <c r="V25" s="33">
        <v>228.2086406743941</v>
      </c>
    </row>
    <row r="26" spans="1:22" ht="14.25">
      <c r="A26" s="2" t="s">
        <v>21</v>
      </c>
      <c r="B26" s="25">
        <f t="shared" si="0"/>
        <v>263604</v>
      </c>
      <c r="C26" s="25">
        <v>184014</v>
      </c>
      <c r="D26" s="25">
        <v>79590</v>
      </c>
      <c r="E26" s="25"/>
      <c r="F26" s="31">
        <v>1630</v>
      </c>
      <c r="G26" s="31">
        <v>280871</v>
      </c>
      <c r="H26" s="31">
        <v>18137226</v>
      </c>
      <c r="I26" s="25"/>
      <c r="J26" s="25">
        <v>10027422</v>
      </c>
      <c r="K26" s="25">
        <v>119800</v>
      </c>
      <c r="L26" s="32">
        <v>101.45652923991794</v>
      </c>
      <c r="M26" s="32">
        <v>0.8987041347998861</v>
      </c>
      <c r="N26" s="32">
        <v>154.85885217507902</v>
      </c>
      <c r="O26" s="32"/>
      <c r="P26" s="32">
        <v>183.51077674800163</v>
      </c>
      <c r="Q26" s="32">
        <v>1.6255424375278111</v>
      </c>
      <c r="R26" s="32">
        <v>280.102901822622</v>
      </c>
      <c r="S26" s="32"/>
      <c r="T26" s="32">
        <v>153.6010016694491</v>
      </c>
      <c r="U26" s="32">
        <v>1.360601001669449</v>
      </c>
      <c r="V26" s="33">
        <v>234.44991652754592</v>
      </c>
    </row>
    <row r="27" spans="1:22" ht="14.25">
      <c r="A27" s="2" t="s">
        <v>20</v>
      </c>
      <c r="B27" s="25">
        <f t="shared" si="0"/>
        <v>250521</v>
      </c>
      <c r="C27" s="25">
        <v>187121</v>
      </c>
      <c r="D27" s="25">
        <v>63400</v>
      </c>
      <c r="E27" s="25"/>
      <c r="F27" s="31">
        <v>1590</v>
      </c>
      <c r="G27" s="31">
        <v>285731</v>
      </c>
      <c r="H27" s="31">
        <v>18184774</v>
      </c>
      <c r="I27" s="25"/>
      <c r="J27" s="25">
        <v>9235437</v>
      </c>
      <c r="K27" s="25">
        <v>118400</v>
      </c>
      <c r="L27" s="32">
        <v>102.9</v>
      </c>
      <c r="M27" s="32">
        <v>0.9</v>
      </c>
      <c r="N27" s="32">
        <v>157.1</v>
      </c>
      <c r="O27" s="32"/>
      <c r="P27" s="32">
        <v>202.6</v>
      </c>
      <c r="Q27" s="32">
        <v>1.7</v>
      </c>
      <c r="R27" s="32">
        <v>309.4</v>
      </c>
      <c r="S27" s="32"/>
      <c r="T27" s="32">
        <v>158</v>
      </c>
      <c r="U27" s="32">
        <v>1.3</v>
      </c>
      <c r="V27" s="33">
        <v>241.3</v>
      </c>
    </row>
    <row r="28" spans="1:22" ht="14.25">
      <c r="A28" s="2" t="s">
        <v>19</v>
      </c>
      <c r="B28" s="25">
        <f t="shared" si="0"/>
        <v>253136</v>
      </c>
      <c r="C28" s="35">
        <v>190758</v>
      </c>
      <c r="D28" s="25">
        <v>62378</v>
      </c>
      <c r="E28" s="25"/>
      <c r="F28" s="35">
        <v>1670</v>
      </c>
      <c r="G28" s="35">
        <v>287074</v>
      </c>
      <c r="H28" s="35">
        <v>18136081</v>
      </c>
      <c r="I28" s="35"/>
      <c r="J28" s="35">
        <v>9176688</v>
      </c>
      <c r="K28" s="35">
        <v>115170</v>
      </c>
      <c r="L28" s="33">
        <v>105.2</v>
      </c>
      <c r="M28" s="33">
        <v>0.9</v>
      </c>
      <c r="N28" s="33">
        <v>158.3</v>
      </c>
      <c r="O28" s="32"/>
      <c r="P28" s="33">
        <v>207.9</v>
      </c>
      <c r="Q28" s="33">
        <v>1.8</v>
      </c>
      <c r="R28" s="33">
        <v>312.8</v>
      </c>
      <c r="S28" s="32"/>
      <c r="T28" s="33">
        <v>165.6</v>
      </c>
      <c r="U28" s="33">
        <v>1.5</v>
      </c>
      <c r="V28" s="33">
        <v>249.3</v>
      </c>
    </row>
    <row r="29" spans="1:22" ht="14.25">
      <c r="A29" s="2" t="s">
        <v>18</v>
      </c>
      <c r="B29" s="25">
        <f t="shared" si="0"/>
        <v>259184</v>
      </c>
      <c r="C29" s="25">
        <v>192888</v>
      </c>
      <c r="D29" s="25">
        <v>66296</v>
      </c>
      <c r="E29" s="25"/>
      <c r="F29" s="31">
        <v>1669</v>
      </c>
      <c r="G29" s="31">
        <v>288667</v>
      </c>
      <c r="H29" s="31">
        <v>18169051</v>
      </c>
      <c r="I29" s="31"/>
      <c r="J29" s="25">
        <v>9149276</v>
      </c>
      <c r="K29" s="25">
        <v>112980</v>
      </c>
      <c r="L29" s="32">
        <v>106.1629470906323</v>
      </c>
      <c r="M29" s="32">
        <v>0.9185950328390845</v>
      </c>
      <c r="N29" s="32">
        <v>158.87841362765727</v>
      </c>
      <c r="O29" s="32"/>
      <c r="P29" s="32">
        <v>210.82323890983287</v>
      </c>
      <c r="Q29" s="32">
        <v>1.8241880559729535</v>
      </c>
      <c r="R29" s="32">
        <v>315.50802489727056</v>
      </c>
      <c r="S29" s="32"/>
      <c r="T29" s="32">
        <v>170.72756240042486</v>
      </c>
      <c r="U29" s="32">
        <v>1.5</v>
      </c>
      <c r="V29" s="32">
        <v>255.50274384846875</v>
      </c>
    </row>
    <row r="30" spans="1:22" ht="14.25">
      <c r="A30" s="2" t="s">
        <v>17</v>
      </c>
      <c r="B30" s="25">
        <f t="shared" si="0"/>
        <v>257209</v>
      </c>
      <c r="C30" s="25">
        <v>194210</v>
      </c>
      <c r="D30" s="25">
        <v>62999</v>
      </c>
      <c r="E30" s="25"/>
      <c r="F30" s="31">
        <v>1774</v>
      </c>
      <c r="G30" s="31">
        <v>291264</v>
      </c>
      <c r="H30" s="31">
        <v>18110891</v>
      </c>
      <c r="I30" s="31"/>
      <c r="J30" s="25">
        <v>9109590</v>
      </c>
      <c r="K30" s="25">
        <v>112250</v>
      </c>
      <c r="L30" s="32">
        <v>107.2</v>
      </c>
      <c r="M30" s="32">
        <v>1</v>
      </c>
      <c r="N30" s="32">
        <v>160.8</v>
      </c>
      <c r="O30" s="32"/>
      <c r="P30" s="32">
        <v>213.2</v>
      </c>
      <c r="Q30" s="32">
        <v>2</v>
      </c>
      <c r="R30" s="32">
        <v>319.7</v>
      </c>
      <c r="S30" s="32"/>
      <c r="T30" s="32">
        <v>173</v>
      </c>
      <c r="U30" s="32">
        <v>1.6</v>
      </c>
      <c r="V30" s="32">
        <v>259.5</v>
      </c>
    </row>
    <row r="31" spans="1:22" ht="14.25">
      <c r="A31" s="2" t="s">
        <v>16</v>
      </c>
      <c r="B31" s="25">
        <f t="shared" si="0"/>
        <v>258596</v>
      </c>
      <c r="C31" s="25">
        <v>195041</v>
      </c>
      <c r="D31" s="25">
        <v>63555</v>
      </c>
      <c r="E31" s="25"/>
      <c r="F31" s="25">
        <v>1808</v>
      </c>
      <c r="G31" s="25">
        <v>288819</v>
      </c>
      <c r="H31" s="25">
        <v>18071135</v>
      </c>
      <c r="I31" s="25"/>
      <c r="J31" s="25">
        <v>8987697</v>
      </c>
      <c r="K31" s="25">
        <v>109870</v>
      </c>
      <c r="L31" s="32">
        <v>107.92957940937302</v>
      </c>
      <c r="M31" s="32">
        <v>1.0004905613288817</v>
      </c>
      <c r="N31" s="32">
        <v>159.82338685422914</v>
      </c>
      <c r="O31" s="32"/>
      <c r="P31" s="32">
        <v>217.00887335209455</v>
      </c>
      <c r="Q31" s="32">
        <v>2.011638799127296</v>
      </c>
      <c r="R31" s="32">
        <v>321.3492844718731</v>
      </c>
      <c r="S31" s="32"/>
      <c r="T31" s="32">
        <v>177.51979612269045</v>
      </c>
      <c r="U31" s="32">
        <v>1.7</v>
      </c>
      <c r="V31" s="32">
        <v>262.87339583143716</v>
      </c>
    </row>
    <row r="32" spans="1:22" ht="14.25">
      <c r="A32" s="2" t="s">
        <v>15</v>
      </c>
      <c r="B32" s="25">
        <f t="shared" si="0"/>
        <v>274875</v>
      </c>
      <c r="C32" s="25">
        <v>191117</v>
      </c>
      <c r="D32" s="25">
        <v>83758</v>
      </c>
      <c r="E32" s="25"/>
      <c r="F32" s="25">
        <v>1988</v>
      </c>
      <c r="G32" s="25">
        <v>280282</v>
      </c>
      <c r="H32" s="25">
        <v>18031466</v>
      </c>
      <c r="I32" s="25"/>
      <c r="J32" s="25">
        <v>10364308</v>
      </c>
      <c r="K32" s="25">
        <v>107650</v>
      </c>
      <c r="L32" s="32">
        <v>105.99082736811306</v>
      </c>
      <c r="M32" s="32">
        <v>1.1025171220132628</v>
      </c>
      <c r="N32" s="32">
        <v>155.4404949658558</v>
      </c>
      <c r="O32" s="32"/>
      <c r="P32" s="32">
        <v>184.39918998933646</v>
      </c>
      <c r="Q32" s="32">
        <v>1.918121306313938</v>
      </c>
      <c r="R32" s="32">
        <v>270.43001809672194</v>
      </c>
      <c r="S32" s="32"/>
      <c r="T32" s="32">
        <v>177.5355318160706</v>
      </c>
      <c r="U32" s="32">
        <v>1.9</v>
      </c>
      <c r="V32" s="32">
        <v>260.36414305620065</v>
      </c>
    </row>
    <row r="33" spans="1:22" ht="14.25">
      <c r="A33" s="2" t="s">
        <v>14</v>
      </c>
      <c r="B33" s="25">
        <f t="shared" si="0"/>
        <v>308107</v>
      </c>
      <c r="C33" s="25">
        <v>200742</v>
      </c>
      <c r="D33" s="25">
        <v>107365</v>
      </c>
      <c r="E33" s="25"/>
      <c r="F33" s="25">
        <v>2211</v>
      </c>
      <c r="G33" s="25">
        <v>294565</v>
      </c>
      <c r="H33" s="25">
        <v>17990455</v>
      </c>
      <c r="I33" s="25"/>
      <c r="J33" s="25">
        <v>10780683</v>
      </c>
      <c r="K33" s="25">
        <v>106900</v>
      </c>
      <c r="L33" s="32">
        <v>111.6</v>
      </c>
      <c r="M33" s="32">
        <v>1.5</v>
      </c>
      <c r="N33" s="32">
        <v>163.7</v>
      </c>
      <c r="O33" s="32"/>
      <c r="P33" s="32">
        <v>186.2</v>
      </c>
      <c r="Q33" s="32">
        <v>2.1</v>
      </c>
      <c r="R33" s="32">
        <v>273.2</v>
      </c>
      <c r="S33" s="32"/>
      <c r="T33" s="32">
        <v>187.8</v>
      </c>
      <c r="U33" s="32">
        <v>2.1</v>
      </c>
      <c r="V33" s="32">
        <v>275.6</v>
      </c>
    </row>
    <row r="34" spans="1:22" ht="14.25">
      <c r="A34" s="2" t="s">
        <v>13</v>
      </c>
      <c r="B34" s="25">
        <f t="shared" si="0"/>
        <v>321696</v>
      </c>
      <c r="C34" s="25">
        <v>205629</v>
      </c>
      <c r="D34" s="25">
        <v>116067</v>
      </c>
      <c r="E34" s="25"/>
      <c r="F34" s="25">
        <v>2263</v>
      </c>
      <c r="G34" s="25">
        <v>298629</v>
      </c>
      <c r="H34" s="25">
        <v>17973344</v>
      </c>
      <c r="I34" s="25"/>
      <c r="J34" s="25">
        <v>10634771</v>
      </c>
      <c r="K34" s="25">
        <v>106060</v>
      </c>
      <c r="L34" s="32">
        <v>114.4</v>
      </c>
      <c r="M34" s="32">
        <v>1.3</v>
      </c>
      <c r="N34" s="32">
        <v>166.2</v>
      </c>
      <c r="O34" s="32"/>
      <c r="P34" s="32">
        <v>193.4</v>
      </c>
      <c r="Q34" s="32">
        <v>2.1</v>
      </c>
      <c r="R34" s="32">
        <v>280.8</v>
      </c>
      <c r="S34" s="32"/>
      <c r="T34" s="32">
        <v>193.9</v>
      </c>
      <c r="U34" s="32">
        <v>2.1</v>
      </c>
      <c r="V34" s="32">
        <v>281.6</v>
      </c>
    </row>
    <row r="35" spans="1:22" ht="14.25">
      <c r="A35" s="2" t="s">
        <v>12</v>
      </c>
      <c r="B35" s="25">
        <f t="shared" si="0"/>
        <v>312765</v>
      </c>
      <c r="C35" s="25">
        <v>201966</v>
      </c>
      <c r="D35" s="25">
        <v>110799</v>
      </c>
      <c r="E35" s="25"/>
      <c r="F35" s="25">
        <v>2237</v>
      </c>
      <c r="G35" s="25">
        <v>293705</v>
      </c>
      <c r="H35" s="25">
        <v>17923638</v>
      </c>
      <c r="I35" s="25"/>
      <c r="J35" s="25">
        <v>10507196</v>
      </c>
      <c r="K35" s="25">
        <v>103370</v>
      </c>
      <c r="L35" s="32">
        <v>112.7</v>
      </c>
      <c r="M35" s="32">
        <v>1.2</v>
      </c>
      <c r="N35" s="32">
        <v>163.9</v>
      </c>
      <c r="O35" s="32"/>
      <c r="P35" s="32">
        <v>192.2</v>
      </c>
      <c r="Q35" s="32">
        <v>2.1</v>
      </c>
      <c r="R35" s="32">
        <v>279.5</v>
      </c>
      <c r="S35" s="32"/>
      <c r="T35" s="32">
        <v>195.4</v>
      </c>
      <c r="U35" s="36">
        <v>2.2</v>
      </c>
      <c r="V35" s="32">
        <v>284.1</v>
      </c>
    </row>
    <row r="36" spans="1:22" ht="14.25">
      <c r="A36" s="37" t="s">
        <v>11</v>
      </c>
      <c r="B36" s="25">
        <f t="shared" si="0"/>
        <v>303809</v>
      </c>
      <c r="C36" s="31">
        <v>199406</v>
      </c>
      <c r="D36" s="31">
        <v>104403</v>
      </c>
      <c r="E36" s="31"/>
      <c r="F36" s="31">
        <v>2328</v>
      </c>
      <c r="G36" s="31">
        <v>288350</v>
      </c>
      <c r="H36" s="31">
        <v>17873932</v>
      </c>
      <c r="I36" s="31"/>
      <c r="J36" s="31">
        <v>10256148</v>
      </c>
      <c r="K36" s="31">
        <v>100100</v>
      </c>
      <c r="L36" s="36">
        <v>111.6</v>
      </c>
      <c r="M36" s="36">
        <v>1.3</v>
      </c>
      <c r="N36" s="36">
        <v>161.3</v>
      </c>
      <c r="O36" s="36"/>
      <c r="P36" s="36">
        <v>194.4</v>
      </c>
      <c r="Q36" s="36">
        <v>2.3</v>
      </c>
      <c r="R36" s="36">
        <v>281.2</v>
      </c>
      <c r="S36" s="36"/>
      <c r="T36" s="36">
        <v>199.2</v>
      </c>
      <c r="U36" s="36">
        <v>2.3</v>
      </c>
      <c r="V36" s="36">
        <v>288.1</v>
      </c>
    </row>
    <row r="37" spans="1:22" ht="14.25">
      <c r="A37" s="37" t="s">
        <v>10</v>
      </c>
      <c r="B37" s="25">
        <f t="shared" si="0"/>
        <v>294050</v>
      </c>
      <c r="C37" s="31">
        <v>195643</v>
      </c>
      <c r="D37" s="31">
        <v>98407</v>
      </c>
      <c r="E37" s="31"/>
      <c r="F37" s="31">
        <v>2114</v>
      </c>
      <c r="G37" s="31">
        <v>281914</v>
      </c>
      <c r="H37" s="31">
        <v>17824226</v>
      </c>
      <c r="I37" s="31"/>
      <c r="J37" s="31">
        <v>10144950</v>
      </c>
      <c r="K37" s="31">
        <v>94950</v>
      </c>
      <c r="L37" s="36">
        <v>109.8</v>
      </c>
      <c r="M37" s="36">
        <v>1.2</v>
      </c>
      <c r="N37" s="36">
        <v>158.2</v>
      </c>
      <c r="O37" s="36"/>
      <c r="P37" s="36">
        <v>192.8</v>
      </c>
      <c r="Q37" s="36">
        <v>2.1</v>
      </c>
      <c r="R37" s="36">
        <v>277.9</v>
      </c>
      <c r="S37" s="36"/>
      <c r="T37" s="36">
        <v>206</v>
      </c>
      <c r="U37" s="36">
        <v>2.2</v>
      </c>
      <c r="V37" s="36">
        <v>296.9</v>
      </c>
    </row>
    <row r="38" spans="1:22" ht="14.25">
      <c r="A38" s="37" t="s">
        <v>9</v>
      </c>
      <c r="B38" s="25">
        <f t="shared" si="0"/>
        <v>292804</v>
      </c>
      <c r="C38" s="31">
        <v>185622</v>
      </c>
      <c r="D38" s="31">
        <v>107182</v>
      </c>
      <c r="E38" s="31"/>
      <c r="F38" s="31">
        <v>1995</v>
      </c>
      <c r="G38" s="31">
        <v>264870</v>
      </c>
      <c r="H38" s="31">
        <v>17774520</v>
      </c>
      <c r="I38" s="31"/>
      <c r="J38" s="31">
        <v>9654204</v>
      </c>
      <c r="K38" s="31">
        <v>90850</v>
      </c>
      <c r="L38" s="36">
        <v>104.4</v>
      </c>
      <c r="M38" s="36">
        <v>1.1</v>
      </c>
      <c r="N38" s="36">
        <v>149</v>
      </c>
      <c r="O38" s="36"/>
      <c r="P38" s="36">
        <v>192.3</v>
      </c>
      <c r="Q38" s="36">
        <v>2.1</v>
      </c>
      <c r="R38" s="36">
        <v>274.4</v>
      </c>
      <c r="S38" s="36"/>
      <c r="T38" s="36">
        <v>204.3</v>
      </c>
      <c r="U38" s="36">
        <v>2.2</v>
      </c>
      <c r="V38" s="36">
        <v>291.5</v>
      </c>
    </row>
    <row r="39" spans="1:22" ht="14.25">
      <c r="A39" s="37" t="s">
        <v>8</v>
      </c>
      <c r="B39" s="25">
        <f t="shared" si="0"/>
        <v>285939</v>
      </c>
      <c r="C39" s="31">
        <v>182715</v>
      </c>
      <c r="D39" s="31">
        <v>103224</v>
      </c>
      <c r="E39" s="31"/>
      <c r="F39" s="31">
        <v>2064</v>
      </c>
      <c r="G39" s="31">
        <v>266426</v>
      </c>
      <c r="H39" s="31">
        <v>17731229</v>
      </c>
      <c r="I39" s="31"/>
      <c r="J39" s="31">
        <v>9247818</v>
      </c>
      <c r="K39" s="31">
        <v>87030</v>
      </c>
      <c r="L39" s="36">
        <v>103</v>
      </c>
      <c r="M39" s="36">
        <v>1.2</v>
      </c>
      <c r="N39" s="36">
        <v>150.3</v>
      </c>
      <c r="O39" s="36"/>
      <c r="P39" s="36">
        <v>197.6</v>
      </c>
      <c r="Q39" s="36">
        <v>2.2</v>
      </c>
      <c r="R39" s="36">
        <v>288.1</v>
      </c>
      <c r="S39" s="36"/>
      <c r="T39" s="36">
        <v>209.9</v>
      </c>
      <c r="U39" s="36">
        <v>2.4</v>
      </c>
      <c r="V39" s="36">
        <v>306.1</v>
      </c>
    </row>
    <row r="40" spans="1:22" ht="14.25">
      <c r="A40" s="37" t="s">
        <v>7</v>
      </c>
      <c r="B40" s="25">
        <f t="shared" si="0"/>
        <v>270688</v>
      </c>
      <c r="C40" s="31">
        <v>173769</v>
      </c>
      <c r="D40" s="31">
        <v>96919</v>
      </c>
      <c r="E40" s="31"/>
      <c r="F40" s="31">
        <v>2077</v>
      </c>
      <c r="G40" s="31">
        <v>251333</v>
      </c>
      <c r="H40" s="31">
        <v>17687943</v>
      </c>
      <c r="I40" s="31"/>
      <c r="J40" s="31">
        <v>8975390</v>
      </c>
      <c r="K40" s="31">
        <v>83770</v>
      </c>
      <c r="L40" s="36">
        <v>98.2</v>
      </c>
      <c r="M40" s="36">
        <v>1.2</v>
      </c>
      <c r="N40" s="36">
        <v>142.1</v>
      </c>
      <c r="O40" s="36"/>
      <c r="P40" s="36">
        <v>193.6</v>
      </c>
      <c r="Q40" s="36">
        <v>2.3</v>
      </c>
      <c r="R40" s="36">
        <v>280</v>
      </c>
      <c r="S40" s="36"/>
      <c r="T40" s="36">
        <v>207.4</v>
      </c>
      <c r="U40" s="36">
        <v>2.5</v>
      </c>
      <c r="V40" s="36">
        <v>300</v>
      </c>
    </row>
    <row r="41" spans="1:22" ht="14.25">
      <c r="A41" s="37" t="s">
        <v>6</v>
      </c>
      <c r="B41" s="25">
        <f t="shared" si="0"/>
        <v>268295</v>
      </c>
      <c r="C41" s="31">
        <v>172635</v>
      </c>
      <c r="D41" s="31">
        <v>95660</v>
      </c>
      <c r="E41" s="31"/>
      <c r="F41" s="31">
        <v>2147</v>
      </c>
      <c r="G41" s="31">
        <v>252959</v>
      </c>
      <c r="H41" s="31">
        <v>17664649</v>
      </c>
      <c r="I41" s="31"/>
      <c r="J41" s="31">
        <v>8772109</v>
      </c>
      <c r="K41" s="31">
        <v>80483</v>
      </c>
      <c r="L41" s="36">
        <v>97.7</v>
      </c>
      <c r="M41" s="36">
        <v>1.2</v>
      </c>
      <c r="N41" s="36">
        <v>143.2</v>
      </c>
      <c r="O41" s="36"/>
      <c r="P41" s="36">
        <v>196.8</v>
      </c>
      <c r="Q41" s="36">
        <v>2.4</v>
      </c>
      <c r="R41" s="36">
        <v>288.4</v>
      </c>
      <c r="S41" s="36"/>
      <c r="T41" s="36">
        <v>214.5</v>
      </c>
      <c r="U41" s="36">
        <v>2.7</v>
      </c>
      <c r="V41" s="36">
        <v>314.3</v>
      </c>
    </row>
    <row r="42" spans="1:22" ht="14.25">
      <c r="A42" s="37" t="s">
        <v>5</v>
      </c>
      <c r="B42" s="25">
        <f t="shared" si="0"/>
        <v>268099</v>
      </c>
      <c r="C42" s="31">
        <v>176470</v>
      </c>
      <c r="D42" s="31">
        <v>91629</v>
      </c>
      <c r="E42" s="31"/>
      <c r="F42" s="31">
        <v>2508</v>
      </c>
      <c r="G42" s="31">
        <v>260649</v>
      </c>
      <c r="H42" s="31">
        <v>17601363</v>
      </c>
      <c r="I42" s="31"/>
      <c r="J42" s="31">
        <v>8663742</v>
      </c>
      <c r="K42" s="31">
        <v>79130</v>
      </c>
      <c r="L42" s="36">
        <v>100.3</v>
      </c>
      <c r="M42" s="36">
        <v>1.4</v>
      </c>
      <c r="N42" s="36">
        <v>148.1</v>
      </c>
      <c r="O42" s="36"/>
      <c r="P42" s="36">
        <v>203.7</v>
      </c>
      <c r="Q42" s="36">
        <v>2.9</v>
      </c>
      <c r="R42" s="36">
        <v>300.9</v>
      </c>
      <c r="S42" s="36"/>
      <c r="T42" s="36">
        <v>223</v>
      </c>
      <c r="U42" s="36">
        <v>3.2</v>
      </c>
      <c r="V42" s="36">
        <v>329.4</v>
      </c>
    </row>
    <row r="43" spans="1:22" ht="14.25">
      <c r="A43" s="37" t="s">
        <v>4</v>
      </c>
      <c r="B43" s="25">
        <f t="shared" si="0"/>
        <v>269747</v>
      </c>
      <c r="C43" s="31">
        <v>174977</v>
      </c>
      <c r="D43" s="31">
        <v>94770</v>
      </c>
      <c r="E43" s="31"/>
      <c r="F43" s="31">
        <v>2619</v>
      </c>
      <c r="G43" s="31">
        <v>257823</v>
      </c>
      <c r="H43" s="31">
        <v>17558072</v>
      </c>
      <c r="I43" s="31"/>
      <c r="J43" s="31">
        <v>8536935</v>
      </c>
      <c r="K43" s="31">
        <v>77620</v>
      </c>
      <c r="L43" s="36">
        <v>99.7</v>
      </c>
      <c r="M43" s="36">
        <v>1.5</v>
      </c>
      <c r="N43" s="36">
        <v>146.8</v>
      </c>
      <c r="O43" s="36"/>
      <c r="P43" s="36">
        <v>205</v>
      </c>
      <c r="Q43" s="36">
        <v>3.1</v>
      </c>
      <c r="R43" s="36">
        <v>302</v>
      </c>
      <c r="S43" s="36"/>
      <c r="T43" s="36">
        <v>225.4</v>
      </c>
      <c r="U43" s="36">
        <v>3.4</v>
      </c>
      <c r="V43" s="36">
        <v>333.4</v>
      </c>
    </row>
    <row r="44" spans="1:22" ht="14.25">
      <c r="A44" s="38" t="s">
        <v>3</v>
      </c>
      <c r="B44" s="25">
        <f t="shared" si="0"/>
        <v>281159</v>
      </c>
      <c r="C44" s="39">
        <v>176996</v>
      </c>
      <c r="D44" s="39">
        <v>104163</v>
      </c>
      <c r="E44" s="39"/>
      <c r="F44" s="39">
        <v>2377</v>
      </c>
      <c r="G44" s="39">
        <v>257119</v>
      </c>
      <c r="H44" s="39">
        <v>18082565</v>
      </c>
      <c r="I44" s="39"/>
      <c r="J44" s="39">
        <v>8505583</v>
      </c>
      <c r="K44" s="39">
        <v>77820</v>
      </c>
      <c r="L44" s="36">
        <v>97.9</v>
      </c>
      <c r="M44" s="36">
        <v>1.3</v>
      </c>
      <c r="N44" s="36">
        <v>142.2</v>
      </c>
      <c r="O44" s="36"/>
      <c r="P44" s="36">
        <v>208.1</v>
      </c>
      <c r="Q44" s="36">
        <v>2.8</v>
      </c>
      <c r="R44" s="36">
        <v>302.3</v>
      </c>
      <c r="S44" s="36"/>
      <c r="T44" s="36">
        <v>227.4</v>
      </c>
      <c r="U44" s="36">
        <v>3.1</v>
      </c>
      <c r="V44" s="36">
        <v>330.4</v>
      </c>
    </row>
    <row r="45" spans="1:22" ht="14.25">
      <c r="A45" s="1"/>
      <c r="B45" s="10"/>
      <c r="C45" s="1"/>
      <c r="D45" s="1"/>
      <c r="E45" s="1"/>
      <c r="F45" s="1"/>
      <c r="G45" s="1"/>
      <c r="H45" s="1"/>
      <c r="I45" s="1"/>
      <c r="J45" s="40"/>
      <c r="K45" s="40"/>
      <c r="L45" s="41"/>
      <c r="M45" s="41"/>
      <c r="N45" s="41"/>
      <c r="O45" s="41"/>
      <c r="P45" s="41"/>
      <c r="Q45" s="41"/>
      <c r="R45" s="41"/>
      <c r="S45" s="41"/>
      <c r="T45" s="41"/>
      <c r="U45" s="41"/>
      <c r="V45" s="41"/>
    </row>
    <row r="46" spans="2:11" ht="63" customHeight="1">
      <c r="B46" s="4" t="s">
        <v>34</v>
      </c>
      <c r="C46" s="4"/>
      <c r="D46" s="4"/>
      <c r="E46" s="4"/>
      <c r="F46" s="4"/>
      <c r="G46" s="4"/>
      <c r="H46" s="4"/>
      <c r="I46" s="4"/>
      <c r="J46" s="4"/>
      <c r="K46" s="4"/>
    </row>
    <row r="47" ht="14.25">
      <c r="B47" s="1"/>
    </row>
    <row r="48" spans="2:13" ht="46.5" customHeight="1">
      <c r="B48" s="4" t="s">
        <v>35</v>
      </c>
      <c r="C48" s="4"/>
      <c r="D48" s="4"/>
      <c r="E48" s="4"/>
      <c r="F48" s="4"/>
      <c r="G48" s="4"/>
      <c r="H48" s="4"/>
      <c r="I48" s="4"/>
      <c r="J48" s="4"/>
      <c r="K48" s="4"/>
      <c r="M48" s="42"/>
    </row>
    <row r="49" spans="2:13" ht="64.5" customHeight="1">
      <c r="B49" s="5" t="s">
        <v>36</v>
      </c>
      <c r="C49" s="5"/>
      <c r="D49" s="5"/>
      <c r="E49" s="5"/>
      <c r="F49" s="5"/>
      <c r="G49" s="5"/>
      <c r="H49" s="5"/>
      <c r="I49" s="5"/>
      <c r="J49" s="5"/>
      <c r="K49" s="5"/>
      <c r="M49" s="42"/>
    </row>
    <row r="50" spans="2:13" ht="37.5" customHeight="1">
      <c r="B50" s="6" t="s">
        <v>37</v>
      </c>
      <c r="C50" s="6"/>
      <c r="D50" s="6"/>
      <c r="E50" s="6"/>
      <c r="F50" s="6"/>
      <c r="G50" s="6"/>
      <c r="H50" s="6"/>
      <c r="I50" s="6"/>
      <c r="J50" s="6"/>
      <c r="K50" s="6"/>
      <c r="M50" s="42"/>
    </row>
    <row r="51" spans="2:13" ht="81" customHeight="1">
      <c r="B51" s="6" t="s">
        <v>38</v>
      </c>
      <c r="C51" s="6"/>
      <c r="D51" s="6"/>
      <c r="E51" s="6"/>
      <c r="F51" s="6"/>
      <c r="G51" s="6"/>
      <c r="H51" s="6"/>
      <c r="I51" s="6"/>
      <c r="J51" s="6"/>
      <c r="K51" s="6"/>
      <c r="M51" s="42"/>
    </row>
    <row r="52" spans="2:13" ht="14.25">
      <c r="B52" s="3" t="s">
        <v>39</v>
      </c>
      <c r="M52" s="42"/>
    </row>
    <row r="53" spans="2:13" ht="34.5" customHeight="1">
      <c r="B53" s="5" t="s">
        <v>40</v>
      </c>
      <c r="C53" s="5"/>
      <c r="D53" s="5"/>
      <c r="E53" s="5"/>
      <c r="F53" s="5"/>
      <c r="G53" s="5"/>
      <c r="H53" s="5"/>
      <c r="I53" s="5"/>
      <c r="J53" s="5"/>
      <c r="K53" s="5"/>
      <c r="M53" s="42"/>
    </row>
    <row r="54" ht="14.25">
      <c r="M54" s="42"/>
    </row>
    <row r="55" spans="2:13" ht="14.25">
      <c r="B55" s="3" t="s">
        <v>25</v>
      </c>
      <c r="M55" s="42"/>
    </row>
    <row r="56" ht="14.25">
      <c r="M56" s="42"/>
    </row>
    <row r="57" ht="14.25">
      <c r="M57" s="42"/>
    </row>
    <row r="58" ht="14.25">
      <c r="M58" s="42"/>
    </row>
    <row r="59" ht="14.25">
      <c r="M59" s="42"/>
    </row>
    <row r="60" ht="14.25">
      <c r="M60" s="42"/>
    </row>
    <row r="61" ht="14.25">
      <c r="M61" s="42"/>
    </row>
    <row r="62" ht="14.25">
      <c r="M62" s="42"/>
    </row>
    <row r="63" ht="14.25">
      <c r="M63" s="42"/>
    </row>
    <row r="64" ht="14.25">
      <c r="M64" s="42"/>
    </row>
    <row r="65" ht="14.25">
      <c r="M65" s="42"/>
    </row>
    <row r="66" ht="14.25">
      <c r="M66" s="42"/>
    </row>
    <row r="67" ht="14.25">
      <c r="M67" s="42"/>
    </row>
    <row r="68" ht="14.25">
      <c r="M68" s="42"/>
    </row>
    <row r="69" ht="14.25">
      <c r="M69" s="42"/>
    </row>
    <row r="70" ht="14.25">
      <c r="M70" s="42"/>
    </row>
    <row r="71" ht="14.25">
      <c r="M71" s="42"/>
    </row>
    <row r="72" ht="14.25">
      <c r="M72" s="42"/>
    </row>
    <row r="73" ht="14.25">
      <c r="M73" s="42"/>
    </row>
    <row r="74" ht="14.25">
      <c r="M74" s="42"/>
    </row>
    <row r="75" ht="14.25">
      <c r="M75" s="42"/>
    </row>
    <row r="76" ht="14.25">
      <c r="M76" s="42"/>
    </row>
    <row r="77" ht="14.25">
      <c r="M77" s="42"/>
    </row>
    <row r="78" ht="14.25">
      <c r="M78" s="42"/>
    </row>
    <row r="79" s="44" customFormat="1" ht="14.25">
      <c r="M79" s="43"/>
    </row>
    <row r="80" ht="14.25">
      <c r="M80" s="42"/>
    </row>
    <row r="81" ht="14.25">
      <c r="M81" s="42"/>
    </row>
    <row r="82" ht="14.25">
      <c r="M82" s="42"/>
    </row>
    <row r="83" ht="14.25">
      <c r="M83" s="42"/>
    </row>
    <row r="84" ht="14.25">
      <c r="M84" s="42"/>
    </row>
    <row r="85" ht="14.25">
      <c r="M85" s="42"/>
    </row>
    <row r="86" ht="14.25">
      <c r="M86" s="42"/>
    </row>
    <row r="87" ht="14.25">
      <c r="M87" s="42"/>
    </row>
    <row r="88" ht="14.25">
      <c r="M88" s="42"/>
    </row>
    <row r="89" ht="14.25">
      <c r="M89" s="42"/>
    </row>
    <row r="90" ht="14.25">
      <c r="M90" s="42"/>
    </row>
    <row r="91" ht="14.25">
      <c r="M91" s="42"/>
    </row>
    <row r="92" ht="14.25">
      <c r="M92" s="42"/>
    </row>
    <row r="93" ht="14.25">
      <c r="M93" s="42"/>
    </row>
    <row r="94" ht="14.25">
      <c r="M94" s="42"/>
    </row>
    <row r="95" ht="14.25">
      <c r="M95" s="42"/>
    </row>
    <row r="96" ht="14.25">
      <c r="M96" s="42"/>
    </row>
    <row r="97" ht="14.25">
      <c r="M97" s="42"/>
    </row>
    <row r="101" ht="14.25">
      <c r="M101" s="42"/>
    </row>
    <row r="102" ht="14.25">
      <c r="M102" s="42"/>
    </row>
    <row r="103" ht="14.25">
      <c r="M103" s="42"/>
    </row>
    <row r="104" ht="14.25">
      <c r="M104" s="42"/>
    </row>
    <row r="105" ht="14.25">
      <c r="M105" s="42"/>
    </row>
  </sheetData>
  <sheetProtection/>
  <mergeCells count="11">
    <mergeCell ref="B49:K49"/>
    <mergeCell ref="B50:K50"/>
    <mergeCell ref="B51:K51"/>
    <mergeCell ref="B53:K53"/>
    <mergeCell ref="L4:V4"/>
    <mergeCell ref="L6:N6"/>
    <mergeCell ref="P6:R6"/>
    <mergeCell ref="T6:V6"/>
    <mergeCell ref="B46:K46"/>
    <mergeCell ref="B48:K48"/>
    <mergeCell ref="B6:D6"/>
  </mergeCells>
  <printOptions/>
  <pageMargins left="0.5" right="0.667" top="0.75" bottom="0.75" header="0.5" footer="0.5"/>
  <pageSetup fitToHeight="2" horizontalDpi="600" verticalDpi="600" orientation="landscape" scale="70" r:id="rId1"/>
  <colBreaks count="1" manualBreakCount="1">
    <brk id="11" max="54"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2020-10-06T17:24:45Z</cp:lastPrinted>
  <dcterms:created xsi:type="dcterms:W3CDTF">1998-12-30T02:16:25Z</dcterms:created>
  <dcterms:modified xsi:type="dcterms:W3CDTF">2022-03-01T19:16:48Z</dcterms:modified>
  <cp:category/>
  <cp:version/>
  <cp:contentType/>
  <cp:contentStatus/>
</cp:coreProperties>
</file>