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470" activeTab="0"/>
  </bookViews>
  <sheets>
    <sheet name="m-29" sheetId="1" r:id="rId1"/>
  </sheets>
  <definedNames>
    <definedName name="_xlnm.Print_Area" localSheetId="0">'m-29'!$A$1:$K$61</definedName>
    <definedName name="_xlnm.Print_Titles" localSheetId="0">'m-29'!$1:$6</definedName>
  </definedNames>
  <calcPr fullCalcOnLoad="1"/>
</workbook>
</file>

<file path=xl/sharedStrings.xml><?xml version="1.0" encoding="utf-8"?>
<sst xmlns="http://schemas.openxmlformats.org/spreadsheetml/2006/main" count="111" uniqueCount="55">
  <si>
    <t>Airfields by Type of Facility and Use</t>
  </si>
  <si>
    <t>Type</t>
  </si>
  <si>
    <t>Use</t>
  </si>
  <si>
    <t>Year</t>
  </si>
  <si>
    <t xml:space="preserve">           Airport</t>
  </si>
  <si>
    <t xml:space="preserve">         Heliport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</si>
  <si>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</si>
  <si>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</si>
  <si>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</si>
  <si>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</si>
  <si>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</si>
  <si>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</si>
  <si>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</si>
  <si>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</si>
  <si>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</si>
  <si>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</si>
  <si>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</si>
  <si>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</si>
  <si>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</si>
  <si>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</si>
  <si>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</si>
  <si>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</si>
  <si>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</si>
  <si>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</si>
  <si>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</si>
  <si>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</si>
  <si>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</si>
  <si>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 xml:space="preserve">         Gliderport</t>
  </si>
  <si>
    <t xml:space="preserve">                       320r</t>
  </si>
  <si>
    <t xml:space="preserve">                       327r</t>
  </si>
  <si>
    <t>Ultralight</t>
  </si>
  <si>
    <t>X</t>
  </si>
  <si>
    <t>e  Estimated.</t>
  </si>
  <si>
    <t>1  Public-Use General Aviation Facilities: Some are privately owned.</t>
  </si>
  <si>
    <t>2  Private-Use General Aviation Facilities: Prior permission required for aviation use, some are publically owned.</t>
  </si>
  <si>
    <t>2012e</t>
  </si>
  <si>
    <t>X  Not applicable.</t>
  </si>
  <si>
    <t>2017</t>
  </si>
  <si>
    <t>2018</t>
  </si>
  <si>
    <t>379r</t>
  </si>
  <si>
    <t>2019</t>
  </si>
  <si>
    <t>New York State — 1974-2019</t>
  </si>
  <si>
    <t>SOURCE:  New York State Department of Transportation, Aviation Bureau, 2020.</t>
  </si>
  <si>
    <r>
      <t xml:space="preserve">        Public</t>
    </r>
    <r>
      <rPr>
        <vertAlign val="superscript"/>
        <sz val="11"/>
        <rFont val="Arial"/>
        <family val="2"/>
      </rPr>
      <t>1</t>
    </r>
  </si>
  <si>
    <r>
      <t xml:space="preserve">            Private</t>
    </r>
    <r>
      <rPr>
        <vertAlign val="superscript"/>
        <sz val="11"/>
        <rFont val="Arial"/>
        <family val="2"/>
      </rPr>
      <t>2</t>
    </r>
  </si>
  <si>
    <t>All Airfields</t>
  </si>
  <si>
    <t xml:space="preserve">                Seaplane 
Base</t>
  </si>
  <si>
    <t>1995</t>
  </si>
  <si>
    <t>1996</t>
  </si>
  <si>
    <t>1997</t>
  </si>
  <si>
    <t>1998</t>
  </si>
  <si>
    <t>1999</t>
  </si>
  <si>
    <t>2000</t>
  </si>
  <si>
    <t>2001</t>
  </si>
  <si>
    <t>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</si>
</sst>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name val="Rockwel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2" borderId="0" xfId="0" applyNumberFormat="1" applyAlignment="1">
      <alignment/>
    </xf>
    <xf numFmtId="49" fontId="18" fillId="2" borderId="0" xfId="0" applyNumberFormat="1" applyFont="1" applyAlignment="1">
      <alignment horizontal="left" vertical="center" indent="1"/>
    </xf>
    <xf numFmtId="49" fontId="18" fillId="2" borderId="0" xfId="0" applyNumberFormat="1" applyFont="1" applyAlignment="1" applyProtection="1">
      <alignment horizontal="left" vertical="center" indent="1"/>
      <protection locked="0"/>
    </xf>
    <xf numFmtId="49" fontId="39" fillId="2" borderId="0" xfId="0" applyNumberFormat="1" applyFont="1" applyAlignment="1">
      <alignment horizontal="left" vertical="center" indent="1"/>
    </xf>
    <xf numFmtId="49" fontId="18" fillId="2" borderId="10" xfId="0" applyNumberFormat="1" applyFont="1" applyBorder="1" applyAlignment="1">
      <alignment horizontal="left" vertical="center" indent="1"/>
    </xf>
    <xf numFmtId="49" fontId="18" fillId="2" borderId="10" xfId="0" applyNumberFormat="1" applyFont="1" applyBorder="1" applyAlignment="1">
      <alignment vertical="center"/>
    </xf>
    <xf numFmtId="49" fontId="18" fillId="2" borderId="11" xfId="0" applyNumberFormat="1" applyFont="1" applyBorder="1" applyAlignment="1" applyProtection="1">
      <alignment horizontal="center" vertical="center"/>
      <protection locked="0"/>
    </xf>
    <xf numFmtId="49" fontId="18" fillId="2" borderId="11" xfId="0" applyNumberFormat="1" applyFont="1" applyBorder="1" applyAlignment="1">
      <alignment horizontal="center" vertical="center"/>
    </xf>
    <xf numFmtId="49" fontId="18" fillId="2" borderId="0" xfId="0" applyNumberFormat="1" applyFont="1" applyAlignment="1">
      <alignment vertical="center"/>
    </xf>
    <xf numFmtId="49" fontId="18" fillId="2" borderId="0" xfId="0" applyNumberFormat="1" applyFont="1" applyAlignment="1">
      <alignment horizontal="left" vertical="center"/>
    </xf>
    <xf numFmtId="0" fontId="18" fillId="2" borderId="0" xfId="0" applyNumberFormat="1" applyFont="1" applyAlignment="1">
      <alignment horizontal="right" vertical="center" indent="1"/>
    </xf>
    <xf numFmtId="0" fontId="18" fillId="2" borderId="0" xfId="0" applyNumberFormat="1" applyFont="1" applyAlignment="1">
      <alignment vertical="center"/>
    </xf>
    <xf numFmtId="49" fontId="18" fillId="2" borderId="0" xfId="0" applyNumberFormat="1" applyFont="1" applyAlignment="1" applyProtection="1">
      <alignment horizontal="left" vertical="center"/>
      <protection locked="0"/>
    </xf>
    <xf numFmtId="3" fontId="18" fillId="2" borderId="0" xfId="0" applyNumberFormat="1" applyFont="1" applyAlignment="1">
      <alignment horizontal="right" vertical="center"/>
    </xf>
    <xf numFmtId="3" fontId="18" fillId="2" borderId="0" xfId="0" applyNumberFormat="1" applyFont="1" applyAlignment="1" applyProtection="1">
      <alignment horizontal="right" vertical="center"/>
      <protection locked="0"/>
    </xf>
    <xf numFmtId="49" fontId="18" fillId="2" borderId="0" xfId="0" applyNumberFormat="1" applyFont="1" applyBorder="1" applyAlignment="1">
      <alignment horizontal="left" vertical="center"/>
    </xf>
    <xf numFmtId="3" fontId="18" fillId="2" borderId="0" xfId="0" applyNumberFormat="1" applyFont="1" applyBorder="1" applyAlignment="1">
      <alignment horizontal="right" vertical="center"/>
    </xf>
    <xf numFmtId="49" fontId="18" fillId="2" borderId="12" xfId="0" applyNumberFormat="1" applyFont="1" applyBorder="1" applyAlignment="1">
      <alignment horizontal="left" vertical="center" indent="1"/>
    </xf>
    <xf numFmtId="3" fontId="18" fillId="2" borderId="12" xfId="0" applyNumberFormat="1" applyFont="1" applyBorder="1" applyAlignment="1">
      <alignment horizontal="right" vertical="center" indent="1"/>
    </xf>
    <xf numFmtId="0" fontId="18" fillId="2" borderId="0" xfId="0" applyNumberFormat="1" applyFont="1" applyAlignment="1">
      <alignment horizontal="left" vertical="center"/>
    </xf>
    <xf numFmtId="3" fontId="18" fillId="2" borderId="0" xfId="0" applyNumberFormat="1" applyFont="1" applyBorder="1" applyAlignment="1">
      <alignment horizontal="right" vertical="center" indent="1"/>
    </xf>
    <xf numFmtId="3" fontId="18" fillId="2" borderId="0" xfId="0" applyNumberFormat="1" applyFont="1" applyAlignment="1">
      <alignment horizontal="right" vertical="center" indent="1"/>
    </xf>
    <xf numFmtId="3" fontId="18" fillId="2" borderId="0" xfId="0" applyNumberFormat="1" applyFont="1" applyAlignment="1" applyProtection="1">
      <alignment horizontal="right" vertical="center" indent="1"/>
      <protection locked="0"/>
    </xf>
    <xf numFmtId="0" fontId="18" fillId="2" borderId="0" xfId="0" applyNumberFormat="1" applyFont="1" applyAlignment="1">
      <alignment/>
    </xf>
    <xf numFmtId="49" fontId="21" fillId="2" borderId="0" xfId="0" applyNumberFormat="1" applyFont="1" applyAlignment="1" applyProtection="1">
      <alignment horizontal="left" vertical="center"/>
      <protection locked="0"/>
    </xf>
    <xf numFmtId="0" fontId="18" fillId="2" borderId="13" xfId="0" applyNumberFormat="1" applyFont="1" applyBorder="1" applyAlignment="1" applyProtection="1">
      <alignment horizontal="right" wrapText="1"/>
      <protection locked="0"/>
    </xf>
    <xf numFmtId="0" fontId="18" fillId="2" borderId="13" xfId="0" applyNumberFormat="1" applyFont="1" applyBorder="1" applyAlignment="1">
      <alignment horizontal="right" wrapText="1"/>
    </xf>
    <xf numFmtId="0" fontId="18" fillId="2" borderId="14" xfId="0" applyNumberFormat="1" applyFont="1" applyBorder="1" applyAlignment="1">
      <alignment horizontal="right" wrapText="1"/>
    </xf>
    <xf numFmtId="0" fontId="18" fillId="2" borderId="13" xfId="0" applyNumberFormat="1" applyFont="1" applyBorder="1" applyAlignment="1" applyProtection="1">
      <alignment horizontal="left" wrapText="1"/>
      <protection locked="0"/>
    </xf>
    <xf numFmtId="0" fontId="18" fillId="2" borderId="0" xfId="0" applyNumberFormat="1" applyFont="1" applyBorder="1" applyAlignment="1" applyProtection="1">
      <alignment horizontal="left" wrapText="1"/>
      <protection locked="0"/>
    </xf>
    <xf numFmtId="0" fontId="18" fillId="2" borderId="0" xfId="0" applyNumberFormat="1" applyFont="1" applyBorder="1" applyAlignment="1" applyProtection="1">
      <alignment horizontal="right" wrapText="1"/>
      <protection locked="0"/>
    </xf>
    <xf numFmtId="0" fontId="18" fillId="2" borderId="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showOutlineSymbols="0" zoomScalePageLayoutView="0" workbookViewId="0" topLeftCell="A1">
      <selection activeCell="A1" sqref="A1"/>
    </sheetView>
  </sheetViews>
  <sheetFormatPr defaultColWidth="11.3359375" defaultRowHeight="15.75"/>
  <cols>
    <col min="1" max="1" width="10.3359375" style="1" customWidth="1"/>
    <col min="2" max="2" width="12.5546875" style="23" customWidth="1"/>
    <col min="3" max="3" width="3.77734375" style="23" customWidth="1"/>
    <col min="4" max="6" width="11.77734375" style="23" customWidth="1"/>
    <col min="7" max="8" width="11.3359375" style="23" customWidth="1"/>
    <col min="9" max="9" width="4.4453125" style="23" customWidth="1"/>
    <col min="10" max="10" width="11.77734375" style="23" customWidth="1"/>
    <col min="11" max="11" width="13.77734375" style="23" customWidth="1"/>
    <col min="12" max="226" width="11.77734375" style="23" customWidth="1"/>
    <col min="227" max="16384" width="11.3359375" style="23" customWidth="1"/>
  </cols>
  <sheetData>
    <row r="1" spans="1:10" s="1" customFormat="1" ht="20.25">
      <c r="A1" s="24" t="s">
        <v>0</v>
      </c>
      <c r="D1" s="2"/>
      <c r="E1" s="2"/>
      <c r="F1" s="2"/>
      <c r="G1" s="3"/>
      <c r="J1" s="2"/>
    </row>
    <row r="2" spans="1:10" s="1" customFormat="1" ht="20.25">
      <c r="A2" s="24" t="s">
        <v>41</v>
      </c>
      <c r="D2" s="2"/>
      <c r="E2" s="2"/>
      <c r="F2" s="2"/>
      <c r="G2" s="3"/>
      <c r="J2" s="2"/>
    </row>
    <row r="3" s="1" customFormat="1" ht="14.25"/>
    <row r="4" spans="1:11" s="8" customFormat="1" ht="18" customHeight="1">
      <c r="A4" s="4"/>
      <c r="B4" s="5"/>
      <c r="C4" s="5"/>
      <c r="D4" s="6" t="s">
        <v>1</v>
      </c>
      <c r="E4" s="6"/>
      <c r="F4" s="6"/>
      <c r="G4" s="6"/>
      <c r="H4" s="6"/>
      <c r="I4" s="5"/>
      <c r="J4" s="6" t="s">
        <v>2</v>
      </c>
      <c r="K4" s="7"/>
    </row>
    <row r="5" spans="1:11" s="8" customFormat="1" ht="42.75">
      <c r="A5" s="28" t="s">
        <v>3</v>
      </c>
      <c r="B5" s="25" t="s">
        <v>45</v>
      </c>
      <c r="C5" s="26"/>
      <c r="D5" s="25" t="s">
        <v>4</v>
      </c>
      <c r="E5" s="25" t="s">
        <v>5</v>
      </c>
      <c r="F5" s="25" t="s">
        <v>46</v>
      </c>
      <c r="G5" s="25" t="s">
        <v>27</v>
      </c>
      <c r="H5" s="25" t="s">
        <v>30</v>
      </c>
      <c r="I5" s="27"/>
      <c r="J5" s="25" t="s">
        <v>43</v>
      </c>
      <c r="K5" s="25" t="s">
        <v>44</v>
      </c>
    </row>
    <row r="6" spans="1:11" s="8" customFormat="1" ht="14.25">
      <c r="A6" s="29"/>
      <c r="B6" s="30"/>
      <c r="C6" s="31"/>
      <c r="D6" s="30"/>
      <c r="E6" s="30"/>
      <c r="F6" s="30"/>
      <c r="G6" s="30"/>
      <c r="H6" s="30"/>
      <c r="I6" s="31"/>
      <c r="J6" s="30"/>
      <c r="K6" s="30"/>
    </row>
    <row r="7" spans="1:11" s="11" customFormat="1" ht="14.25">
      <c r="A7" s="15" t="s">
        <v>40</v>
      </c>
      <c r="B7" s="13">
        <v>507</v>
      </c>
      <c r="C7" s="16"/>
      <c r="D7" s="16">
        <v>335</v>
      </c>
      <c r="E7" s="16">
        <v>152</v>
      </c>
      <c r="F7" s="16">
        <v>14</v>
      </c>
      <c r="G7" s="16">
        <v>2</v>
      </c>
      <c r="H7" s="16">
        <v>4</v>
      </c>
      <c r="I7" s="13"/>
      <c r="J7" s="16">
        <v>130</v>
      </c>
      <c r="K7" s="16">
        <v>377</v>
      </c>
    </row>
    <row r="8" spans="1:11" s="11" customFormat="1" ht="14.25">
      <c r="A8" s="15" t="s">
        <v>38</v>
      </c>
      <c r="B8" s="13">
        <v>510</v>
      </c>
      <c r="C8" s="16"/>
      <c r="D8" s="16">
        <v>334</v>
      </c>
      <c r="E8" s="16">
        <v>156</v>
      </c>
      <c r="F8" s="16">
        <v>14</v>
      </c>
      <c r="G8" s="16">
        <v>2</v>
      </c>
      <c r="H8" s="16">
        <v>4</v>
      </c>
      <c r="I8" s="13"/>
      <c r="J8" s="16">
        <v>130</v>
      </c>
      <c r="K8" s="16">
        <v>380</v>
      </c>
    </row>
    <row r="9" spans="1:11" s="11" customFormat="1" ht="14.25">
      <c r="A9" s="15" t="s">
        <v>37</v>
      </c>
      <c r="B9" s="13">
        <v>509</v>
      </c>
      <c r="C9" s="16"/>
      <c r="D9" s="16">
        <v>336</v>
      </c>
      <c r="E9" s="16">
        <v>152</v>
      </c>
      <c r="F9" s="16">
        <v>15</v>
      </c>
      <c r="G9" s="16">
        <v>2</v>
      </c>
      <c r="H9" s="16">
        <v>4</v>
      </c>
      <c r="I9" s="13"/>
      <c r="J9" s="16">
        <v>130</v>
      </c>
      <c r="K9" s="16" t="s">
        <v>39</v>
      </c>
    </row>
    <row r="10" spans="1:11" s="11" customFormat="1" ht="14.25">
      <c r="A10" s="15">
        <v>2016</v>
      </c>
      <c r="B10" s="13">
        <f>+J10+K10</f>
        <v>507</v>
      </c>
      <c r="C10" s="16"/>
      <c r="D10" s="16">
        <v>342</v>
      </c>
      <c r="E10" s="16">
        <v>144</v>
      </c>
      <c r="F10" s="16">
        <v>15</v>
      </c>
      <c r="G10" s="16">
        <v>2</v>
      </c>
      <c r="H10" s="16">
        <v>4</v>
      </c>
      <c r="I10" s="13"/>
      <c r="J10" s="16">
        <v>133</v>
      </c>
      <c r="K10" s="16">
        <v>374</v>
      </c>
    </row>
    <row r="11" spans="1:11" s="11" customFormat="1" ht="14.25">
      <c r="A11" s="15">
        <v>2015</v>
      </c>
      <c r="B11" s="13">
        <f>+J11+K11</f>
        <v>526</v>
      </c>
      <c r="C11" s="16"/>
      <c r="D11" s="16">
        <v>347</v>
      </c>
      <c r="E11" s="16">
        <v>158</v>
      </c>
      <c r="F11" s="16">
        <v>15</v>
      </c>
      <c r="G11" s="16">
        <v>2</v>
      </c>
      <c r="H11" s="16">
        <v>4</v>
      </c>
      <c r="I11" s="13"/>
      <c r="J11" s="16">
        <v>134</v>
      </c>
      <c r="K11" s="16">
        <v>392</v>
      </c>
    </row>
    <row r="12" spans="1:11" s="11" customFormat="1" ht="14.25">
      <c r="A12" s="15">
        <v>2014</v>
      </c>
      <c r="B12" s="13">
        <f>+J12+K12</f>
        <v>461</v>
      </c>
      <c r="C12" s="16"/>
      <c r="D12" s="16">
        <v>320</v>
      </c>
      <c r="E12" s="16">
        <v>123</v>
      </c>
      <c r="F12" s="16">
        <v>13</v>
      </c>
      <c r="G12" s="16">
        <v>2</v>
      </c>
      <c r="H12" s="16">
        <v>3</v>
      </c>
      <c r="I12" s="13"/>
      <c r="J12" s="16">
        <v>136</v>
      </c>
      <c r="K12" s="16">
        <v>325</v>
      </c>
    </row>
    <row r="13" spans="1:11" s="11" customFormat="1" ht="14.25">
      <c r="A13" s="15">
        <v>2013</v>
      </c>
      <c r="B13" s="13">
        <f>+J13+K13</f>
        <v>464</v>
      </c>
      <c r="C13" s="16"/>
      <c r="D13" s="16">
        <v>319</v>
      </c>
      <c r="E13" s="16">
        <v>127</v>
      </c>
      <c r="F13" s="16">
        <v>13</v>
      </c>
      <c r="G13" s="16">
        <v>2</v>
      </c>
      <c r="H13" s="16">
        <v>3</v>
      </c>
      <c r="I13" s="13"/>
      <c r="J13" s="16">
        <v>137</v>
      </c>
      <c r="K13" s="16">
        <v>327</v>
      </c>
    </row>
    <row r="14" spans="1:11" s="11" customFormat="1" ht="14.25">
      <c r="A14" s="15" t="s">
        <v>35</v>
      </c>
      <c r="B14" s="13">
        <f>+J14+K14</f>
        <v>463</v>
      </c>
      <c r="C14" s="16"/>
      <c r="D14" s="16">
        <v>320</v>
      </c>
      <c r="E14" s="16">
        <v>125</v>
      </c>
      <c r="F14" s="16">
        <v>13</v>
      </c>
      <c r="G14" s="16">
        <v>2</v>
      </c>
      <c r="H14" s="16">
        <v>3</v>
      </c>
      <c r="I14" s="13"/>
      <c r="J14" s="16">
        <v>136</v>
      </c>
      <c r="K14" s="16">
        <v>327</v>
      </c>
    </row>
    <row r="15" spans="1:11" s="11" customFormat="1" ht="14.25">
      <c r="A15" s="15">
        <v>2011</v>
      </c>
      <c r="B15" s="13">
        <f>+J15+K15</f>
        <v>462</v>
      </c>
      <c r="C15" s="16"/>
      <c r="D15" s="16">
        <v>321</v>
      </c>
      <c r="E15" s="16">
        <v>123</v>
      </c>
      <c r="F15" s="16">
        <v>13</v>
      </c>
      <c r="G15" s="16">
        <v>2</v>
      </c>
      <c r="H15" s="16">
        <v>3</v>
      </c>
      <c r="I15" s="13"/>
      <c r="J15" s="16">
        <v>137</v>
      </c>
      <c r="K15" s="16">
        <v>325</v>
      </c>
    </row>
    <row r="16" spans="1:11" s="11" customFormat="1" ht="14.25">
      <c r="A16" s="15">
        <v>2010</v>
      </c>
      <c r="B16" s="13">
        <f>+J16+K16</f>
        <v>464</v>
      </c>
      <c r="C16" s="16"/>
      <c r="D16" s="16">
        <v>323</v>
      </c>
      <c r="E16" s="16">
        <v>123</v>
      </c>
      <c r="F16" s="16">
        <v>13</v>
      </c>
      <c r="G16" s="16">
        <v>2</v>
      </c>
      <c r="H16" s="16">
        <v>3</v>
      </c>
      <c r="I16" s="13"/>
      <c r="J16" s="16">
        <v>135</v>
      </c>
      <c r="K16" s="16">
        <v>329</v>
      </c>
    </row>
    <row r="17" spans="1:11" s="11" customFormat="1" ht="14.25">
      <c r="A17" s="15">
        <v>2009</v>
      </c>
      <c r="B17" s="13">
        <f>SUM(D17:G17)</f>
        <v>482</v>
      </c>
      <c r="C17" s="16"/>
      <c r="D17" s="16">
        <v>337</v>
      </c>
      <c r="E17" s="16">
        <v>130</v>
      </c>
      <c r="F17" s="16">
        <v>13</v>
      </c>
      <c r="G17" s="16">
        <v>2</v>
      </c>
      <c r="H17" s="13" t="s">
        <v>31</v>
      </c>
      <c r="I17" s="16"/>
      <c r="J17" s="16">
        <v>146</v>
      </c>
      <c r="K17" s="16">
        <v>336</v>
      </c>
    </row>
    <row r="18" spans="1:11" s="11" customFormat="1" ht="14.25">
      <c r="A18" s="15">
        <v>2008</v>
      </c>
      <c r="B18" s="13">
        <f>SUM(D18:G18)</f>
        <v>489</v>
      </c>
      <c r="C18" s="16"/>
      <c r="D18" s="16">
        <v>341</v>
      </c>
      <c r="E18" s="16">
        <v>132</v>
      </c>
      <c r="F18" s="16">
        <v>14</v>
      </c>
      <c r="G18" s="16">
        <v>2</v>
      </c>
      <c r="H18" s="13" t="s">
        <v>31</v>
      </c>
      <c r="I18" s="16"/>
      <c r="J18" s="16">
        <v>150</v>
      </c>
      <c r="K18" s="16">
        <v>339</v>
      </c>
    </row>
    <row r="19" spans="1:11" s="11" customFormat="1" ht="14.25">
      <c r="A19" s="15">
        <v>2007</v>
      </c>
      <c r="B19" s="13">
        <f>SUM(D19:G19)</f>
        <v>491</v>
      </c>
      <c r="C19" s="16"/>
      <c r="D19" s="16">
        <v>341</v>
      </c>
      <c r="E19" s="16">
        <v>134</v>
      </c>
      <c r="F19" s="16">
        <v>14</v>
      </c>
      <c r="G19" s="16">
        <v>2</v>
      </c>
      <c r="H19" s="13" t="s">
        <v>31</v>
      </c>
      <c r="I19" s="16"/>
      <c r="J19" s="16">
        <v>147</v>
      </c>
      <c r="K19" s="16">
        <v>344</v>
      </c>
    </row>
    <row r="20" spans="1:11" s="11" customFormat="1" ht="14.25">
      <c r="A20" s="15">
        <v>2006</v>
      </c>
      <c r="B20" s="13">
        <f>SUM(D20:G20)</f>
        <v>483</v>
      </c>
      <c r="C20" s="16"/>
      <c r="D20" s="16">
        <v>337</v>
      </c>
      <c r="E20" s="16">
        <v>130</v>
      </c>
      <c r="F20" s="16">
        <v>14</v>
      </c>
      <c r="G20" s="16">
        <v>2</v>
      </c>
      <c r="H20" s="13" t="s">
        <v>31</v>
      </c>
      <c r="I20" s="16"/>
      <c r="J20" s="16">
        <v>151</v>
      </c>
      <c r="K20" s="16">
        <v>332</v>
      </c>
    </row>
    <row r="21" spans="1:11" s="11" customFormat="1" ht="14.25">
      <c r="A21" s="15">
        <v>2005</v>
      </c>
      <c r="B21" s="13">
        <f>SUM(D21:G21)</f>
        <v>513</v>
      </c>
      <c r="C21" s="16"/>
      <c r="D21" s="16">
        <v>356</v>
      </c>
      <c r="E21" s="16">
        <v>140</v>
      </c>
      <c r="F21" s="16">
        <v>15</v>
      </c>
      <c r="G21" s="16">
        <v>2</v>
      </c>
      <c r="H21" s="13" t="s">
        <v>31</v>
      </c>
      <c r="I21" s="16"/>
      <c r="J21" s="16">
        <v>157</v>
      </c>
      <c r="K21" s="16">
        <v>356</v>
      </c>
    </row>
    <row r="22" spans="1:11" s="11" customFormat="1" ht="14.25">
      <c r="A22" s="9" t="s">
        <v>54</v>
      </c>
      <c r="B22" s="13">
        <f>SUM(D22:G22)</f>
        <v>522</v>
      </c>
      <c r="C22" s="13"/>
      <c r="D22" s="13">
        <v>360</v>
      </c>
      <c r="E22" s="13">
        <v>143</v>
      </c>
      <c r="F22" s="13">
        <v>17</v>
      </c>
      <c r="G22" s="13">
        <v>2</v>
      </c>
      <c r="H22" s="13" t="s">
        <v>31</v>
      </c>
      <c r="I22" s="13"/>
      <c r="J22" s="13">
        <v>160</v>
      </c>
      <c r="K22" s="13">
        <v>362</v>
      </c>
    </row>
    <row r="23" spans="1:11" s="11" customFormat="1" ht="14.25">
      <c r="A23" s="9">
        <v>2003</v>
      </c>
      <c r="B23" s="13">
        <f>SUM(D23:G23)</f>
        <v>542</v>
      </c>
      <c r="C23" s="13"/>
      <c r="D23" s="13">
        <v>371</v>
      </c>
      <c r="E23" s="13">
        <v>150</v>
      </c>
      <c r="F23" s="13">
        <v>19</v>
      </c>
      <c r="G23" s="13">
        <v>2</v>
      </c>
      <c r="H23" s="13" t="s">
        <v>31</v>
      </c>
      <c r="I23" s="13"/>
      <c r="J23" s="13">
        <v>160</v>
      </c>
      <c r="K23" s="13">
        <v>382</v>
      </c>
    </row>
    <row r="24" spans="1:11" s="11" customFormat="1" ht="14.25">
      <c r="A24" s="9">
        <v>2002</v>
      </c>
      <c r="B24" s="13">
        <f>SUM(D24:G24)</f>
        <v>530</v>
      </c>
      <c r="C24" s="13"/>
      <c r="D24" s="13">
        <v>366</v>
      </c>
      <c r="E24" s="13">
        <v>143</v>
      </c>
      <c r="F24" s="13">
        <v>19</v>
      </c>
      <c r="G24" s="13">
        <v>2</v>
      </c>
      <c r="H24" s="13" t="s">
        <v>31</v>
      </c>
      <c r="I24" s="13"/>
      <c r="J24" s="13">
        <v>158</v>
      </c>
      <c r="K24" s="13">
        <f>+B24-J24</f>
        <v>372</v>
      </c>
    </row>
    <row r="25" spans="1:11" s="11" customFormat="1" ht="14.25">
      <c r="A25" s="9" t="s">
        <v>53</v>
      </c>
      <c r="B25" s="13">
        <f>SUM(D25:G25)</f>
        <v>531</v>
      </c>
      <c r="C25" s="13"/>
      <c r="D25" s="13">
        <v>367</v>
      </c>
      <c r="E25" s="13">
        <v>143</v>
      </c>
      <c r="F25" s="13">
        <v>19</v>
      </c>
      <c r="G25" s="13">
        <v>2</v>
      </c>
      <c r="H25" s="13" t="s">
        <v>31</v>
      </c>
      <c r="I25" s="13"/>
      <c r="J25" s="13">
        <v>162</v>
      </c>
      <c r="K25" s="13">
        <f>+B25-J25</f>
        <v>369</v>
      </c>
    </row>
    <row r="26" spans="1:11" s="11" customFormat="1" ht="14.25">
      <c r="A26" s="9" t="s">
        <v>52</v>
      </c>
      <c r="B26" s="13">
        <f>SUM(D26:G26)</f>
        <v>533</v>
      </c>
      <c r="C26" s="13"/>
      <c r="D26" s="13">
        <v>369</v>
      </c>
      <c r="E26" s="13">
        <v>143</v>
      </c>
      <c r="F26" s="13">
        <v>19</v>
      </c>
      <c r="G26" s="13">
        <v>2</v>
      </c>
      <c r="H26" s="13" t="s">
        <v>31</v>
      </c>
      <c r="I26" s="13"/>
      <c r="J26" s="13">
        <v>162</v>
      </c>
      <c r="K26" s="13">
        <f>+B26-J26</f>
        <v>371</v>
      </c>
    </row>
    <row r="27" spans="1:11" s="11" customFormat="1" ht="14.25">
      <c r="A27" s="9" t="s">
        <v>51</v>
      </c>
      <c r="B27" s="13">
        <f>SUM(D27:G27)</f>
        <v>541</v>
      </c>
      <c r="C27" s="13"/>
      <c r="D27" s="13">
        <v>373</v>
      </c>
      <c r="E27" s="13">
        <v>146</v>
      </c>
      <c r="F27" s="13">
        <v>20</v>
      </c>
      <c r="G27" s="13">
        <v>2</v>
      </c>
      <c r="H27" s="13" t="s">
        <v>31</v>
      </c>
      <c r="I27" s="13"/>
      <c r="J27" s="13">
        <v>163</v>
      </c>
      <c r="K27" s="13">
        <f>+B27-J27</f>
        <v>378</v>
      </c>
    </row>
    <row r="28" spans="1:11" s="11" customFormat="1" ht="14.25">
      <c r="A28" s="9" t="s">
        <v>50</v>
      </c>
      <c r="B28" s="13">
        <f>SUM(D28:G28)</f>
        <v>527</v>
      </c>
      <c r="C28" s="13"/>
      <c r="D28" s="13">
        <v>370</v>
      </c>
      <c r="E28" s="13">
        <v>133</v>
      </c>
      <c r="F28" s="13">
        <v>21</v>
      </c>
      <c r="G28" s="13">
        <v>3</v>
      </c>
      <c r="H28" s="13" t="s">
        <v>31</v>
      </c>
      <c r="I28" s="13"/>
      <c r="J28" s="13">
        <v>163</v>
      </c>
      <c r="K28" s="13">
        <f>+B28-J28</f>
        <v>364</v>
      </c>
    </row>
    <row r="29" spans="1:11" s="11" customFormat="1" ht="14.25">
      <c r="A29" s="9" t="s">
        <v>49</v>
      </c>
      <c r="B29" s="13">
        <f>SUM(D29:G29)</f>
        <v>544</v>
      </c>
      <c r="C29" s="13"/>
      <c r="D29" s="13">
        <v>378</v>
      </c>
      <c r="E29" s="13">
        <v>140</v>
      </c>
      <c r="F29" s="13">
        <v>23</v>
      </c>
      <c r="G29" s="13">
        <v>3</v>
      </c>
      <c r="H29" s="13" t="s">
        <v>31</v>
      </c>
      <c r="I29" s="13"/>
      <c r="J29" s="13">
        <v>166</v>
      </c>
      <c r="K29" s="13">
        <f>+B29-J29</f>
        <v>378</v>
      </c>
    </row>
    <row r="30" spans="1:11" s="11" customFormat="1" ht="14.25">
      <c r="A30" s="9" t="s">
        <v>48</v>
      </c>
      <c r="B30" s="13">
        <f>SUM(D30:G30)</f>
        <v>438</v>
      </c>
      <c r="C30" s="13"/>
      <c r="D30" s="13">
        <v>327</v>
      </c>
      <c r="E30" s="13">
        <v>91</v>
      </c>
      <c r="F30" s="13">
        <v>19</v>
      </c>
      <c r="G30" s="13">
        <v>1</v>
      </c>
      <c r="H30" s="13" t="s">
        <v>31</v>
      </c>
      <c r="I30" s="13"/>
      <c r="J30" s="13">
        <v>166</v>
      </c>
      <c r="K30" s="13">
        <f>+B30-J30</f>
        <v>272</v>
      </c>
    </row>
    <row r="31" spans="1:11" s="11" customFormat="1" ht="14.25">
      <c r="A31" s="9" t="s">
        <v>47</v>
      </c>
      <c r="B31" s="13">
        <f>SUM(D31:G31)</f>
        <v>438</v>
      </c>
      <c r="C31" s="13"/>
      <c r="D31" s="13">
        <v>329</v>
      </c>
      <c r="E31" s="13">
        <v>87</v>
      </c>
      <c r="F31" s="13">
        <v>19</v>
      </c>
      <c r="G31" s="13">
        <v>3</v>
      </c>
      <c r="H31" s="13" t="s">
        <v>31</v>
      </c>
      <c r="I31" s="13"/>
      <c r="J31" s="13">
        <v>162</v>
      </c>
      <c r="K31" s="13">
        <f>+B31-J31</f>
        <v>276</v>
      </c>
    </row>
    <row r="32" spans="1:11" s="11" customFormat="1" ht="14.25">
      <c r="A32" s="9" t="s">
        <v>26</v>
      </c>
      <c r="B32" s="13">
        <f>SUM(D32:F32)</f>
        <v>444</v>
      </c>
      <c r="C32" s="13"/>
      <c r="D32" s="13">
        <v>329</v>
      </c>
      <c r="E32" s="13">
        <v>94</v>
      </c>
      <c r="F32" s="13">
        <v>21</v>
      </c>
      <c r="G32" s="13" t="s">
        <v>31</v>
      </c>
      <c r="H32" s="13" t="s">
        <v>31</v>
      </c>
      <c r="I32" s="13"/>
      <c r="J32" s="13">
        <v>162</v>
      </c>
      <c r="K32" s="13">
        <v>282</v>
      </c>
    </row>
    <row r="33" spans="1:11" s="11" customFormat="1" ht="14.25">
      <c r="A33" s="9" t="s">
        <v>25</v>
      </c>
      <c r="B33" s="13">
        <f>SUM(D33:F33)</f>
        <v>445</v>
      </c>
      <c r="C33" s="13"/>
      <c r="D33" s="13">
        <v>329</v>
      </c>
      <c r="E33" s="13">
        <v>95</v>
      </c>
      <c r="F33" s="13">
        <v>21</v>
      </c>
      <c r="G33" s="13" t="s">
        <v>31</v>
      </c>
      <c r="H33" s="13" t="s">
        <v>31</v>
      </c>
      <c r="I33" s="13"/>
      <c r="J33" s="13">
        <v>162</v>
      </c>
      <c r="K33" s="13">
        <v>283</v>
      </c>
    </row>
    <row r="34" spans="1:11" s="11" customFormat="1" ht="14.25">
      <c r="A34" s="9" t="s">
        <v>24</v>
      </c>
      <c r="B34" s="13">
        <f>SUM(D34:F34)</f>
        <v>516</v>
      </c>
      <c r="C34" s="13"/>
      <c r="D34" s="13">
        <v>377</v>
      </c>
      <c r="E34" s="13">
        <v>115</v>
      </c>
      <c r="F34" s="13">
        <v>24</v>
      </c>
      <c r="G34" s="13" t="s">
        <v>31</v>
      </c>
      <c r="H34" s="13" t="s">
        <v>31</v>
      </c>
      <c r="I34" s="13"/>
      <c r="J34" s="13">
        <v>169</v>
      </c>
      <c r="K34" s="13">
        <v>347</v>
      </c>
    </row>
    <row r="35" spans="1:11" s="11" customFormat="1" ht="14.25">
      <c r="A35" s="9" t="s">
        <v>23</v>
      </c>
      <c r="B35" s="13">
        <f>SUM(D35:F35)</f>
        <v>496</v>
      </c>
      <c r="C35" s="13"/>
      <c r="D35" s="13">
        <v>364</v>
      </c>
      <c r="E35" s="13">
        <v>111</v>
      </c>
      <c r="F35" s="13">
        <v>21</v>
      </c>
      <c r="G35" s="13" t="s">
        <v>31</v>
      </c>
      <c r="H35" s="13" t="s">
        <v>31</v>
      </c>
      <c r="I35" s="13"/>
      <c r="J35" s="13">
        <v>169</v>
      </c>
      <c r="K35" s="13" t="s">
        <v>29</v>
      </c>
    </row>
    <row r="36" spans="1:11" s="11" customFormat="1" ht="14.25">
      <c r="A36" s="9" t="s">
        <v>22</v>
      </c>
      <c r="B36" s="13">
        <f>SUM(D36:F36)</f>
        <v>489</v>
      </c>
      <c r="C36" s="13"/>
      <c r="D36" s="13">
        <v>361</v>
      </c>
      <c r="E36" s="13">
        <v>107</v>
      </c>
      <c r="F36" s="13">
        <v>21</v>
      </c>
      <c r="G36" s="13" t="s">
        <v>31</v>
      </c>
      <c r="H36" s="13" t="s">
        <v>31</v>
      </c>
      <c r="I36" s="13"/>
      <c r="J36" s="13">
        <v>169</v>
      </c>
      <c r="K36" s="13" t="s">
        <v>28</v>
      </c>
    </row>
    <row r="37" spans="1:11" s="11" customFormat="1" ht="14.25">
      <c r="A37" s="12" t="s">
        <v>21</v>
      </c>
      <c r="B37" s="13">
        <f>SUM(D37:F37)</f>
        <v>489</v>
      </c>
      <c r="C37" s="13"/>
      <c r="D37" s="14">
        <v>361</v>
      </c>
      <c r="E37" s="14">
        <v>107</v>
      </c>
      <c r="F37" s="14">
        <v>21</v>
      </c>
      <c r="G37" s="13" t="s">
        <v>31</v>
      </c>
      <c r="H37" s="13" t="s">
        <v>31</v>
      </c>
      <c r="I37" s="13"/>
      <c r="J37" s="14">
        <v>171</v>
      </c>
      <c r="K37" s="14">
        <v>318</v>
      </c>
    </row>
    <row r="38" spans="1:11" s="11" customFormat="1" ht="14.25">
      <c r="A38" s="12" t="s">
        <v>20</v>
      </c>
      <c r="B38" s="13">
        <f>SUM(D38:F38)</f>
        <v>505</v>
      </c>
      <c r="C38" s="13"/>
      <c r="D38" s="14">
        <v>366</v>
      </c>
      <c r="E38" s="14">
        <v>117</v>
      </c>
      <c r="F38" s="14">
        <v>22</v>
      </c>
      <c r="G38" s="13" t="s">
        <v>31</v>
      </c>
      <c r="H38" s="13" t="s">
        <v>31</v>
      </c>
      <c r="I38" s="13"/>
      <c r="J38" s="14">
        <v>178</v>
      </c>
      <c r="K38" s="14">
        <v>327</v>
      </c>
    </row>
    <row r="39" spans="1:11" s="11" customFormat="1" ht="14.25">
      <c r="A39" s="12" t="s">
        <v>19</v>
      </c>
      <c r="B39" s="13">
        <f>SUM(D39:F39)</f>
        <v>486</v>
      </c>
      <c r="C39" s="13"/>
      <c r="D39" s="14">
        <v>349</v>
      </c>
      <c r="E39" s="14">
        <v>115</v>
      </c>
      <c r="F39" s="14">
        <v>22</v>
      </c>
      <c r="G39" s="13" t="s">
        <v>31</v>
      </c>
      <c r="H39" s="13" t="s">
        <v>31</v>
      </c>
      <c r="I39" s="13"/>
      <c r="J39" s="14">
        <v>186</v>
      </c>
      <c r="K39" s="14">
        <v>300</v>
      </c>
    </row>
    <row r="40" spans="1:11" s="11" customFormat="1" ht="14.25">
      <c r="A40" s="12" t="s">
        <v>18</v>
      </c>
      <c r="B40" s="13">
        <f>SUM(D40:F40)</f>
        <v>472</v>
      </c>
      <c r="C40" s="13"/>
      <c r="D40" s="14">
        <v>362</v>
      </c>
      <c r="E40" s="14">
        <v>103</v>
      </c>
      <c r="F40" s="14">
        <v>7</v>
      </c>
      <c r="G40" s="13" t="s">
        <v>31</v>
      </c>
      <c r="H40" s="13" t="s">
        <v>31</v>
      </c>
      <c r="I40" s="13"/>
      <c r="J40" s="14">
        <v>194</v>
      </c>
      <c r="K40" s="14">
        <v>278</v>
      </c>
    </row>
    <row r="41" spans="1:11" s="11" customFormat="1" ht="14.25">
      <c r="A41" s="12" t="s">
        <v>17</v>
      </c>
      <c r="B41" s="13">
        <f>SUM(D41:F41)</f>
        <v>479</v>
      </c>
      <c r="C41" s="13"/>
      <c r="D41" s="14">
        <v>349</v>
      </c>
      <c r="E41" s="14">
        <v>107</v>
      </c>
      <c r="F41" s="14">
        <v>23</v>
      </c>
      <c r="G41" s="13" t="s">
        <v>31</v>
      </c>
      <c r="H41" s="13" t="s">
        <v>31</v>
      </c>
      <c r="I41" s="13"/>
      <c r="J41" s="14">
        <v>191</v>
      </c>
      <c r="K41" s="14">
        <v>288</v>
      </c>
    </row>
    <row r="42" spans="1:11" s="11" customFormat="1" ht="14.25">
      <c r="A42" s="12" t="s">
        <v>16</v>
      </c>
      <c r="B42" s="13">
        <f>SUM(D42:F42)</f>
        <v>479</v>
      </c>
      <c r="C42" s="13"/>
      <c r="D42" s="14">
        <v>348</v>
      </c>
      <c r="E42" s="14">
        <v>107</v>
      </c>
      <c r="F42" s="14">
        <v>24</v>
      </c>
      <c r="G42" s="13" t="s">
        <v>31</v>
      </c>
      <c r="H42" s="13" t="s">
        <v>31</v>
      </c>
      <c r="I42" s="13"/>
      <c r="J42" s="14">
        <v>198</v>
      </c>
      <c r="K42" s="14">
        <v>281</v>
      </c>
    </row>
    <row r="43" spans="1:11" s="11" customFormat="1" ht="14.25">
      <c r="A43" s="12" t="s">
        <v>15</v>
      </c>
      <c r="B43" s="13">
        <f>SUM(D43:F43)</f>
        <v>475</v>
      </c>
      <c r="C43" s="13"/>
      <c r="D43" s="14">
        <v>371</v>
      </c>
      <c r="E43" s="14">
        <v>77</v>
      </c>
      <c r="F43" s="14">
        <v>27</v>
      </c>
      <c r="G43" s="13" t="s">
        <v>31</v>
      </c>
      <c r="H43" s="13" t="s">
        <v>31</v>
      </c>
      <c r="I43" s="13"/>
      <c r="J43" s="14">
        <v>212</v>
      </c>
      <c r="K43" s="14">
        <v>263</v>
      </c>
    </row>
    <row r="44" spans="1:11" s="11" customFormat="1" ht="14.25">
      <c r="A44" s="12" t="s">
        <v>14</v>
      </c>
      <c r="B44" s="13">
        <f>SUM(D44:F44)</f>
        <v>507</v>
      </c>
      <c r="C44" s="13"/>
      <c r="D44" s="14">
        <v>375</v>
      </c>
      <c r="E44" s="14">
        <v>106</v>
      </c>
      <c r="F44" s="14">
        <v>26</v>
      </c>
      <c r="G44" s="13" t="s">
        <v>31</v>
      </c>
      <c r="H44" s="13" t="s">
        <v>31</v>
      </c>
      <c r="I44" s="13"/>
      <c r="J44" s="14">
        <v>198</v>
      </c>
      <c r="K44" s="14">
        <v>309</v>
      </c>
    </row>
    <row r="45" spans="1:11" s="11" customFormat="1" ht="14.25">
      <c r="A45" s="12" t="s">
        <v>13</v>
      </c>
      <c r="B45" s="13">
        <f>SUM(D45:F45)</f>
        <v>483</v>
      </c>
      <c r="C45" s="13"/>
      <c r="D45" s="14">
        <v>369</v>
      </c>
      <c r="E45" s="14">
        <v>88</v>
      </c>
      <c r="F45" s="14">
        <v>26</v>
      </c>
      <c r="G45" s="13" t="s">
        <v>31</v>
      </c>
      <c r="H45" s="13" t="s">
        <v>31</v>
      </c>
      <c r="I45" s="13"/>
      <c r="J45" s="14">
        <v>205</v>
      </c>
      <c r="K45" s="14">
        <v>278</v>
      </c>
    </row>
    <row r="46" spans="1:11" s="11" customFormat="1" ht="14.25">
      <c r="A46" s="12" t="s">
        <v>12</v>
      </c>
      <c r="B46" s="13">
        <f>SUM(D46:F46)</f>
        <v>467</v>
      </c>
      <c r="C46" s="13"/>
      <c r="D46" s="14">
        <v>365</v>
      </c>
      <c r="E46" s="14">
        <v>75</v>
      </c>
      <c r="F46" s="14">
        <v>27</v>
      </c>
      <c r="G46" s="13" t="s">
        <v>31</v>
      </c>
      <c r="H46" s="13" t="s">
        <v>31</v>
      </c>
      <c r="I46" s="13"/>
      <c r="J46" s="14">
        <v>212</v>
      </c>
      <c r="K46" s="14">
        <v>255</v>
      </c>
    </row>
    <row r="47" spans="1:11" s="11" customFormat="1" ht="14.25">
      <c r="A47" s="12" t="s">
        <v>11</v>
      </c>
      <c r="B47" s="13">
        <f>SUM(D47:F47)</f>
        <v>481</v>
      </c>
      <c r="C47" s="13"/>
      <c r="D47" s="14">
        <v>370</v>
      </c>
      <c r="E47" s="14">
        <v>80</v>
      </c>
      <c r="F47" s="14">
        <v>31</v>
      </c>
      <c r="G47" s="13" t="s">
        <v>31</v>
      </c>
      <c r="H47" s="13" t="s">
        <v>31</v>
      </c>
      <c r="I47" s="13"/>
      <c r="J47" s="14">
        <v>224</v>
      </c>
      <c r="K47" s="14">
        <v>257</v>
      </c>
    </row>
    <row r="48" spans="1:11" s="11" customFormat="1" ht="14.25">
      <c r="A48" s="12" t="s">
        <v>10</v>
      </c>
      <c r="B48" s="13">
        <f>SUM(D48:F48)</f>
        <v>489</v>
      </c>
      <c r="C48" s="13"/>
      <c r="D48" s="14">
        <v>379</v>
      </c>
      <c r="E48" s="14">
        <v>80</v>
      </c>
      <c r="F48" s="14">
        <v>30</v>
      </c>
      <c r="G48" s="13" t="s">
        <v>31</v>
      </c>
      <c r="H48" s="13" t="s">
        <v>31</v>
      </c>
      <c r="I48" s="13"/>
      <c r="J48" s="14">
        <v>229</v>
      </c>
      <c r="K48" s="14">
        <v>260</v>
      </c>
    </row>
    <row r="49" spans="1:11" s="11" customFormat="1" ht="14.25">
      <c r="A49" s="12" t="s">
        <v>9</v>
      </c>
      <c r="B49" s="13">
        <f>SUM(D49:F49)</f>
        <v>459</v>
      </c>
      <c r="C49" s="13"/>
      <c r="D49" s="14">
        <v>372</v>
      </c>
      <c r="E49" s="14">
        <v>65</v>
      </c>
      <c r="F49" s="14">
        <v>22</v>
      </c>
      <c r="G49" s="13" t="s">
        <v>31</v>
      </c>
      <c r="H49" s="13" t="s">
        <v>31</v>
      </c>
      <c r="I49" s="13"/>
      <c r="J49" s="14">
        <v>232</v>
      </c>
      <c r="K49" s="14">
        <v>227</v>
      </c>
    </row>
    <row r="50" spans="1:11" s="11" customFormat="1" ht="14.25">
      <c r="A50" s="12" t="s">
        <v>8</v>
      </c>
      <c r="B50" s="13">
        <f>SUM(D50:F50)</f>
        <v>478</v>
      </c>
      <c r="C50" s="13"/>
      <c r="D50" s="14">
        <v>365</v>
      </c>
      <c r="E50" s="14">
        <v>84</v>
      </c>
      <c r="F50" s="14">
        <v>29</v>
      </c>
      <c r="G50" s="13" t="s">
        <v>31</v>
      </c>
      <c r="H50" s="13" t="s">
        <v>31</v>
      </c>
      <c r="I50" s="13"/>
      <c r="J50" s="14">
        <v>234</v>
      </c>
      <c r="K50" s="14">
        <v>244</v>
      </c>
    </row>
    <row r="51" spans="1:11" s="11" customFormat="1" ht="14.25">
      <c r="A51" s="12" t="s">
        <v>7</v>
      </c>
      <c r="B51" s="13">
        <f>SUM(D51:F51)</f>
        <v>476</v>
      </c>
      <c r="C51" s="13"/>
      <c r="D51" s="14">
        <v>370</v>
      </c>
      <c r="E51" s="14">
        <v>79</v>
      </c>
      <c r="F51" s="14">
        <v>27</v>
      </c>
      <c r="G51" s="13" t="s">
        <v>31</v>
      </c>
      <c r="H51" s="13" t="s">
        <v>31</v>
      </c>
      <c r="I51" s="13"/>
      <c r="J51" s="14">
        <v>230</v>
      </c>
      <c r="K51" s="14">
        <v>246</v>
      </c>
    </row>
    <row r="52" spans="1:11" s="11" customFormat="1" ht="14.25">
      <c r="A52" s="12" t="s">
        <v>6</v>
      </c>
      <c r="B52" s="13">
        <f>SUM(D52:F52)</f>
        <v>466</v>
      </c>
      <c r="C52" s="13"/>
      <c r="D52" s="14">
        <v>361</v>
      </c>
      <c r="E52" s="14">
        <v>79</v>
      </c>
      <c r="F52" s="14">
        <v>26</v>
      </c>
      <c r="G52" s="13" t="s">
        <v>31</v>
      </c>
      <c r="H52" s="13" t="s">
        <v>31</v>
      </c>
      <c r="I52" s="13"/>
      <c r="J52" s="14">
        <v>223</v>
      </c>
      <c r="K52" s="14">
        <v>243</v>
      </c>
    </row>
    <row r="53" spans="1:11" s="19" customFormat="1" ht="14.2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9" customFormat="1" ht="14.25">
      <c r="A54" s="15" t="s">
        <v>32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19" customFormat="1" ht="14.25">
      <c r="A55" s="15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19" customFormat="1" ht="14.25">
      <c r="A56" s="15" t="s">
        <v>36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s="19" customFormat="1" ht="14.25">
      <c r="A57" s="9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s="19" customFormat="1" ht="14.25">
      <c r="A58" s="12" t="s">
        <v>33</v>
      </c>
      <c r="B58" s="22"/>
      <c r="C58" s="21"/>
      <c r="D58" s="22"/>
      <c r="E58" s="22"/>
      <c r="F58" s="22"/>
      <c r="G58" s="21"/>
      <c r="H58" s="21"/>
      <c r="I58" s="21"/>
      <c r="J58" s="22"/>
      <c r="K58" s="22"/>
    </row>
    <row r="59" spans="1:11" s="19" customFormat="1" ht="14.25">
      <c r="A59" s="12" t="s">
        <v>34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s="19" customFormat="1" ht="14.25">
      <c r="A60" s="12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s="19" customFormat="1" ht="14.25">
      <c r="A61" s="12" t="s">
        <v>42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s="19" customFormat="1" ht="14.25">
      <c r="A62" s="2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s="11" customFormat="1" ht="14.25">
      <c r="A63" s="1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11" customFormat="1" ht="14.25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11" customFormat="1" ht="14.25">
      <c r="A65" s="1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="11" customFormat="1" ht="14.25">
      <c r="A66" s="1"/>
    </row>
    <row r="67" s="11" customFormat="1" ht="14.25">
      <c r="A67" s="1"/>
    </row>
    <row r="68" s="11" customFormat="1" ht="14.25">
      <c r="A68" s="1"/>
    </row>
    <row r="69" s="11" customFormat="1" ht="14.25">
      <c r="A69" s="1"/>
    </row>
    <row r="70" s="11" customFormat="1" ht="14.25">
      <c r="A70" s="1"/>
    </row>
    <row r="71" s="11" customFormat="1" ht="14.25">
      <c r="A71" s="1"/>
    </row>
  </sheetData>
  <sheetProtection/>
  <mergeCells count="2">
    <mergeCell ref="J4:K4"/>
    <mergeCell ref="D4:H4"/>
  </mergeCells>
  <printOptions horizontalCentered="1"/>
  <pageMargins left="0.5" right="0.5" top="0.75" bottom="0.75" header="0.5" footer="0.5"/>
  <pageSetup fitToHeight="2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2020-09-22T14:29:37Z</cp:lastPrinted>
  <dcterms:created xsi:type="dcterms:W3CDTF">2001-10-26T17:18:48Z</dcterms:created>
  <dcterms:modified xsi:type="dcterms:W3CDTF">2020-09-22T14:30:07Z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