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604" activeTab="0"/>
  </bookViews>
  <sheets>
    <sheet name="2013" sheetId="1" r:id="rId1"/>
    <sheet name="2011" sheetId="2" r:id="rId2"/>
    <sheet name="2010" sheetId="3" r:id="rId3"/>
    <sheet name="2009" sheetId="4" r:id="rId4"/>
    <sheet name="2008" sheetId="5" r:id="rId5"/>
    <sheet name="2007" sheetId="6" r:id="rId6"/>
    <sheet name="2004" sheetId="7" r:id="rId7"/>
    <sheet name="2003" sheetId="8" r:id="rId8"/>
    <sheet name="2002" sheetId="9" r:id="rId9"/>
    <sheet name="2001" sheetId="10" r:id="rId10"/>
    <sheet name="2000" sheetId="11" r:id="rId11"/>
    <sheet name="1999" sheetId="12" r:id="rId12"/>
    <sheet name="1998" sheetId="13" r:id="rId13"/>
    <sheet name="1997" sheetId="14" r:id="rId14"/>
    <sheet name="1996" sheetId="15" r:id="rId15"/>
    <sheet name="1995" sheetId="16" r:id="rId16"/>
    <sheet name="1994" sheetId="17" r:id="rId17"/>
    <sheet name="1993" sheetId="18" r:id="rId18"/>
    <sheet name="1992" sheetId="19" r:id="rId19"/>
  </sheets>
  <definedNames>
    <definedName name="_xlnm.Print_Area" localSheetId="18">'1992'!$A$1:$C$63</definedName>
    <definedName name="_xlnm.Print_Area" localSheetId="17">'1993'!$A$1:$C$63</definedName>
    <definedName name="_xlnm.Print_Area" localSheetId="16">'1994'!$A$1:$C$63</definedName>
    <definedName name="_xlnm.Print_Area" localSheetId="15">'1995'!$A$1:$C$63</definedName>
    <definedName name="_xlnm.Print_Area" localSheetId="14">'1996'!$A$1:$C$63</definedName>
    <definedName name="_xlnm.Print_Area" localSheetId="13">'1997'!$A$1:$C$63</definedName>
    <definedName name="_xlnm.Print_Area" localSheetId="12">'1998'!$A$1:$C$63</definedName>
    <definedName name="_xlnm.Print_Area" localSheetId="11">'1999'!$A$1:$C$63</definedName>
    <definedName name="_xlnm.Print_Area" localSheetId="10">'2000'!$A$1:$C$63</definedName>
    <definedName name="_xlnm.Print_Area" localSheetId="9">'2001'!$A$1:$F$77</definedName>
    <definedName name="_xlnm.Print_Area" localSheetId="8">'2002'!$A$1:$F$74</definedName>
    <definedName name="_xlnm.Print_Area" localSheetId="7">'2003'!$A$1:$F$74</definedName>
    <definedName name="_xlnm.Print_Area" localSheetId="6">'2004'!$A$1:$F$74</definedName>
    <definedName name="_xlnm.Print_Area" localSheetId="5">'2007'!$A$1:$F$75</definedName>
    <definedName name="_xlnm.Print_Area" localSheetId="4">'2008'!$A$1:$F$75</definedName>
    <definedName name="_xlnm.Print_Area" localSheetId="3">'2009'!$A$1:$F$75</definedName>
    <definedName name="_xlnm.Print_Area" localSheetId="2">'2010'!$A$1:$F$82</definedName>
    <definedName name="_xlnm.Print_Area" localSheetId="1">'2011'!$A$1:$F$82</definedName>
    <definedName name="_xlnm.Print_Area" localSheetId="0">'2013'!$A$1:$F$81</definedName>
    <definedName name="PRINT_AREA_MI">#REF!</definedName>
  </definedNames>
  <calcPr fullCalcOnLoad="1"/>
</workbook>
</file>

<file path=xl/sharedStrings.xml><?xml version="1.0" encoding="utf-8"?>
<sst xmlns="http://schemas.openxmlformats.org/spreadsheetml/2006/main" count="1294" uniqueCount="150">
  <si>
    <t xml:space="preserve">    Alcohol Involvement</t>
  </si>
  <si>
    <t xml:space="preserve">    Backing Unsafely</t>
  </si>
  <si>
    <t xml:space="preserve">    Driver Inexperience</t>
  </si>
  <si>
    <t xml:space="preserve">    Drugs (Illegal)</t>
  </si>
  <si>
    <t xml:space="preserve">    Failed to Yield Right-of-Way</t>
  </si>
  <si>
    <t xml:space="preserve">    Fell Asleep</t>
  </si>
  <si>
    <t xml:space="preserve">    Following Too Closely</t>
  </si>
  <si>
    <t xml:space="preserve">    Illness</t>
  </si>
  <si>
    <t xml:space="preserve">    Lost Consciousness</t>
  </si>
  <si>
    <t xml:space="preserve">    Passing/Lane Usage Improper</t>
  </si>
  <si>
    <t xml:space="preserve">    Physical Disability</t>
  </si>
  <si>
    <t xml:space="preserve">    Prescription Medication</t>
  </si>
  <si>
    <t xml:space="preserve">    Traffic Control Disregarded</t>
  </si>
  <si>
    <t xml:space="preserve">    Turning Improperly</t>
  </si>
  <si>
    <t xml:space="preserve">    Unsafe Speed</t>
  </si>
  <si>
    <t xml:space="preserve">    Unsafe Lane Changing</t>
  </si>
  <si>
    <t xml:space="preserve">    Other Human Factors</t>
  </si>
  <si>
    <t xml:space="preserve">    Accelerator Defective</t>
  </si>
  <si>
    <t xml:space="preserve">    Brakes Defective</t>
  </si>
  <si>
    <t xml:space="preserve">    Headlight Defective</t>
  </si>
  <si>
    <t xml:space="preserve">    Other Lighting Defects</t>
  </si>
  <si>
    <t xml:space="preserve">    Oversize Vehicle</t>
  </si>
  <si>
    <t xml:space="preserve">    Steering Failure</t>
  </si>
  <si>
    <t xml:space="preserve">    Tire Failure/Inadequate</t>
  </si>
  <si>
    <t xml:space="preserve">    Tow Hitch Defective</t>
  </si>
  <si>
    <t xml:space="preserve">    Windshield Inadequate</t>
  </si>
  <si>
    <t xml:space="preserve">    Other Vehicular Factors</t>
  </si>
  <si>
    <t xml:space="preserve">    Actions of Animals</t>
  </si>
  <si>
    <t xml:space="preserve">    Glare</t>
  </si>
  <si>
    <t xml:space="preserve">    Lane Marking Improper/Inadequate</t>
  </si>
  <si>
    <t xml:space="preserve">    Obstruction/Debris</t>
  </si>
  <si>
    <t xml:space="preserve">    Pavement Defective</t>
  </si>
  <si>
    <t xml:space="preserve">    Pavement Slippery</t>
  </si>
  <si>
    <t xml:space="preserve">    Shoulders Defective/Improper</t>
  </si>
  <si>
    <t xml:space="preserve">    View Obstructed/Limited</t>
  </si>
  <si>
    <t xml:space="preserve">    Other Environmental Factors</t>
  </si>
  <si>
    <t>SOURCE:  New York State Department of Motor Vehicles.</t>
  </si>
  <si>
    <t xml:space="preserve">    Pedestrian or Bicyclist Error/Confusion</t>
  </si>
  <si>
    <t xml:space="preserve">  Environmental Factors</t>
  </si>
  <si>
    <t>Accidents With No Factor Reported</t>
  </si>
  <si>
    <t>Accidents With One or More Factors Reported</t>
  </si>
  <si>
    <t xml:space="preserve">NOTE:  Many accidents have multiple factors reported. </t>
  </si>
  <si>
    <t>Severity Class of Accident</t>
  </si>
  <si>
    <t>Fatal</t>
  </si>
  <si>
    <t xml:space="preserve"> Injury</t>
  </si>
  <si>
    <t xml:space="preserve">    Driver Inattention/Distraction</t>
  </si>
  <si>
    <t xml:space="preserve">    Fatigued/Drowsy</t>
  </si>
  <si>
    <t xml:space="preserve">    Failed to Keep Right</t>
  </si>
  <si>
    <t xml:space="preserve">  Accidents Involving Human Factors</t>
  </si>
  <si>
    <t xml:space="preserve">  Accidents Involving Vehicular Factors</t>
  </si>
  <si>
    <t xml:space="preserve">    Driverless/Runaway</t>
  </si>
  <si>
    <t>Motor Vehicle Accidents and Contributing Factors</t>
  </si>
  <si>
    <t>5  New category as of October 2010.</t>
  </si>
  <si>
    <t>Total Police Reported Accidents</t>
  </si>
  <si>
    <t>3  Percent is expressed as a portion of total accidents.  Because each accident may have zero, one, or two contributing factors, totals may not add to 100 percent.</t>
  </si>
  <si>
    <t>4  New category as of July 2001.</t>
  </si>
  <si>
    <t xml:space="preserve">    Traffic Control Device Improper/Nonworking</t>
  </si>
  <si>
    <r>
      <t xml:space="preserve">          Number</t>
    </r>
    <r>
      <rPr>
        <vertAlign val="superscript"/>
        <sz val="11"/>
        <rFont val="Arial"/>
        <family val="2"/>
      </rPr>
      <t>1,2</t>
    </r>
  </si>
  <si>
    <r>
      <t xml:space="preserve">          Percent</t>
    </r>
    <r>
      <rPr>
        <vertAlign val="superscript"/>
        <sz val="11"/>
        <rFont val="Arial"/>
        <family val="2"/>
      </rPr>
      <t>3</t>
    </r>
  </si>
  <si>
    <r>
      <t xml:space="preserve">    Aggressive Driving/Road Rage</t>
    </r>
    <r>
      <rPr>
        <vertAlign val="superscript"/>
        <sz val="11"/>
        <rFont val="Arial"/>
        <family val="2"/>
      </rPr>
      <t>4</t>
    </r>
  </si>
  <si>
    <r>
      <t xml:space="preserve">    Cell Phone (handheld)</t>
    </r>
    <r>
      <rPr>
        <vertAlign val="superscript"/>
        <sz val="11"/>
        <rFont val="Arial"/>
        <family val="2"/>
      </rPr>
      <t>4</t>
    </r>
  </si>
  <si>
    <r>
      <t xml:space="preserve">    Cell Phone (hands free)</t>
    </r>
    <r>
      <rPr>
        <vertAlign val="superscript"/>
        <sz val="11"/>
        <rFont val="Arial"/>
        <family val="2"/>
      </rPr>
      <t>4</t>
    </r>
  </si>
  <si>
    <r>
      <t xml:space="preserve">    Eating or Drinking</t>
    </r>
    <r>
      <rPr>
        <vertAlign val="superscript"/>
        <sz val="11"/>
        <rFont val="Arial"/>
        <family val="2"/>
      </rPr>
      <t>5</t>
    </r>
  </si>
  <si>
    <r>
      <t xml:space="preserve">    Listening/Using Headphones</t>
    </r>
    <r>
      <rPr>
        <vertAlign val="superscript"/>
        <sz val="11"/>
        <rFont val="Arial"/>
        <family val="2"/>
      </rPr>
      <t>5</t>
    </r>
  </si>
  <si>
    <r>
      <t xml:space="preserve">    Other Electronic Device</t>
    </r>
    <r>
      <rPr>
        <vertAlign val="superscript"/>
        <sz val="11"/>
        <rFont val="Arial"/>
        <family val="2"/>
      </rPr>
      <t>4</t>
    </r>
  </si>
  <si>
    <r>
      <t xml:space="preserve">    Outside Car Distraction</t>
    </r>
    <r>
      <rPr>
        <vertAlign val="superscript"/>
        <sz val="11"/>
        <rFont val="Arial"/>
        <family val="2"/>
      </rPr>
      <t>4</t>
    </r>
  </si>
  <si>
    <r>
      <t xml:space="preserve">    Passenger Distraction</t>
    </r>
    <r>
      <rPr>
        <vertAlign val="superscript"/>
        <sz val="11"/>
        <rFont val="Arial"/>
        <family val="2"/>
      </rPr>
      <t>4</t>
    </r>
  </si>
  <si>
    <r>
      <t xml:space="preserve">    Passing Too Closely</t>
    </r>
    <r>
      <rPr>
        <vertAlign val="superscript"/>
        <sz val="11"/>
        <rFont val="Arial"/>
        <family val="2"/>
      </rPr>
      <t>5</t>
    </r>
  </si>
  <si>
    <r>
      <t xml:space="preserve">    Reaction to Other Uninvolved Vehicle</t>
    </r>
    <r>
      <rPr>
        <vertAlign val="superscript"/>
        <sz val="11"/>
        <rFont val="Arial"/>
        <family val="2"/>
      </rPr>
      <t>4</t>
    </r>
  </si>
  <si>
    <r>
      <t xml:space="preserve">    Texting</t>
    </r>
    <r>
      <rPr>
        <vertAlign val="superscript"/>
        <sz val="11"/>
        <rFont val="Arial"/>
        <family val="2"/>
      </rPr>
      <t>5</t>
    </r>
  </si>
  <si>
    <r>
      <t xml:space="preserve">    Using On-Board Navigation Device</t>
    </r>
    <r>
      <rPr>
        <vertAlign val="superscript"/>
        <sz val="11"/>
        <rFont val="Arial"/>
        <family val="2"/>
      </rPr>
      <t>5</t>
    </r>
  </si>
  <si>
    <r>
      <t xml:space="preserve">    Tinted Windows</t>
    </r>
    <r>
      <rPr>
        <vertAlign val="superscript"/>
        <sz val="11"/>
        <rFont val="Arial"/>
        <family val="2"/>
      </rPr>
      <t>5</t>
    </r>
  </si>
  <si>
    <t>0</t>
  </si>
  <si>
    <t xml:space="preserve">NOTE: Many accidents have multiple factors reported. </t>
  </si>
  <si>
    <t>1  Changes in data collection and reporting that began during 2001 with respect to property damage crashes have reduced the total number of crashes, since the changes resulted in fewer property damage crashes being captured in the statewide Accident Information System (AIS) maintained by the New York State Department of Motor Vehicles.</t>
  </si>
  <si>
    <t>2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New York State Department of Motor Vehicles. Consequently, data for 2006 and all subsequent years are not strictly comparable with data from prior years.</t>
  </si>
  <si>
    <t>a</t>
  </si>
  <si>
    <t xml:space="preserve">    Traffic Control Device Improper/Non-working</t>
  </si>
  <si>
    <t>a  Less than 0.1 percent.</t>
  </si>
  <si>
    <t>0  Represents zero.</t>
  </si>
  <si>
    <t>3  Percent is expressed as a portion of total accidents. Because each accident may have zero, one, or two contributing factors, totals may not add to 100 percent.</t>
  </si>
  <si>
    <r>
      <t>Property 
Damage</t>
    </r>
    <r>
      <rPr>
        <vertAlign val="superscript"/>
        <sz val="11"/>
        <rFont val="Arial"/>
        <family val="2"/>
      </rPr>
      <t>1,2</t>
    </r>
  </si>
  <si>
    <r>
      <t xml:space="preserve">    Cell Phone (hand-held)</t>
    </r>
    <r>
      <rPr>
        <vertAlign val="superscript"/>
        <sz val="11"/>
        <rFont val="Arial"/>
        <family val="2"/>
      </rPr>
      <t>4</t>
    </r>
  </si>
  <si>
    <r>
      <t xml:space="preserve">    Cell Phone (hands-free)</t>
    </r>
    <r>
      <rPr>
        <vertAlign val="superscript"/>
        <sz val="11"/>
        <rFont val="Arial"/>
        <family val="2"/>
      </rPr>
      <t>4</t>
    </r>
  </si>
  <si>
    <r>
      <t xml:space="preserve">    Using On Board Navigation Device</t>
    </r>
    <r>
      <rPr>
        <vertAlign val="superscript"/>
        <sz val="11"/>
        <rFont val="Arial"/>
        <family val="2"/>
      </rPr>
      <t>5</t>
    </r>
  </si>
  <si>
    <t>Total Accidents</t>
  </si>
  <si>
    <t>a  Less than 0.1%.</t>
  </si>
  <si>
    <t>2  Percent is expressed as a portion of total accidents.  Because each accident may have zero, one, or two contributing factors, totals may not add to 100 percent.</t>
  </si>
  <si>
    <t>3  New category as of July 2001.</t>
  </si>
  <si>
    <r>
      <t xml:space="preserve">    Aggressive Driving/Road Rage</t>
    </r>
    <r>
      <rPr>
        <vertAlign val="superscript"/>
        <sz val="11"/>
        <rFont val="Arial"/>
        <family val="2"/>
      </rPr>
      <t>3</t>
    </r>
  </si>
  <si>
    <r>
      <t xml:space="preserve">    Other Electronic Device</t>
    </r>
    <r>
      <rPr>
        <vertAlign val="superscript"/>
        <sz val="11"/>
        <rFont val="Arial"/>
        <family val="2"/>
      </rPr>
      <t>3</t>
    </r>
  </si>
  <si>
    <r>
      <t xml:space="preserve">    Outside Car Distraction</t>
    </r>
    <r>
      <rPr>
        <vertAlign val="superscript"/>
        <sz val="11"/>
        <rFont val="Arial"/>
        <family val="2"/>
      </rPr>
      <t>3</t>
    </r>
  </si>
  <si>
    <r>
      <t xml:space="preserve">    Passenger Distraction</t>
    </r>
    <r>
      <rPr>
        <vertAlign val="superscript"/>
        <sz val="11"/>
        <rFont val="Arial"/>
        <family val="2"/>
      </rPr>
      <t>3</t>
    </r>
  </si>
  <si>
    <r>
      <t xml:space="preserve">    Reaction to Other Uninvolved Vehicle</t>
    </r>
    <r>
      <rPr>
        <vertAlign val="superscript"/>
        <sz val="11"/>
        <rFont val="Arial"/>
        <family val="2"/>
      </rPr>
      <t>3</t>
    </r>
  </si>
  <si>
    <t>2  Percent is expressed as a portion of total accidents. Because each accident may have zero, one, or two contributing factors, totals may not add to 100 percent.</t>
  </si>
  <si>
    <t>2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NYS Department of Motor Vehicles. Consequently, data for 2006 and all subsequent years are not strictly comparable with data from prior years.</t>
  </si>
  <si>
    <t>New York State—2009</t>
  </si>
  <si>
    <t>New York State—2010</t>
  </si>
  <si>
    <t>New York State—2011</t>
  </si>
  <si>
    <t>New York State—2013</t>
  </si>
  <si>
    <t>New York State—2008</t>
  </si>
  <si>
    <r>
      <t xml:space="preserve">    Cell Phone (hand held)</t>
    </r>
    <r>
      <rPr>
        <vertAlign val="superscript"/>
        <sz val="11"/>
        <rFont val="Arial"/>
        <family val="2"/>
      </rPr>
      <t>4</t>
    </r>
  </si>
  <si>
    <t>2  Changes in data collection and reporting that began during 2006 with respect to property damage crashes have increased the total number of crashes, since the changes resulted in more property damage crashes being captured in the statewide Accident Information System (AIS) maintained by the NYS Department of Motor Vehicles. Consequently, data for 2006 and all subsequent years is not strictly comparable with data from prior years.</t>
  </si>
  <si>
    <t>New York State—2007</t>
  </si>
  <si>
    <r>
      <t xml:space="preserve">    Cell Phone (hand held)</t>
    </r>
    <r>
      <rPr>
        <vertAlign val="superscript"/>
        <sz val="11"/>
        <rFont val="Arial"/>
        <family val="2"/>
      </rPr>
      <t>3</t>
    </r>
  </si>
  <si>
    <r>
      <t xml:space="preserve">    Cell Phone (hands free)</t>
    </r>
    <r>
      <rPr>
        <vertAlign val="superscript"/>
        <sz val="11"/>
        <rFont val="Arial"/>
        <family val="2"/>
      </rPr>
      <t>3</t>
    </r>
  </si>
  <si>
    <t>New York State—2004</t>
  </si>
  <si>
    <r>
      <t xml:space="preserve">          Number</t>
    </r>
    <r>
      <rPr>
        <vertAlign val="superscript"/>
        <sz val="11"/>
        <rFont val="Arial"/>
        <family val="2"/>
      </rPr>
      <t>1</t>
    </r>
  </si>
  <si>
    <r>
      <t xml:space="preserve">          Percent</t>
    </r>
    <r>
      <rPr>
        <vertAlign val="superscript"/>
        <sz val="11"/>
        <rFont val="Arial"/>
        <family val="2"/>
      </rPr>
      <t>2</t>
    </r>
  </si>
  <si>
    <r>
      <t>Property 
Damage</t>
    </r>
    <r>
      <rPr>
        <vertAlign val="superscript"/>
        <sz val="11"/>
        <rFont val="Arial"/>
        <family val="2"/>
      </rPr>
      <t>1</t>
    </r>
  </si>
  <si>
    <t>New York State—2003</t>
  </si>
  <si>
    <t xml:space="preserve">a </t>
  </si>
  <si>
    <t>New York State—2002</t>
  </si>
  <si>
    <t>New York State—2001</t>
  </si>
  <si>
    <t xml:space="preserve">          Number</t>
  </si>
  <si>
    <r>
      <t xml:space="preserve">          Percent</t>
    </r>
    <r>
      <rPr>
        <vertAlign val="superscript"/>
        <sz val="11"/>
        <rFont val="Arial"/>
        <family val="2"/>
      </rPr>
      <t>1</t>
    </r>
  </si>
  <si>
    <t>Property 
Damage</t>
  </si>
  <si>
    <t xml:space="preserve">  Human Factors</t>
  </si>
  <si>
    <t xml:space="preserve">  Vehicular Factors</t>
  </si>
  <si>
    <t>2 New category as of July 2001.</t>
  </si>
  <si>
    <r>
      <t xml:space="preserve">    Aggressive Driving/Road Rage</t>
    </r>
    <r>
      <rPr>
        <vertAlign val="superscript"/>
        <sz val="11"/>
        <rFont val="Arial"/>
        <family val="2"/>
      </rPr>
      <t>2</t>
    </r>
  </si>
  <si>
    <r>
      <t xml:space="preserve">    Cell Phone (hand held)</t>
    </r>
    <r>
      <rPr>
        <vertAlign val="superscript"/>
        <sz val="11"/>
        <rFont val="Arial"/>
        <family val="2"/>
      </rPr>
      <t>2</t>
    </r>
  </si>
  <si>
    <r>
      <t xml:space="preserve">    Cell Phone (hands free)</t>
    </r>
    <r>
      <rPr>
        <vertAlign val="superscript"/>
        <sz val="11"/>
        <rFont val="Arial"/>
        <family val="2"/>
      </rPr>
      <t>2</t>
    </r>
  </si>
  <si>
    <r>
      <t xml:space="preserve">    Other Electronic Device</t>
    </r>
    <r>
      <rPr>
        <vertAlign val="superscript"/>
        <sz val="11"/>
        <rFont val="Arial"/>
        <family val="2"/>
      </rPr>
      <t>2</t>
    </r>
  </si>
  <si>
    <r>
      <t xml:space="preserve">    Outside Car Distraction</t>
    </r>
    <r>
      <rPr>
        <vertAlign val="superscript"/>
        <sz val="11"/>
        <rFont val="Arial"/>
        <family val="2"/>
      </rPr>
      <t>2</t>
    </r>
  </si>
  <si>
    <r>
      <t xml:space="preserve">    Passenger Distraction</t>
    </r>
    <r>
      <rPr>
        <vertAlign val="superscript"/>
        <sz val="11"/>
        <rFont val="Arial"/>
        <family val="2"/>
      </rPr>
      <t>2</t>
    </r>
  </si>
  <si>
    <r>
      <t xml:space="preserve">    Reaction to Other Uninvolved Vehicle</t>
    </r>
    <r>
      <rPr>
        <vertAlign val="superscript"/>
        <sz val="11"/>
        <rFont val="Arial"/>
        <family val="2"/>
      </rPr>
      <t>2</t>
    </r>
  </si>
  <si>
    <t>1  Percent is expressed as a portion of total accidents. Because each accident may have zero, one or two contributing factors, totals may not add to 100 percent.</t>
  </si>
  <si>
    <t>New York State—2000</t>
  </si>
  <si>
    <t xml:space="preserve">  Human</t>
  </si>
  <si>
    <t xml:space="preserve">    Driver Inattention</t>
  </si>
  <si>
    <t xml:space="preserve">    Passenger Distraction</t>
  </si>
  <si>
    <t xml:space="preserve">    Pedestrian Error/Confusion</t>
  </si>
  <si>
    <t xml:space="preserve">    Bicyclist Error/Confusion</t>
  </si>
  <si>
    <t xml:space="preserve">  Vehicular</t>
  </si>
  <si>
    <t xml:space="preserve">  Environmental</t>
  </si>
  <si>
    <t xml:space="preserve">  Unspecified</t>
  </si>
  <si>
    <t xml:space="preserve">  None</t>
  </si>
  <si>
    <t>NOTE:  Percentages may not add to totals and/or subtotals due to rounding.</t>
  </si>
  <si>
    <t xml:space="preserve">          Percent</t>
  </si>
  <si>
    <r>
      <t>All Apparent Contributing Factors Reported</t>
    </r>
    <r>
      <rPr>
        <vertAlign val="superscript"/>
        <sz val="11"/>
        <rFont val="Arial"/>
        <family val="2"/>
      </rPr>
      <t>1</t>
    </r>
  </si>
  <si>
    <t>1   Details do not add to totals because there may have been No Apparent Contributing Factors reported, or there may have been one or more reported per accident.</t>
  </si>
  <si>
    <t>New York State—1998</t>
  </si>
  <si>
    <t>New York State—1997</t>
  </si>
  <si>
    <t>New York State—1996</t>
  </si>
  <si>
    <t>New York State—1999</t>
  </si>
  <si>
    <t>New York State—1995</t>
  </si>
  <si>
    <t>New York State—1994</t>
  </si>
  <si>
    <t>New York State—1993</t>
  </si>
  <si>
    <t>New York State—1992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</si>
</sst>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0"/>
    <numFmt numFmtId="168" formatCode="0.000"/>
    <numFmt numFmtId="169" formatCode="0.0000"/>
    <numFmt numFmtId="170" formatCode="[$-409]dddd\,\ mmmm\ d\,\ yyyy"/>
    <numFmt numFmtId="171" formatCode="[$-409]h:mm:ss\ AM/PM"/>
    <numFmt numFmtId="172" formatCode="0.000%"/>
    <numFmt numFmtId="173" formatCode="&quot;Yes&quot;;&quot;Yes&quot;;&quot;No&quot;"/>
    <numFmt numFmtId="174" formatCode="&quot;True&quot;;&quot;True&quot;;&quot;False&quot;"/>
    <numFmt numFmtId="175" formatCode="&quot;On&quot;;&quot;On&quot;;&quot;Off&quot;"/>
    <numFmt numFmtId="176" formatCode="[$€-2]\ #,##0.00_);[Red]\([$€-2]\ #,##0.00\)"/>
  </numFmts>
  <fonts count="42">
    <font>
      <sz val="12"/>
      <name val="Rockwell"/>
      <family val="0"/>
    </font>
    <font>
      <b/>
      <sz val="18"/>
      <color indexed="8"/>
      <name val="Rockwell"/>
      <family val="0"/>
    </font>
    <font>
      <sz val="10"/>
      <name val="Arial"/>
      <family val="0"/>
    </font>
    <font>
      <u val="single"/>
      <sz val="10"/>
      <color indexed="36"/>
      <name val="Arial"/>
      <family val="2"/>
    </font>
    <font>
      <u val="single"/>
      <sz val="10"/>
      <color indexed="12"/>
      <name val="Arial"/>
      <family val="2"/>
    </font>
    <font>
      <sz val="11"/>
      <name val="Arial"/>
      <family val="2"/>
    </font>
    <font>
      <vertAlign val="superscript"/>
      <sz val="11"/>
      <name val="Arial"/>
      <family val="2"/>
    </font>
    <font>
      <b/>
      <sz val="16"/>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style="thin"/>
      <bottom style="thin"/>
    </border>
    <border>
      <left>
        <color indexed="63"/>
      </left>
      <right>
        <color indexed="63"/>
      </right>
      <top>
        <color indexed="63"/>
      </top>
      <bottom style="thin"/>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color indexed="63"/>
      </left>
      <right>
        <color indexed="63"/>
      </right>
      <top style="thin"/>
      <bottom style="thin">
        <color indexed="8"/>
      </bottom>
    </border>
    <border>
      <left>
        <color indexed="8"/>
      </left>
      <right>
        <color indexed="8"/>
      </right>
      <top style="thin">
        <color indexed="8"/>
      </top>
      <bottom style="thin">
        <color indexed="8"/>
      </bottom>
    </border>
  </borders>
  <cellStyleXfs count="63">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8" fillId="28" borderId="1" applyNumberFormat="0" applyAlignment="0" applyProtection="0"/>
    <xf numFmtId="0" fontId="29" fillId="29"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1" fillId="30"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31" borderId="1" applyNumberFormat="0" applyAlignment="0" applyProtection="0"/>
    <xf numFmtId="0" fontId="36" fillId="0" borderId="6" applyNumberFormat="0" applyFill="0" applyAlignment="0" applyProtection="0"/>
    <xf numFmtId="0" fontId="37" fillId="32" borderId="0" applyNumberFormat="0" applyBorder="0" applyAlignment="0" applyProtection="0"/>
    <xf numFmtId="0" fontId="0" fillId="33" borderId="7" applyNumberFormat="0" applyFont="0" applyAlignment="0" applyProtection="0"/>
    <xf numFmtId="0" fontId="38" fillId="28" borderId="8" applyNumberFormat="0" applyAlignment="0" applyProtection="0"/>
    <xf numFmtId="9" fontId="2"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0">
    <xf numFmtId="0" fontId="0" fillId="2" borderId="0" xfId="0" applyNumberFormat="1" applyAlignment="1">
      <alignment/>
    </xf>
    <xf numFmtId="0" fontId="5" fillId="2" borderId="0" xfId="0" applyNumberFormat="1" applyFont="1" applyAlignment="1">
      <alignment/>
    </xf>
    <xf numFmtId="167" fontId="5" fillId="2" borderId="0" xfId="0" applyNumberFormat="1" applyFont="1" applyAlignment="1">
      <alignment/>
    </xf>
    <xf numFmtId="0" fontId="5" fillId="2" borderId="10" xfId="0" applyNumberFormat="1" applyFont="1" applyBorder="1" applyAlignment="1">
      <alignment/>
    </xf>
    <xf numFmtId="0" fontId="5" fillId="2" borderId="11" xfId="0" applyNumberFormat="1" applyFont="1" applyBorder="1" applyAlignment="1">
      <alignment/>
    </xf>
    <xf numFmtId="0" fontId="5" fillId="2" borderId="12" xfId="0" applyNumberFormat="1" applyFont="1" applyBorder="1" applyAlignment="1">
      <alignment/>
    </xf>
    <xf numFmtId="0" fontId="5" fillId="0" borderId="12" xfId="0" applyNumberFormat="1" applyFont="1" applyFill="1" applyBorder="1" applyAlignment="1" applyProtection="1">
      <alignment horizontal="right"/>
      <protection locked="0"/>
    </xf>
    <xf numFmtId="167" fontId="5" fillId="2" borderId="12" xfId="0" applyNumberFormat="1" applyFont="1" applyBorder="1" applyAlignment="1" applyProtection="1">
      <alignment horizontal="right"/>
      <protection locked="0"/>
    </xf>
    <xf numFmtId="0" fontId="5" fillId="2" borderId="0" xfId="0" applyNumberFormat="1" applyFont="1" applyAlignment="1" applyProtection="1">
      <alignment/>
      <protection locked="0"/>
    </xf>
    <xf numFmtId="3" fontId="5" fillId="2" borderId="0" xfId="0" applyNumberFormat="1" applyFont="1" applyAlignment="1">
      <alignment/>
    </xf>
    <xf numFmtId="3" fontId="5" fillId="2" borderId="0" xfId="0" applyNumberFormat="1" applyFont="1" applyAlignment="1">
      <alignment horizontal="right"/>
    </xf>
    <xf numFmtId="167" fontId="5" fillId="2" borderId="0" xfId="59" applyNumberFormat="1" applyFont="1" applyFill="1" applyAlignment="1" quotePrefix="1">
      <alignment horizontal="right"/>
    </xf>
    <xf numFmtId="167" fontId="5" fillId="2" borderId="0" xfId="0" applyNumberFormat="1" applyFont="1" applyAlignment="1">
      <alignment horizontal="right"/>
    </xf>
    <xf numFmtId="5" fontId="5" fillId="2" borderId="0" xfId="0" applyNumberFormat="1" applyFont="1" applyAlignment="1" applyProtection="1">
      <alignment/>
      <protection locked="0"/>
    </xf>
    <xf numFmtId="3" fontId="5" fillId="2" borderId="0" xfId="0" applyNumberFormat="1" applyFont="1" applyBorder="1" applyAlignment="1">
      <alignment/>
    </xf>
    <xf numFmtId="165" fontId="5" fillId="2" borderId="0" xfId="0" applyNumberFormat="1" applyFont="1" applyBorder="1" applyAlignment="1">
      <alignment/>
    </xf>
    <xf numFmtId="37" fontId="5" fillId="2" borderId="0" xfId="0" applyNumberFormat="1" applyFont="1" applyBorder="1" applyAlignment="1">
      <alignment/>
    </xf>
    <xf numFmtId="0" fontId="5" fillId="2" borderId="0" xfId="0" applyNumberFormat="1" applyFont="1" applyBorder="1" applyAlignment="1">
      <alignment/>
    </xf>
    <xf numFmtId="165" fontId="5" fillId="2" borderId="0" xfId="0" applyNumberFormat="1" applyFont="1" applyAlignment="1">
      <alignment/>
    </xf>
    <xf numFmtId="3" fontId="5" fillId="2" borderId="10" xfId="0" applyNumberFormat="1" applyFont="1" applyBorder="1" applyAlignment="1">
      <alignment/>
    </xf>
    <xf numFmtId="167" fontId="5" fillId="2" borderId="10" xfId="0" applyNumberFormat="1" applyFont="1" applyBorder="1" applyAlignment="1">
      <alignment/>
    </xf>
    <xf numFmtId="165" fontId="5" fillId="2" borderId="10" xfId="0" applyNumberFormat="1" applyFont="1" applyBorder="1" applyAlignment="1">
      <alignment/>
    </xf>
    <xf numFmtId="3" fontId="5" fillId="2" borderId="0" xfId="0" applyNumberFormat="1" applyFont="1" applyAlignment="1" applyProtection="1">
      <alignment/>
      <protection locked="0"/>
    </xf>
    <xf numFmtId="165" fontId="5" fillId="2" borderId="0" xfId="0" applyNumberFormat="1" applyFont="1" applyAlignment="1" applyProtection="1">
      <alignment/>
      <protection locked="0"/>
    </xf>
    <xf numFmtId="5" fontId="7" fillId="2" borderId="0" xfId="0" applyNumberFormat="1" applyFont="1" applyAlignment="1" applyProtection="1">
      <alignment/>
      <protection locked="0"/>
    </xf>
    <xf numFmtId="0" fontId="7" fillId="2" borderId="0" xfId="0" applyNumberFormat="1" applyFont="1" applyAlignment="1" applyProtection="1">
      <alignment/>
      <protection locked="0"/>
    </xf>
    <xf numFmtId="166" fontId="5" fillId="2" borderId="0" xfId="59" applyNumberFormat="1" applyFont="1" applyFill="1" applyAlignment="1" quotePrefix="1">
      <alignment/>
    </xf>
    <xf numFmtId="166" fontId="5" fillId="2" borderId="0" xfId="0" applyNumberFormat="1" applyFont="1" applyAlignment="1">
      <alignment/>
    </xf>
    <xf numFmtId="0" fontId="5" fillId="2" borderId="13" xfId="0" applyNumberFormat="1" applyFont="1" applyBorder="1" applyAlignment="1">
      <alignment horizontal="right"/>
    </xf>
    <xf numFmtId="166" fontId="5" fillId="2" borderId="0" xfId="0" applyNumberFormat="1" applyFont="1" applyAlignment="1">
      <alignment horizontal="right"/>
    </xf>
    <xf numFmtId="0" fontId="5" fillId="0" borderId="13" xfId="0" applyNumberFormat="1" applyFont="1" applyFill="1" applyBorder="1" applyAlignment="1">
      <alignment horizontal="right" wrapText="1"/>
    </xf>
    <xf numFmtId="3" fontId="5" fillId="2" borderId="0" xfId="0" applyNumberFormat="1" applyFont="1" applyBorder="1" applyAlignment="1">
      <alignment horizontal="right"/>
    </xf>
    <xf numFmtId="3" fontId="5" fillId="2" borderId="11" xfId="0" applyNumberFormat="1" applyFont="1" applyBorder="1" applyAlignment="1">
      <alignment/>
    </xf>
    <xf numFmtId="165" fontId="5" fillId="2" borderId="11" xfId="0" applyNumberFormat="1" applyFont="1" applyBorder="1" applyAlignment="1">
      <alignment/>
    </xf>
    <xf numFmtId="0" fontId="5" fillId="2" borderId="0" xfId="0" applyNumberFormat="1" applyFont="1" applyFill="1" applyAlignment="1">
      <alignment/>
    </xf>
    <xf numFmtId="3" fontId="5" fillId="2" borderId="0" xfId="0" applyNumberFormat="1" applyFont="1" applyFill="1" applyAlignment="1">
      <alignment/>
    </xf>
    <xf numFmtId="3" fontId="5" fillId="2" borderId="0" xfId="0" applyNumberFormat="1" applyFont="1" applyFill="1" applyAlignment="1">
      <alignment horizontal="right"/>
    </xf>
    <xf numFmtId="5" fontId="5" fillId="2" borderId="0" xfId="0" applyNumberFormat="1" applyFont="1" applyFill="1" applyAlignment="1">
      <alignment/>
    </xf>
    <xf numFmtId="0" fontId="5" fillId="2" borderId="10" xfId="0" applyNumberFormat="1" applyFont="1" applyFill="1" applyBorder="1" applyAlignment="1">
      <alignment/>
    </xf>
    <xf numFmtId="3" fontId="5" fillId="2" borderId="10" xfId="0" applyNumberFormat="1" applyFont="1" applyFill="1" applyBorder="1" applyAlignment="1">
      <alignment/>
    </xf>
    <xf numFmtId="167" fontId="5" fillId="2" borderId="10" xfId="0" applyNumberFormat="1" applyFont="1" applyFill="1" applyBorder="1" applyAlignment="1">
      <alignment/>
    </xf>
    <xf numFmtId="165" fontId="5" fillId="2" borderId="10" xfId="0" applyNumberFormat="1" applyFont="1" applyFill="1" applyBorder="1" applyAlignment="1">
      <alignment/>
    </xf>
    <xf numFmtId="167" fontId="5" fillId="2" borderId="0" xfId="0" applyNumberFormat="1" applyFont="1" applyFill="1" applyAlignment="1">
      <alignment/>
    </xf>
    <xf numFmtId="165" fontId="5" fillId="2" borderId="0" xfId="0" applyNumberFormat="1" applyFont="1" applyFill="1" applyAlignment="1">
      <alignment/>
    </xf>
    <xf numFmtId="3" fontId="5" fillId="2" borderId="14" xfId="0" applyNumberFormat="1" applyFont="1" applyBorder="1" applyAlignment="1">
      <alignment/>
    </xf>
    <xf numFmtId="166" fontId="5" fillId="2" borderId="0" xfId="0" applyNumberFormat="1" applyFont="1" applyAlignment="1" quotePrefix="1">
      <alignment/>
    </xf>
    <xf numFmtId="3" fontId="5" fillId="34" borderId="0" xfId="0" applyNumberFormat="1" applyFont="1" applyFill="1" applyBorder="1" applyAlignment="1">
      <alignment/>
    </xf>
    <xf numFmtId="165" fontId="5" fillId="34" borderId="0" xfId="0" applyNumberFormat="1" applyFont="1" applyFill="1" applyBorder="1" applyAlignment="1">
      <alignment/>
    </xf>
    <xf numFmtId="3" fontId="5" fillId="34" borderId="15" xfId="0" applyNumberFormat="1" applyFont="1" applyFill="1" applyBorder="1" applyAlignment="1">
      <alignment/>
    </xf>
    <xf numFmtId="165" fontId="5" fillId="34" borderId="15" xfId="0" applyNumberFormat="1" applyFont="1" applyFill="1" applyBorder="1" applyAlignment="1">
      <alignment/>
    </xf>
    <xf numFmtId="0" fontId="5" fillId="34" borderId="16" xfId="0" applyNumberFormat="1" applyFont="1" applyFill="1" applyBorder="1" applyAlignment="1" applyProtection="1">
      <alignment horizontal="right"/>
      <protection locked="0"/>
    </xf>
    <xf numFmtId="0" fontId="5" fillId="34" borderId="0" xfId="0" applyNumberFormat="1" applyFont="1" applyFill="1" applyBorder="1" applyAlignment="1">
      <alignment/>
    </xf>
    <xf numFmtId="0" fontId="5" fillId="2" borderId="17" xfId="0" applyNumberFormat="1" applyFont="1" applyBorder="1" applyAlignment="1">
      <alignment/>
    </xf>
    <xf numFmtId="0" fontId="5" fillId="2" borderId="18" xfId="0" applyNumberFormat="1" applyFont="1" applyBorder="1" applyAlignment="1" applyProtection="1">
      <alignment horizontal="right"/>
      <protection locked="0"/>
    </xf>
    <xf numFmtId="0" fontId="5" fillId="0" borderId="17" xfId="0" applyNumberFormat="1" applyFont="1" applyFill="1" applyBorder="1" applyAlignment="1" applyProtection="1">
      <alignment horizontal="right"/>
      <protection locked="0"/>
    </xf>
    <xf numFmtId="167" fontId="5" fillId="2" borderId="17" xfId="0" applyNumberFormat="1" applyFont="1" applyBorder="1" applyAlignment="1" applyProtection="1">
      <alignment horizontal="right"/>
      <protection locked="0"/>
    </xf>
    <xf numFmtId="0" fontId="5" fillId="2" borderId="11" xfId="0" applyNumberFormat="1" applyFont="1" applyBorder="1" applyAlignment="1" quotePrefix="1">
      <alignment horizontal="center"/>
    </xf>
    <xf numFmtId="0" fontId="5" fillId="2" borderId="11" xfId="0" applyNumberFormat="1" applyFont="1" applyBorder="1" applyAlignment="1">
      <alignment horizontal="center"/>
    </xf>
    <xf numFmtId="0" fontId="5" fillId="2" borderId="13" xfId="0" applyNumberFormat="1" applyFont="1" applyBorder="1" applyAlignment="1">
      <alignment horizontal="center"/>
    </xf>
    <xf numFmtId="5" fontId="5" fillId="2" borderId="0" xfId="0" applyNumberFormat="1" applyFont="1" applyAlignment="1" applyProtection="1">
      <alignment horizontal="left" wrapText="1"/>
      <protection locked="0"/>
    </xf>
    <xf numFmtId="0" fontId="5" fillId="2" borderId="0" xfId="0" applyNumberFormat="1" applyFont="1" applyAlignment="1">
      <alignment horizontal="left" wrapText="1"/>
    </xf>
    <xf numFmtId="5" fontId="5" fillId="2" borderId="0" xfId="0" applyNumberFormat="1" applyFont="1" applyFill="1" applyAlignment="1">
      <alignment horizontal="left" wrapText="1"/>
    </xf>
    <xf numFmtId="0" fontId="5" fillId="0" borderId="0" xfId="0" applyNumberFormat="1" applyFont="1" applyFill="1" applyAlignment="1">
      <alignment horizontal="left" wrapText="1"/>
    </xf>
    <xf numFmtId="0" fontId="0" fillId="2" borderId="0" xfId="0" applyNumberFormat="1" applyAlignment="1">
      <alignment/>
    </xf>
    <xf numFmtId="0" fontId="5" fillId="34" borderId="0" xfId="0" applyNumberFormat="1" applyFont="1" applyFill="1" applyBorder="1" applyAlignment="1" applyProtection="1">
      <alignment/>
      <protection locked="0"/>
    </xf>
    <xf numFmtId="3" fontId="5" fillId="34" borderId="0" xfId="0" applyNumberFormat="1" applyFont="1" applyFill="1" applyBorder="1" applyAlignment="1">
      <alignment horizontal="right"/>
    </xf>
    <xf numFmtId="5" fontId="5" fillId="34" borderId="0" xfId="0" applyNumberFormat="1" applyFont="1" applyFill="1" applyBorder="1" applyAlignment="1" applyProtection="1">
      <alignment/>
      <protection locked="0"/>
    </xf>
    <xf numFmtId="0" fontId="5" fillId="34" borderId="15" xfId="0" applyNumberFormat="1" applyFont="1" applyFill="1" applyBorder="1" applyAlignment="1">
      <alignment/>
    </xf>
    <xf numFmtId="167" fontId="5" fillId="34" borderId="15" xfId="0" applyNumberFormat="1" applyFont="1" applyFill="1" applyBorder="1" applyAlignment="1">
      <alignment/>
    </xf>
    <xf numFmtId="0" fontId="0" fillId="2"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80"/>
  <sheetViews>
    <sheetView tabSelected="1" zoomScalePageLayoutView="0" workbookViewId="0" topLeftCell="A1">
      <selection activeCell="A1" sqref="A1"/>
    </sheetView>
  </sheetViews>
  <sheetFormatPr defaultColWidth="11.4453125" defaultRowHeight="15.75"/>
  <cols>
    <col min="1" max="1" width="40.6640625" style="1" customWidth="1"/>
    <col min="2" max="2" width="11.6640625" style="1" customWidth="1"/>
    <col min="3" max="3" width="11.6640625" style="2" customWidth="1"/>
    <col min="4" max="5" width="13.6640625" style="1" customWidth="1"/>
    <col min="6" max="6" width="15.4453125" style="1" bestFit="1" customWidth="1"/>
    <col min="7" max="9" width="11.6640625" style="1" customWidth="1"/>
    <col min="10" max="10" width="3.6640625" style="1" customWidth="1"/>
    <col min="11" max="12" width="11.6640625" style="1" customWidth="1"/>
    <col min="13" max="13" width="2.88671875" style="1" customWidth="1"/>
    <col min="14" max="249" width="11.6640625" style="1" customWidth="1"/>
    <col min="250" max="16384" width="11.4453125" style="1" customWidth="1"/>
  </cols>
  <sheetData>
    <row r="1" spans="1:6" ht="20.25">
      <c r="A1" s="24" t="s">
        <v>51</v>
      </c>
      <c r="F1" s="27"/>
    </row>
    <row r="2" ht="20.25">
      <c r="A2" s="25" t="s">
        <v>99</v>
      </c>
    </row>
    <row r="4" spans="1:6" ht="14.25">
      <c r="A4" s="3"/>
      <c r="B4" s="56"/>
      <c r="C4" s="57"/>
      <c r="D4" s="58" t="s">
        <v>42</v>
      </c>
      <c r="E4" s="58"/>
      <c r="F4" s="58"/>
    </row>
    <row r="5" spans="1:6" ht="30.75">
      <c r="A5" s="5"/>
      <c r="B5" s="6" t="s">
        <v>57</v>
      </c>
      <c r="C5" s="7" t="s">
        <v>58</v>
      </c>
      <c r="D5" s="28" t="s">
        <v>43</v>
      </c>
      <c r="E5" s="28" t="s">
        <v>44</v>
      </c>
      <c r="F5" s="30" t="s">
        <v>81</v>
      </c>
    </row>
    <row r="7" spans="1:6" ht="14.25">
      <c r="A7" s="8" t="s">
        <v>53</v>
      </c>
      <c r="B7" s="9">
        <f>D7+E7+F7</f>
        <v>259740</v>
      </c>
      <c r="C7" s="26">
        <v>1</v>
      </c>
      <c r="D7" s="10">
        <f>SUM(D8:D9)</f>
        <v>1109</v>
      </c>
      <c r="E7" s="10">
        <f>SUM(E8:E9)</f>
        <v>114592</v>
      </c>
      <c r="F7" s="10">
        <f>SUM(F8:F9)</f>
        <v>144039</v>
      </c>
    </row>
    <row r="8" spans="1:6" ht="14.25">
      <c r="A8" s="1" t="s">
        <v>39</v>
      </c>
      <c r="B8" s="9">
        <f aca="true" t="shared" si="0" ref="B8:B69">D8+E8+F8</f>
        <v>16162</v>
      </c>
      <c r="C8" s="27">
        <v>0.062000000000000006</v>
      </c>
      <c r="D8" s="10">
        <v>118</v>
      </c>
      <c r="E8" s="10">
        <v>11491</v>
      </c>
      <c r="F8" s="10">
        <v>4553</v>
      </c>
    </row>
    <row r="9" spans="1:6" ht="14.25">
      <c r="A9" s="1" t="s">
        <v>40</v>
      </c>
      <c r="B9" s="9">
        <f t="shared" si="0"/>
        <v>243578</v>
      </c>
      <c r="C9" s="27">
        <v>0.938</v>
      </c>
      <c r="D9" s="10">
        <v>991</v>
      </c>
      <c r="E9" s="10">
        <v>103101</v>
      </c>
      <c r="F9" s="10">
        <v>139486</v>
      </c>
    </row>
    <row r="10" spans="2:6" ht="14.25">
      <c r="B10" s="9"/>
      <c r="C10" s="27"/>
      <c r="D10" s="10"/>
      <c r="E10" s="10"/>
      <c r="F10" s="10"/>
    </row>
    <row r="11" spans="1:6" ht="14.25">
      <c r="A11" s="8" t="s">
        <v>48</v>
      </c>
      <c r="B11" s="9">
        <f t="shared" si="0"/>
        <v>203457</v>
      </c>
      <c r="C11" s="27">
        <v>0.783</v>
      </c>
      <c r="D11" s="10">
        <v>955</v>
      </c>
      <c r="E11" s="10">
        <v>94717</v>
      </c>
      <c r="F11" s="10">
        <v>107785</v>
      </c>
    </row>
    <row r="12" spans="1:6" ht="16.5">
      <c r="A12" s="8" t="s">
        <v>59</v>
      </c>
      <c r="B12" s="9">
        <f t="shared" si="0"/>
        <v>1492</v>
      </c>
      <c r="C12" s="27">
        <v>0.006</v>
      </c>
      <c r="D12" s="10">
        <v>11</v>
      </c>
      <c r="E12" s="10">
        <v>975</v>
      </c>
      <c r="F12" s="10">
        <v>506</v>
      </c>
    </row>
    <row r="13" spans="1:6" ht="14.25">
      <c r="A13" s="8" t="s">
        <v>0</v>
      </c>
      <c r="B13" s="9">
        <f t="shared" si="0"/>
        <v>7857</v>
      </c>
      <c r="C13" s="27">
        <v>0.03</v>
      </c>
      <c r="D13" s="10">
        <v>132</v>
      </c>
      <c r="E13" s="10">
        <v>4097</v>
      </c>
      <c r="F13" s="10">
        <v>3628</v>
      </c>
    </row>
    <row r="14" spans="1:6" ht="14.25">
      <c r="A14" s="8" t="s">
        <v>1</v>
      </c>
      <c r="B14" s="9">
        <f t="shared" si="0"/>
        <v>10839</v>
      </c>
      <c r="C14" s="27">
        <v>0.042</v>
      </c>
      <c r="D14" s="10">
        <v>11</v>
      </c>
      <c r="E14" s="10">
        <v>1916</v>
      </c>
      <c r="F14" s="10">
        <v>8912</v>
      </c>
    </row>
    <row r="15" spans="1:6" ht="16.5">
      <c r="A15" s="8" t="s">
        <v>60</v>
      </c>
      <c r="B15" s="9">
        <f t="shared" si="0"/>
        <v>604</v>
      </c>
      <c r="C15" s="27">
        <v>0.002</v>
      </c>
      <c r="D15" s="10">
        <v>3</v>
      </c>
      <c r="E15" s="10">
        <v>311</v>
      </c>
      <c r="F15" s="10">
        <v>290</v>
      </c>
    </row>
    <row r="16" spans="1:6" ht="16.5">
      <c r="A16" s="8" t="s">
        <v>61</v>
      </c>
      <c r="B16" s="9">
        <f>+E16+F16</f>
        <v>68</v>
      </c>
      <c r="C16" s="27">
        <v>0</v>
      </c>
      <c r="D16" s="11" t="s">
        <v>72</v>
      </c>
      <c r="E16" s="10">
        <v>35</v>
      </c>
      <c r="F16" s="10">
        <v>33</v>
      </c>
    </row>
    <row r="17" spans="1:6" ht="14.25">
      <c r="A17" s="8" t="s">
        <v>45</v>
      </c>
      <c r="B17" s="9">
        <f t="shared" si="0"/>
        <v>49781</v>
      </c>
      <c r="C17" s="27">
        <v>0.192</v>
      </c>
      <c r="D17" s="10">
        <v>127</v>
      </c>
      <c r="E17" s="10">
        <v>25098</v>
      </c>
      <c r="F17" s="10">
        <v>24556</v>
      </c>
    </row>
    <row r="18" spans="1:6" ht="14.25">
      <c r="A18" s="8" t="s">
        <v>2</v>
      </c>
      <c r="B18" s="9">
        <f t="shared" si="0"/>
        <v>5795</v>
      </c>
      <c r="C18" s="27">
        <v>0.022000000000000002</v>
      </c>
      <c r="D18" s="10">
        <v>29</v>
      </c>
      <c r="E18" s="10">
        <v>3000</v>
      </c>
      <c r="F18" s="10">
        <v>2766</v>
      </c>
    </row>
    <row r="19" spans="1:6" ht="14.25">
      <c r="A19" s="8" t="s">
        <v>3</v>
      </c>
      <c r="B19" s="9">
        <f t="shared" si="0"/>
        <v>640</v>
      </c>
      <c r="C19" s="27">
        <v>0.002</v>
      </c>
      <c r="D19" s="10">
        <v>9</v>
      </c>
      <c r="E19" s="10">
        <v>359</v>
      </c>
      <c r="F19" s="10">
        <v>272</v>
      </c>
    </row>
    <row r="20" spans="1:6" ht="16.5">
      <c r="A20" s="8" t="s">
        <v>62</v>
      </c>
      <c r="B20" s="9">
        <f t="shared" si="0"/>
        <v>114</v>
      </c>
      <c r="C20" s="27">
        <v>0</v>
      </c>
      <c r="D20" s="10">
        <v>1</v>
      </c>
      <c r="E20" s="10">
        <v>49</v>
      </c>
      <c r="F20" s="10">
        <v>64</v>
      </c>
    </row>
    <row r="21" spans="1:6" ht="14.25">
      <c r="A21" s="8" t="s">
        <v>47</v>
      </c>
      <c r="B21" s="9">
        <f t="shared" si="0"/>
        <v>4890</v>
      </c>
      <c r="C21" s="27">
        <v>0.019</v>
      </c>
      <c r="D21" s="10">
        <v>111</v>
      </c>
      <c r="E21" s="10">
        <v>2119</v>
      </c>
      <c r="F21" s="10">
        <v>2660</v>
      </c>
    </row>
    <row r="22" spans="1:6" ht="14.25">
      <c r="A22" s="1" t="s">
        <v>4</v>
      </c>
      <c r="B22" s="9">
        <f t="shared" si="0"/>
        <v>40975</v>
      </c>
      <c r="C22" s="27">
        <v>0.158</v>
      </c>
      <c r="D22" s="10">
        <v>165</v>
      </c>
      <c r="E22" s="10">
        <v>21355</v>
      </c>
      <c r="F22" s="10">
        <v>19455</v>
      </c>
    </row>
    <row r="23" spans="1:6" ht="14.25">
      <c r="A23" s="8" t="s">
        <v>46</v>
      </c>
      <c r="B23" s="9">
        <f t="shared" si="0"/>
        <v>1228</v>
      </c>
      <c r="C23" s="27">
        <v>0.005</v>
      </c>
      <c r="D23" s="10">
        <v>7</v>
      </c>
      <c r="E23" s="10">
        <v>662</v>
      </c>
      <c r="F23" s="10">
        <v>559</v>
      </c>
    </row>
    <row r="24" spans="1:6" ht="14.25">
      <c r="A24" s="8" t="s">
        <v>5</v>
      </c>
      <c r="B24" s="9">
        <f t="shared" si="0"/>
        <v>3244</v>
      </c>
      <c r="C24" s="27">
        <v>0.012</v>
      </c>
      <c r="D24" s="10">
        <v>14</v>
      </c>
      <c r="E24" s="10">
        <v>1588</v>
      </c>
      <c r="F24" s="10">
        <v>1642</v>
      </c>
    </row>
    <row r="25" spans="1:6" ht="14.25">
      <c r="A25" s="8" t="s">
        <v>6</v>
      </c>
      <c r="B25" s="9">
        <f t="shared" si="0"/>
        <v>43951</v>
      </c>
      <c r="C25" s="27">
        <v>0.16899999999999998</v>
      </c>
      <c r="D25" s="10">
        <v>17</v>
      </c>
      <c r="E25" s="10">
        <v>20977</v>
      </c>
      <c r="F25" s="10">
        <v>22957</v>
      </c>
    </row>
    <row r="26" spans="1:6" ht="14.25">
      <c r="A26" s="8" t="s">
        <v>7</v>
      </c>
      <c r="B26" s="9">
        <f t="shared" si="0"/>
        <v>1139</v>
      </c>
      <c r="C26" s="27">
        <v>0.004</v>
      </c>
      <c r="D26" s="10">
        <v>19</v>
      </c>
      <c r="E26" s="10">
        <v>847</v>
      </c>
      <c r="F26" s="10">
        <v>273</v>
      </c>
    </row>
    <row r="27" spans="1:6" ht="16.5">
      <c r="A27" s="8" t="s">
        <v>63</v>
      </c>
      <c r="B27" s="9">
        <f t="shared" si="0"/>
        <v>39</v>
      </c>
      <c r="C27" s="27">
        <v>0</v>
      </c>
      <c r="D27" s="10">
        <v>1</v>
      </c>
      <c r="E27" s="10">
        <v>34</v>
      </c>
      <c r="F27" s="10">
        <v>4</v>
      </c>
    </row>
    <row r="28" spans="1:6" ht="14.25">
      <c r="A28" s="8" t="s">
        <v>8</v>
      </c>
      <c r="B28" s="9">
        <f t="shared" si="0"/>
        <v>1111</v>
      </c>
      <c r="C28" s="27">
        <v>0.004</v>
      </c>
      <c r="D28" s="10">
        <v>26</v>
      </c>
      <c r="E28" s="10">
        <v>906</v>
      </c>
      <c r="F28" s="10">
        <v>179</v>
      </c>
    </row>
    <row r="29" spans="1:6" ht="16.5">
      <c r="A29" s="8" t="s">
        <v>64</v>
      </c>
      <c r="B29" s="9">
        <f t="shared" si="0"/>
        <v>196</v>
      </c>
      <c r="C29" s="27">
        <v>0.001</v>
      </c>
      <c r="D29" s="10">
        <v>1</v>
      </c>
      <c r="E29" s="10">
        <v>108</v>
      </c>
      <c r="F29" s="10">
        <v>87</v>
      </c>
    </row>
    <row r="30" spans="1:6" ht="16.5">
      <c r="A30" s="8" t="s">
        <v>65</v>
      </c>
      <c r="B30" s="9">
        <f t="shared" si="0"/>
        <v>1027</v>
      </c>
      <c r="C30" s="27">
        <v>0.004</v>
      </c>
      <c r="D30" s="10">
        <v>4</v>
      </c>
      <c r="E30" s="10">
        <v>546</v>
      </c>
      <c r="F30" s="10">
        <v>477</v>
      </c>
    </row>
    <row r="31" spans="1:6" ht="16.5">
      <c r="A31" s="8" t="s">
        <v>66</v>
      </c>
      <c r="B31" s="9">
        <f t="shared" si="0"/>
        <v>729</v>
      </c>
      <c r="C31" s="27">
        <v>0.003</v>
      </c>
      <c r="D31" s="10">
        <v>5</v>
      </c>
      <c r="E31" s="10">
        <v>460</v>
      </c>
      <c r="F31" s="10">
        <v>264</v>
      </c>
    </row>
    <row r="32" spans="1:6" ht="14.25">
      <c r="A32" s="8" t="s">
        <v>9</v>
      </c>
      <c r="B32" s="9">
        <f t="shared" si="0"/>
        <v>13242</v>
      </c>
      <c r="C32" s="27">
        <v>0.051</v>
      </c>
      <c r="D32" s="10">
        <v>89</v>
      </c>
      <c r="E32" s="10">
        <v>4395</v>
      </c>
      <c r="F32" s="10">
        <v>8758</v>
      </c>
    </row>
    <row r="33" spans="1:6" ht="16.5">
      <c r="A33" s="8" t="s">
        <v>67</v>
      </c>
      <c r="B33" s="9">
        <f t="shared" si="0"/>
        <v>1161</v>
      </c>
      <c r="C33" s="27">
        <v>0.004</v>
      </c>
      <c r="D33" s="10">
        <v>2</v>
      </c>
      <c r="E33" s="10">
        <v>508</v>
      </c>
      <c r="F33" s="10">
        <v>651</v>
      </c>
    </row>
    <row r="34" spans="1:6" ht="14.25">
      <c r="A34" s="8" t="s">
        <v>37</v>
      </c>
      <c r="B34" s="9">
        <f t="shared" si="0"/>
        <v>5265</v>
      </c>
      <c r="C34" s="27">
        <v>0.02</v>
      </c>
      <c r="D34" s="10">
        <v>155</v>
      </c>
      <c r="E34" s="10">
        <v>5089</v>
      </c>
      <c r="F34" s="10">
        <v>21</v>
      </c>
    </row>
    <row r="35" spans="1:6" ht="14.25">
      <c r="A35" s="8" t="s">
        <v>10</v>
      </c>
      <c r="B35" s="9">
        <f t="shared" si="0"/>
        <v>390</v>
      </c>
      <c r="C35" s="27">
        <v>0.002</v>
      </c>
      <c r="D35" s="10">
        <v>2</v>
      </c>
      <c r="E35" s="10">
        <v>257</v>
      </c>
      <c r="F35" s="10">
        <v>131</v>
      </c>
    </row>
    <row r="36" spans="1:6" ht="14.25">
      <c r="A36" s="8" t="s">
        <v>11</v>
      </c>
      <c r="B36" s="9">
        <f t="shared" si="0"/>
        <v>366</v>
      </c>
      <c r="C36" s="27">
        <v>0.001</v>
      </c>
      <c r="D36" s="10">
        <v>2</v>
      </c>
      <c r="E36" s="10">
        <v>194</v>
      </c>
      <c r="F36" s="10">
        <v>170</v>
      </c>
    </row>
    <row r="37" spans="1:6" ht="16.5">
      <c r="A37" s="8" t="s">
        <v>68</v>
      </c>
      <c r="B37" s="9">
        <f t="shared" si="0"/>
        <v>8229</v>
      </c>
      <c r="C37" s="27">
        <v>0.032</v>
      </c>
      <c r="D37" s="10">
        <v>8</v>
      </c>
      <c r="E37" s="10">
        <v>3620</v>
      </c>
      <c r="F37" s="10">
        <v>4601</v>
      </c>
    </row>
    <row r="38" spans="1:6" ht="16.5">
      <c r="A38" s="8" t="s">
        <v>69</v>
      </c>
      <c r="B38" s="9">
        <f t="shared" si="0"/>
        <v>79</v>
      </c>
      <c r="C38" s="27">
        <v>0</v>
      </c>
      <c r="D38" s="10">
        <v>1</v>
      </c>
      <c r="E38" s="10">
        <v>43</v>
      </c>
      <c r="F38" s="10">
        <v>35</v>
      </c>
    </row>
    <row r="39" spans="1:6" ht="14.25">
      <c r="A39" s="8" t="s">
        <v>12</v>
      </c>
      <c r="B39" s="9">
        <f t="shared" si="0"/>
        <v>10834</v>
      </c>
      <c r="C39" s="27">
        <v>0.042</v>
      </c>
      <c r="D39" s="10">
        <v>68</v>
      </c>
      <c r="E39" s="10">
        <v>6835</v>
      </c>
      <c r="F39" s="10">
        <v>3931</v>
      </c>
    </row>
    <row r="40" spans="1:6" ht="14.25">
      <c r="A40" s="8" t="s">
        <v>13</v>
      </c>
      <c r="B40" s="9">
        <f t="shared" si="0"/>
        <v>10149</v>
      </c>
      <c r="C40" s="27">
        <v>0.039</v>
      </c>
      <c r="D40" s="10">
        <v>25</v>
      </c>
      <c r="E40" s="10">
        <v>4082</v>
      </c>
      <c r="F40" s="10">
        <v>6042</v>
      </c>
    </row>
    <row r="41" spans="1:6" ht="14.25">
      <c r="A41" s="8" t="s">
        <v>15</v>
      </c>
      <c r="B41" s="9">
        <f t="shared" si="0"/>
        <v>10820</v>
      </c>
      <c r="C41" s="27">
        <v>0.042</v>
      </c>
      <c r="D41" s="10">
        <v>35</v>
      </c>
      <c r="E41" s="10">
        <v>3785</v>
      </c>
      <c r="F41" s="10">
        <v>7000</v>
      </c>
    </row>
    <row r="42" spans="1:6" ht="14.25">
      <c r="A42" s="8" t="s">
        <v>14</v>
      </c>
      <c r="B42" s="9">
        <f t="shared" si="0"/>
        <v>28502</v>
      </c>
      <c r="C42" s="27">
        <v>0.11</v>
      </c>
      <c r="D42" s="10">
        <v>313</v>
      </c>
      <c r="E42" s="10">
        <v>12613</v>
      </c>
      <c r="F42" s="10">
        <v>15576</v>
      </c>
    </row>
    <row r="43" spans="1:6" ht="16.5">
      <c r="A43" s="8" t="s">
        <v>70</v>
      </c>
      <c r="B43" s="9">
        <f>+E43+F43</f>
        <v>105</v>
      </c>
      <c r="C43" s="27">
        <v>0</v>
      </c>
      <c r="D43" s="11" t="s">
        <v>72</v>
      </c>
      <c r="E43" s="10">
        <v>56</v>
      </c>
      <c r="F43" s="10">
        <v>49</v>
      </c>
    </row>
    <row r="44" spans="1:6" ht="14.25">
      <c r="A44" s="8" t="s">
        <v>16</v>
      </c>
      <c r="B44" s="9">
        <f>+E44+F44</f>
        <v>130</v>
      </c>
      <c r="C44" s="27">
        <v>0.001</v>
      </c>
      <c r="D44" s="11" t="s">
        <v>72</v>
      </c>
      <c r="E44" s="10">
        <v>67</v>
      </c>
      <c r="F44" s="10">
        <v>63</v>
      </c>
    </row>
    <row r="45" spans="2:6" ht="14.25">
      <c r="B45" s="9"/>
      <c r="C45" s="27"/>
      <c r="D45" s="10"/>
      <c r="E45" s="10"/>
      <c r="F45" s="10"/>
    </row>
    <row r="46" spans="1:6" ht="14.25">
      <c r="A46" s="8" t="s">
        <v>49</v>
      </c>
      <c r="B46" s="9">
        <f t="shared" si="0"/>
        <v>10101</v>
      </c>
      <c r="C46" s="27">
        <v>0.039</v>
      </c>
      <c r="D46" s="10">
        <v>43</v>
      </c>
      <c r="E46" s="10">
        <v>4824</v>
      </c>
      <c r="F46" s="10">
        <v>5234</v>
      </c>
    </row>
    <row r="47" spans="1:6" ht="14.25">
      <c r="A47" s="8" t="s">
        <v>17</v>
      </c>
      <c r="B47" s="9">
        <f t="shared" si="0"/>
        <v>287</v>
      </c>
      <c r="C47" s="27">
        <v>0.001</v>
      </c>
      <c r="D47" s="10">
        <v>1</v>
      </c>
      <c r="E47" s="10">
        <v>145</v>
      </c>
      <c r="F47" s="10">
        <v>141</v>
      </c>
    </row>
    <row r="48" spans="1:6" ht="14.25">
      <c r="A48" s="8" t="s">
        <v>18</v>
      </c>
      <c r="B48" s="9">
        <f t="shared" si="0"/>
        <v>1804</v>
      </c>
      <c r="C48" s="27">
        <v>0.006999999999999999</v>
      </c>
      <c r="D48" s="10">
        <v>2</v>
      </c>
      <c r="E48" s="10">
        <v>996</v>
      </c>
      <c r="F48" s="10">
        <v>806</v>
      </c>
    </row>
    <row r="49" spans="1:6" ht="14.25">
      <c r="A49" s="8" t="s">
        <v>50</v>
      </c>
      <c r="B49" s="9">
        <f t="shared" si="0"/>
        <v>194</v>
      </c>
      <c r="C49" s="27">
        <v>0.001</v>
      </c>
      <c r="D49" s="10">
        <v>3</v>
      </c>
      <c r="E49" s="10">
        <v>96</v>
      </c>
      <c r="F49" s="10">
        <v>95</v>
      </c>
    </row>
    <row r="50" spans="1:6" ht="14.25">
      <c r="A50" s="8" t="s">
        <v>19</v>
      </c>
      <c r="B50" s="9">
        <f t="shared" si="0"/>
        <v>55</v>
      </c>
      <c r="C50" s="27">
        <v>0</v>
      </c>
      <c r="D50" s="10">
        <v>2</v>
      </c>
      <c r="E50" s="10">
        <v>29</v>
      </c>
      <c r="F50" s="10">
        <v>24</v>
      </c>
    </row>
    <row r="51" spans="1:6" ht="14.25">
      <c r="A51" s="8" t="s">
        <v>20</v>
      </c>
      <c r="B51" s="9">
        <f t="shared" si="0"/>
        <v>128</v>
      </c>
      <c r="C51" s="27">
        <v>0</v>
      </c>
      <c r="D51" s="10">
        <v>2</v>
      </c>
      <c r="E51" s="10">
        <v>72</v>
      </c>
      <c r="F51" s="10">
        <v>54</v>
      </c>
    </row>
    <row r="52" spans="1:6" ht="14.25">
      <c r="A52" s="8" t="s">
        <v>21</v>
      </c>
      <c r="B52" s="9">
        <f t="shared" si="0"/>
        <v>725</v>
      </c>
      <c r="C52" s="27">
        <v>0.003</v>
      </c>
      <c r="D52" s="10">
        <v>2</v>
      </c>
      <c r="E52" s="10">
        <v>212</v>
      </c>
      <c r="F52" s="10">
        <v>511</v>
      </c>
    </row>
    <row r="53" spans="1:6" ht="14.25">
      <c r="A53" s="8" t="s">
        <v>22</v>
      </c>
      <c r="B53" s="9">
        <f t="shared" si="0"/>
        <v>677</v>
      </c>
      <c r="C53" s="27">
        <v>0.003</v>
      </c>
      <c r="D53" s="10">
        <v>1</v>
      </c>
      <c r="E53" s="10">
        <v>301</v>
      </c>
      <c r="F53" s="10">
        <v>375</v>
      </c>
    </row>
    <row r="54" spans="1:6" ht="16.5">
      <c r="A54" s="8" t="s">
        <v>71</v>
      </c>
      <c r="B54" s="9">
        <f>+E54+F54</f>
        <v>25</v>
      </c>
      <c r="C54" s="27">
        <v>0</v>
      </c>
      <c r="D54" s="11" t="s">
        <v>72</v>
      </c>
      <c r="E54" s="10">
        <v>16</v>
      </c>
      <c r="F54" s="10">
        <v>9</v>
      </c>
    </row>
    <row r="55" spans="1:6" ht="14.25">
      <c r="A55" s="8" t="s">
        <v>23</v>
      </c>
      <c r="B55" s="9">
        <f t="shared" si="0"/>
        <v>1567</v>
      </c>
      <c r="C55" s="27">
        <v>0.006</v>
      </c>
      <c r="D55" s="10">
        <v>9</v>
      </c>
      <c r="E55" s="10">
        <v>543</v>
      </c>
      <c r="F55" s="10">
        <v>1015</v>
      </c>
    </row>
    <row r="56" spans="1:6" ht="14.25">
      <c r="A56" s="8" t="s">
        <v>24</v>
      </c>
      <c r="B56" s="9">
        <f t="shared" si="0"/>
        <v>94</v>
      </c>
      <c r="C56" s="27">
        <v>0</v>
      </c>
      <c r="D56" s="10">
        <v>1</v>
      </c>
      <c r="E56" s="10">
        <v>21</v>
      </c>
      <c r="F56" s="10">
        <v>72</v>
      </c>
    </row>
    <row r="57" spans="1:6" ht="14.25">
      <c r="A57" s="8" t="s">
        <v>25</v>
      </c>
      <c r="B57" s="9">
        <f>+E57+F57</f>
        <v>31</v>
      </c>
      <c r="C57" s="27">
        <v>0</v>
      </c>
      <c r="D57" s="11" t="s">
        <v>72</v>
      </c>
      <c r="E57" s="10">
        <v>18</v>
      </c>
      <c r="F57" s="10">
        <v>13</v>
      </c>
    </row>
    <row r="58" spans="1:6" ht="14.25">
      <c r="A58" s="8" t="s">
        <v>26</v>
      </c>
      <c r="B58" s="9">
        <f t="shared" si="0"/>
        <v>4769</v>
      </c>
      <c r="C58" s="27">
        <v>0.018000000000000002</v>
      </c>
      <c r="D58" s="10">
        <v>22</v>
      </c>
      <c r="E58" s="10">
        <v>2500</v>
      </c>
      <c r="F58" s="10">
        <v>2247</v>
      </c>
    </row>
    <row r="59" spans="2:6" ht="14.25">
      <c r="B59" s="9"/>
      <c r="C59" s="27">
        <v>0</v>
      </c>
      <c r="D59" s="10"/>
      <c r="E59" s="10"/>
      <c r="F59" s="10"/>
    </row>
    <row r="60" spans="1:6" ht="14.25">
      <c r="A60" s="8" t="s">
        <v>38</v>
      </c>
      <c r="B60" s="9">
        <f t="shared" si="0"/>
        <v>56884</v>
      </c>
      <c r="C60" s="27">
        <v>0.219</v>
      </c>
      <c r="D60" s="10">
        <v>97</v>
      </c>
      <c r="E60" s="10">
        <v>14386</v>
      </c>
      <c r="F60" s="10">
        <v>42401</v>
      </c>
    </row>
    <row r="61" spans="1:6" ht="14.25">
      <c r="A61" s="8" t="s">
        <v>27</v>
      </c>
      <c r="B61" s="9">
        <f t="shared" si="0"/>
        <v>24121</v>
      </c>
      <c r="C61" s="27">
        <v>0.09300000000000001</v>
      </c>
      <c r="D61" s="10">
        <v>5</v>
      </c>
      <c r="E61" s="10">
        <v>2054</v>
      </c>
      <c r="F61" s="10">
        <v>22062</v>
      </c>
    </row>
    <row r="62" spans="1:6" ht="14.25">
      <c r="A62" s="8" t="s">
        <v>28</v>
      </c>
      <c r="B62" s="9">
        <f t="shared" si="0"/>
        <v>2648</v>
      </c>
      <c r="C62" s="27">
        <v>0.01</v>
      </c>
      <c r="D62" s="10">
        <v>9</v>
      </c>
      <c r="E62" s="10">
        <v>1410</v>
      </c>
      <c r="F62" s="10">
        <v>1229</v>
      </c>
    </row>
    <row r="63" spans="1:6" ht="14.25">
      <c r="A63" s="13" t="s">
        <v>29</v>
      </c>
      <c r="B63" s="9">
        <f>+E63+F63</f>
        <v>161</v>
      </c>
      <c r="C63" s="27">
        <v>0.001</v>
      </c>
      <c r="D63" s="11" t="s">
        <v>72</v>
      </c>
      <c r="E63" s="10">
        <v>54</v>
      </c>
      <c r="F63" s="10">
        <v>107</v>
      </c>
    </row>
    <row r="64" spans="1:6" ht="14.25">
      <c r="A64" s="8" t="s">
        <v>30</v>
      </c>
      <c r="B64" s="9">
        <f t="shared" si="0"/>
        <v>1801</v>
      </c>
      <c r="C64" s="27">
        <v>0.006999999999999999</v>
      </c>
      <c r="D64" s="10">
        <v>1</v>
      </c>
      <c r="E64" s="10">
        <v>577</v>
      </c>
      <c r="F64" s="10">
        <v>1223</v>
      </c>
    </row>
    <row r="65" spans="1:19" ht="14.25">
      <c r="A65" s="8" t="s">
        <v>31</v>
      </c>
      <c r="B65" s="9">
        <f t="shared" si="0"/>
        <v>350</v>
      </c>
      <c r="C65" s="27">
        <v>0.001</v>
      </c>
      <c r="D65" s="10">
        <v>1</v>
      </c>
      <c r="E65" s="10">
        <v>210</v>
      </c>
      <c r="F65" s="10">
        <v>139</v>
      </c>
      <c r="G65" s="14"/>
      <c r="H65" s="14"/>
      <c r="I65" s="15"/>
      <c r="J65" s="16"/>
      <c r="K65" s="14"/>
      <c r="L65" s="15"/>
      <c r="M65" s="17"/>
      <c r="N65" s="17"/>
      <c r="O65" s="17"/>
      <c r="P65" s="17"/>
      <c r="Q65" s="17"/>
      <c r="R65" s="17"/>
      <c r="S65" s="17"/>
    </row>
    <row r="66" spans="1:12" ht="14.25">
      <c r="A66" s="8" t="s">
        <v>32</v>
      </c>
      <c r="B66" s="9">
        <f t="shared" si="0"/>
        <v>23491</v>
      </c>
      <c r="C66" s="27">
        <v>0.09</v>
      </c>
      <c r="D66" s="10">
        <v>52</v>
      </c>
      <c r="E66" s="10">
        <v>8119</v>
      </c>
      <c r="F66" s="10">
        <v>15320</v>
      </c>
      <c r="G66" s="9"/>
      <c r="H66" s="9"/>
      <c r="I66" s="18"/>
      <c r="K66" s="9"/>
      <c r="L66" s="18"/>
    </row>
    <row r="67" spans="1:12" ht="14.25">
      <c r="A67" s="8" t="s">
        <v>33</v>
      </c>
      <c r="B67" s="9">
        <f t="shared" si="0"/>
        <v>72</v>
      </c>
      <c r="C67" s="27">
        <v>0</v>
      </c>
      <c r="D67" s="10">
        <v>1</v>
      </c>
      <c r="E67" s="10">
        <v>35</v>
      </c>
      <c r="F67" s="10">
        <v>36</v>
      </c>
      <c r="G67" s="9"/>
      <c r="H67" s="9"/>
      <c r="I67" s="18"/>
      <c r="K67" s="9"/>
      <c r="L67" s="18"/>
    </row>
    <row r="68" spans="1:12" ht="14.25">
      <c r="A68" s="13" t="s">
        <v>56</v>
      </c>
      <c r="B68" s="9">
        <f t="shared" si="0"/>
        <v>230</v>
      </c>
      <c r="C68" s="27">
        <v>0.001</v>
      </c>
      <c r="D68" s="10">
        <v>2</v>
      </c>
      <c r="E68" s="10">
        <v>132</v>
      </c>
      <c r="F68" s="10">
        <v>96</v>
      </c>
      <c r="G68" s="9"/>
      <c r="H68" s="9"/>
      <c r="I68" s="18"/>
      <c r="K68" s="9"/>
      <c r="L68" s="18"/>
    </row>
    <row r="69" spans="1:12" ht="14.25">
      <c r="A69" s="8" t="s">
        <v>34</v>
      </c>
      <c r="B69" s="9">
        <f t="shared" si="0"/>
        <v>4893</v>
      </c>
      <c r="C69" s="27">
        <v>0.019</v>
      </c>
      <c r="D69" s="10">
        <v>29</v>
      </c>
      <c r="E69" s="10">
        <v>2164</v>
      </c>
      <c r="F69" s="10">
        <v>2700</v>
      </c>
      <c r="G69" s="9"/>
      <c r="H69" s="9"/>
      <c r="I69" s="18"/>
      <c r="K69" s="9"/>
      <c r="L69" s="18"/>
    </row>
    <row r="70" spans="1:12" ht="14.25">
      <c r="A70" s="8" t="s">
        <v>35</v>
      </c>
      <c r="B70" s="9">
        <f>+E70+F70</f>
        <v>30</v>
      </c>
      <c r="C70" s="27">
        <v>0</v>
      </c>
      <c r="D70" s="11" t="s">
        <v>72</v>
      </c>
      <c r="E70" s="10">
        <v>14</v>
      </c>
      <c r="F70" s="10">
        <v>16</v>
      </c>
      <c r="G70" s="9"/>
      <c r="H70" s="9"/>
      <c r="I70" s="18"/>
      <c r="K70" s="9"/>
      <c r="L70" s="18"/>
    </row>
    <row r="71" spans="1:12" ht="14.25">
      <c r="A71" s="3"/>
      <c r="B71" s="19"/>
      <c r="C71" s="20"/>
      <c r="D71" s="19"/>
      <c r="E71" s="21"/>
      <c r="F71" s="3"/>
      <c r="G71" s="9"/>
      <c r="H71" s="9"/>
      <c r="I71" s="18"/>
      <c r="K71" s="9"/>
      <c r="L71" s="18"/>
    </row>
    <row r="72" spans="1:5" ht="14.25">
      <c r="A72" s="13" t="s">
        <v>73</v>
      </c>
      <c r="B72" s="9"/>
      <c r="D72" s="22"/>
      <c r="E72" s="23"/>
    </row>
    <row r="73" spans="1:5" ht="14.25">
      <c r="A73" s="13"/>
      <c r="B73" s="9"/>
      <c r="D73" s="22"/>
      <c r="E73" s="23"/>
    </row>
    <row r="74" spans="1:11" ht="45.75" customHeight="1">
      <c r="A74" s="59" t="s">
        <v>74</v>
      </c>
      <c r="B74" s="59"/>
      <c r="C74" s="59"/>
      <c r="D74" s="59"/>
      <c r="E74" s="59"/>
      <c r="F74" s="59"/>
      <c r="H74" s="9"/>
      <c r="I74" s="9"/>
      <c r="J74" s="9"/>
      <c r="K74" s="9"/>
    </row>
    <row r="75" spans="1:6" ht="53.25" customHeight="1">
      <c r="A75" s="60" t="s">
        <v>75</v>
      </c>
      <c r="B75" s="60"/>
      <c r="C75" s="60"/>
      <c r="D75" s="60"/>
      <c r="E75" s="60"/>
      <c r="F75" s="60"/>
    </row>
    <row r="76" spans="1:12" ht="14.25">
      <c r="A76" s="13" t="s">
        <v>54</v>
      </c>
      <c r="G76" s="9"/>
      <c r="H76" s="9"/>
      <c r="I76" s="18"/>
      <c r="K76" s="9"/>
      <c r="L76" s="18"/>
    </row>
    <row r="77" spans="1:12" ht="14.25">
      <c r="A77" s="1" t="s">
        <v>55</v>
      </c>
      <c r="B77" s="2"/>
      <c r="D77" s="9"/>
      <c r="E77" s="18"/>
      <c r="G77" s="9"/>
      <c r="H77" s="9"/>
      <c r="I77" s="18"/>
      <c r="K77" s="9"/>
      <c r="L77" s="18"/>
    </row>
    <row r="78" spans="1:5" ht="14.25">
      <c r="A78" s="1" t="s">
        <v>52</v>
      </c>
      <c r="B78" s="2"/>
      <c r="D78" s="9"/>
      <c r="E78" s="18"/>
    </row>
    <row r="79" spans="2:5" ht="14.25">
      <c r="B79" s="2"/>
      <c r="D79" s="9"/>
      <c r="E79" s="18"/>
    </row>
    <row r="80" spans="1:5" ht="14.25">
      <c r="A80" s="13" t="s">
        <v>36</v>
      </c>
      <c r="B80" s="2"/>
      <c r="D80" s="9"/>
      <c r="E80" s="18"/>
    </row>
  </sheetData>
  <sheetProtection/>
  <mergeCells count="4">
    <mergeCell ref="B4:C4"/>
    <mergeCell ref="D4:F4"/>
    <mergeCell ref="A74:F74"/>
    <mergeCell ref="A75:F75"/>
  </mergeCells>
  <printOptions/>
  <pageMargins left="0.75" right="0.75" top="1" bottom="1" header="0.5" footer="0.5"/>
  <pageSetup fitToHeight="2" fitToWidth="1" horizontalDpi="600" verticalDpi="600" orientation="portrait" scale="72" r:id="rId1"/>
</worksheet>
</file>

<file path=xl/worksheets/sheet10.xml><?xml version="1.0" encoding="utf-8"?>
<worksheet xmlns="http://schemas.openxmlformats.org/spreadsheetml/2006/main" xmlns:r="http://schemas.openxmlformats.org/officeDocument/2006/relationships">
  <sheetPr>
    <pageSetUpPr fitToPage="1"/>
  </sheetPr>
  <dimension ref="A1:H77"/>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113</v>
      </c>
      <c r="B2" s="1"/>
      <c r="C2" s="2"/>
      <c r="D2" s="1"/>
      <c r="E2" s="1"/>
      <c r="F2" s="1"/>
    </row>
    <row r="3" spans="1:6" ht="15.75">
      <c r="A3" s="1"/>
      <c r="B3" s="1"/>
      <c r="C3" s="2"/>
      <c r="D3" s="1"/>
      <c r="E3" s="1"/>
      <c r="F3" s="1"/>
    </row>
    <row r="4" spans="1:6" ht="15.75">
      <c r="A4" s="3"/>
      <c r="B4" s="56"/>
      <c r="C4" s="57"/>
      <c r="D4" s="58" t="s">
        <v>42</v>
      </c>
      <c r="E4" s="58"/>
      <c r="F4" s="58"/>
    </row>
    <row r="5" spans="1:6" ht="29.25">
      <c r="A5" s="5"/>
      <c r="B5" s="6" t="s">
        <v>114</v>
      </c>
      <c r="C5" s="7" t="s">
        <v>115</v>
      </c>
      <c r="D5" s="28" t="s">
        <v>43</v>
      </c>
      <c r="E5" s="28" t="s">
        <v>44</v>
      </c>
      <c r="F5" s="30" t="s">
        <v>116</v>
      </c>
    </row>
    <row r="6" spans="1:6" ht="15.75">
      <c r="A6" s="1"/>
      <c r="B6" s="1"/>
      <c r="C6" s="2"/>
      <c r="D6" s="1"/>
      <c r="E6" s="1"/>
      <c r="F6" s="1"/>
    </row>
    <row r="7" spans="1:6" ht="15.75">
      <c r="A7" s="8" t="s">
        <v>85</v>
      </c>
      <c r="B7" s="9">
        <v>306050</v>
      </c>
      <c r="C7" s="45">
        <v>1</v>
      </c>
      <c r="D7" s="10">
        <v>1431</v>
      </c>
      <c r="E7" s="10">
        <v>172174</v>
      </c>
      <c r="F7" s="10">
        <v>132445</v>
      </c>
    </row>
    <row r="8" spans="1:6" ht="15.75">
      <c r="A8" s="8"/>
      <c r="B8" s="9"/>
      <c r="C8" s="29"/>
      <c r="D8" s="10"/>
      <c r="E8" s="10"/>
      <c r="F8" s="10"/>
    </row>
    <row r="9" spans="1:6" ht="15.75">
      <c r="A9" s="1" t="s">
        <v>39</v>
      </c>
      <c r="B9" s="9">
        <v>54368</v>
      </c>
      <c r="C9" s="27">
        <v>0.17800000000000002</v>
      </c>
      <c r="D9" s="10">
        <v>156</v>
      </c>
      <c r="E9" s="10">
        <v>28049</v>
      </c>
      <c r="F9" s="10">
        <v>26163</v>
      </c>
    </row>
    <row r="10" spans="1:6" ht="15.75">
      <c r="A10" s="1"/>
      <c r="B10" s="9"/>
      <c r="C10" s="27"/>
      <c r="D10" s="10"/>
      <c r="E10" s="10"/>
      <c r="F10" s="10"/>
    </row>
    <row r="11" spans="1:6" ht="15.75">
      <c r="A11" s="1" t="s">
        <v>40</v>
      </c>
      <c r="B11" s="9">
        <v>251682</v>
      </c>
      <c r="C11" s="27">
        <v>0.8220000000000001</v>
      </c>
      <c r="D11" s="10">
        <v>1275</v>
      </c>
      <c r="E11" s="10">
        <v>144125</v>
      </c>
      <c r="F11" s="10">
        <v>106282</v>
      </c>
    </row>
    <row r="12" spans="1:6" ht="15.75">
      <c r="A12" s="1"/>
      <c r="B12" s="9"/>
      <c r="C12" s="27"/>
      <c r="D12" s="9"/>
      <c r="E12" s="9"/>
      <c r="F12" s="9"/>
    </row>
    <row r="13" spans="1:6" ht="15.75">
      <c r="A13" s="8" t="s">
        <v>117</v>
      </c>
      <c r="B13" s="9">
        <f>D13+E13+F13</f>
        <v>215599</v>
      </c>
      <c r="C13" s="27">
        <v>0.7040000000000001</v>
      </c>
      <c r="D13" s="9">
        <v>1226</v>
      </c>
      <c r="E13" s="9">
        <v>130274</v>
      </c>
      <c r="F13" s="9">
        <v>84099</v>
      </c>
    </row>
    <row r="14" spans="1:6" ht="17.25">
      <c r="A14" s="8" t="s">
        <v>120</v>
      </c>
      <c r="B14" s="9">
        <f>E14+F14</f>
        <v>85</v>
      </c>
      <c r="C14" s="29" t="s">
        <v>76</v>
      </c>
      <c r="D14" s="10">
        <v>0</v>
      </c>
      <c r="E14" s="9">
        <v>76</v>
      </c>
      <c r="F14" s="9">
        <v>9</v>
      </c>
    </row>
    <row r="15" spans="1:6" ht="15.75">
      <c r="A15" s="8" t="s">
        <v>0</v>
      </c>
      <c r="B15" s="9">
        <f>D15+E15+F15</f>
        <v>8430</v>
      </c>
      <c r="C15" s="27">
        <v>0.027999999999999997</v>
      </c>
      <c r="D15" s="9">
        <v>284</v>
      </c>
      <c r="E15" s="9">
        <v>5630</v>
      </c>
      <c r="F15" s="9">
        <v>2516</v>
      </c>
    </row>
    <row r="16" spans="1:6" ht="15.75">
      <c r="A16" s="8" t="s">
        <v>1</v>
      </c>
      <c r="B16" s="9">
        <f>D16+E16+F16</f>
        <v>7609</v>
      </c>
      <c r="C16" s="27">
        <v>0.025</v>
      </c>
      <c r="D16" s="9">
        <v>4</v>
      </c>
      <c r="E16" s="9">
        <v>2370</v>
      </c>
      <c r="F16" s="9">
        <v>5235</v>
      </c>
    </row>
    <row r="17" spans="1:6" ht="17.25">
      <c r="A17" s="8" t="s">
        <v>121</v>
      </c>
      <c r="B17" s="9">
        <f>+E17+F17</f>
        <v>41</v>
      </c>
      <c r="C17" s="29" t="s">
        <v>76</v>
      </c>
      <c r="D17" s="10">
        <v>0</v>
      </c>
      <c r="E17" s="9">
        <v>33</v>
      </c>
      <c r="F17" s="9">
        <v>8</v>
      </c>
    </row>
    <row r="18" spans="1:6" ht="17.25">
      <c r="A18" s="8" t="s">
        <v>122</v>
      </c>
      <c r="B18" s="9">
        <f>+E18+F18</f>
        <v>9</v>
      </c>
      <c r="C18" s="29" t="s">
        <v>76</v>
      </c>
      <c r="D18" s="10">
        <v>0</v>
      </c>
      <c r="E18" s="9">
        <v>5</v>
      </c>
      <c r="F18" s="9">
        <v>4</v>
      </c>
    </row>
    <row r="19" spans="1:6" ht="15.75">
      <c r="A19" s="8" t="s">
        <v>45</v>
      </c>
      <c r="B19" s="9">
        <f>D19+E19+F19</f>
        <v>53801</v>
      </c>
      <c r="C19" s="27">
        <v>0.17600000000000002</v>
      </c>
      <c r="D19" s="9">
        <v>137</v>
      </c>
      <c r="E19" s="9">
        <v>33843</v>
      </c>
      <c r="F19" s="9">
        <v>19821</v>
      </c>
    </row>
    <row r="20" spans="1:6" ht="15.75">
      <c r="A20" s="8" t="s">
        <v>2</v>
      </c>
      <c r="B20" s="9">
        <f>D20+E20+F20</f>
        <v>5785</v>
      </c>
      <c r="C20" s="27">
        <v>0.019</v>
      </c>
      <c r="D20" s="9">
        <v>27</v>
      </c>
      <c r="E20" s="9">
        <v>3726</v>
      </c>
      <c r="F20" s="9">
        <v>2032</v>
      </c>
    </row>
    <row r="21" spans="1:6" ht="15.75">
      <c r="A21" s="8" t="s">
        <v>3</v>
      </c>
      <c r="B21" s="9">
        <f>D21+E21+F21</f>
        <v>358</v>
      </c>
      <c r="C21" s="27">
        <v>0.001</v>
      </c>
      <c r="D21" s="9">
        <v>14</v>
      </c>
      <c r="E21" s="9">
        <v>236</v>
      </c>
      <c r="F21" s="9">
        <v>108</v>
      </c>
    </row>
    <row r="22" spans="1:6" ht="15.75">
      <c r="A22" s="8" t="s">
        <v>4</v>
      </c>
      <c r="B22" s="9">
        <f>D22+E22+F22</f>
        <v>44454</v>
      </c>
      <c r="C22" s="27">
        <v>0.145</v>
      </c>
      <c r="D22" s="9">
        <v>177</v>
      </c>
      <c r="E22" s="9">
        <v>27274</v>
      </c>
      <c r="F22" s="9">
        <v>17003</v>
      </c>
    </row>
    <row r="23" spans="1:6" ht="15.75">
      <c r="A23" s="8" t="s">
        <v>47</v>
      </c>
      <c r="B23" s="9">
        <f>+E23+F23</f>
        <v>179</v>
      </c>
      <c r="C23" s="29" t="s">
        <v>76</v>
      </c>
      <c r="D23" s="10">
        <v>0</v>
      </c>
      <c r="E23" s="9">
        <v>149</v>
      </c>
      <c r="F23" s="9">
        <v>30</v>
      </c>
    </row>
    <row r="24" spans="1:6" ht="15.75">
      <c r="A24" s="8" t="s">
        <v>46</v>
      </c>
      <c r="B24" s="9">
        <f>D24+E24+F24</f>
        <v>1013</v>
      </c>
      <c r="C24" s="27">
        <v>0.003</v>
      </c>
      <c r="D24" s="9">
        <v>6</v>
      </c>
      <c r="E24" s="9">
        <v>644</v>
      </c>
      <c r="F24" s="9">
        <v>363</v>
      </c>
    </row>
    <row r="25" spans="1:6" ht="15.75">
      <c r="A25" s="8" t="s">
        <v>5</v>
      </c>
      <c r="B25" s="9">
        <f>D25+E25+F25</f>
        <v>3387</v>
      </c>
      <c r="C25" s="27">
        <v>0.011000000000000001</v>
      </c>
      <c r="D25" s="9">
        <v>45</v>
      </c>
      <c r="E25" s="9">
        <v>2035</v>
      </c>
      <c r="F25" s="9">
        <v>1307</v>
      </c>
    </row>
    <row r="26" spans="1:6" ht="15.75">
      <c r="A26" s="8" t="s">
        <v>6</v>
      </c>
      <c r="B26" s="9">
        <f>D26+E26+F26</f>
        <v>36830</v>
      </c>
      <c r="C26" s="27">
        <v>0.12</v>
      </c>
      <c r="D26" s="9">
        <v>23</v>
      </c>
      <c r="E26" s="9">
        <v>23062</v>
      </c>
      <c r="F26" s="9">
        <v>13745</v>
      </c>
    </row>
    <row r="27" spans="1:6" ht="15.75">
      <c r="A27" s="8" t="s">
        <v>7</v>
      </c>
      <c r="B27" s="9">
        <f>D27+E27+F27</f>
        <v>738</v>
      </c>
      <c r="C27" s="27">
        <v>0.002</v>
      </c>
      <c r="D27" s="9">
        <v>14</v>
      </c>
      <c r="E27" s="9">
        <v>561</v>
      </c>
      <c r="F27" s="9">
        <v>163</v>
      </c>
    </row>
    <row r="28" spans="1:6" ht="15.75">
      <c r="A28" s="8" t="s">
        <v>8</v>
      </c>
      <c r="B28" s="9">
        <f>D28+E28+F28</f>
        <v>799</v>
      </c>
      <c r="C28" s="27">
        <v>0.003</v>
      </c>
      <c r="D28" s="9">
        <v>15</v>
      </c>
      <c r="E28" s="9">
        <v>666</v>
      </c>
      <c r="F28" s="9">
        <v>118</v>
      </c>
    </row>
    <row r="29" spans="1:6" ht="17.25">
      <c r="A29" s="8" t="s">
        <v>123</v>
      </c>
      <c r="B29" s="9">
        <f>+E29</f>
        <v>3</v>
      </c>
      <c r="C29" s="29" t="s">
        <v>76</v>
      </c>
      <c r="D29" s="10">
        <v>0</v>
      </c>
      <c r="E29" s="9">
        <v>3</v>
      </c>
      <c r="F29" s="10">
        <v>0</v>
      </c>
    </row>
    <row r="30" spans="1:6" ht="17.25">
      <c r="A30" s="8" t="s">
        <v>124</v>
      </c>
      <c r="B30" s="9">
        <f>+E30+F30</f>
        <v>61</v>
      </c>
      <c r="C30" s="29" t="s">
        <v>76</v>
      </c>
      <c r="D30" s="10">
        <v>0</v>
      </c>
      <c r="E30" s="9">
        <v>45</v>
      </c>
      <c r="F30" s="9">
        <v>16</v>
      </c>
    </row>
    <row r="31" spans="1:6" ht="17.25">
      <c r="A31" s="8" t="s">
        <v>125</v>
      </c>
      <c r="B31" s="9">
        <f>D31+E31+F31</f>
        <v>1194</v>
      </c>
      <c r="C31" s="27">
        <v>0.004</v>
      </c>
      <c r="D31" s="9">
        <v>9</v>
      </c>
      <c r="E31" s="9">
        <v>799</v>
      </c>
      <c r="F31" s="9">
        <v>386</v>
      </c>
    </row>
    <row r="32" spans="1:6" ht="15.75">
      <c r="A32" s="8" t="s">
        <v>9</v>
      </c>
      <c r="B32" s="9">
        <f>D32+E32+F32</f>
        <v>11621</v>
      </c>
      <c r="C32" s="27">
        <v>0.038</v>
      </c>
      <c r="D32" s="9">
        <v>118</v>
      </c>
      <c r="E32" s="9">
        <v>5536</v>
      </c>
      <c r="F32" s="9">
        <v>5967</v>
      </c>
    </row>
    <row r="33" spans="1:6" ht="15.75">
      <c r="A33" s="8" t="s">
        <v>37</v>
      </c>
      <c r="B33" s="9">
        <f>D33+E33+F33</f>
        <v>5927</v>
      </c>
      <c r="C33" s="27">
        <v>0.019</v>
      </c>
      <c r="D33" s="9">
        <v>157</v>
      </c>
      <c r="E33" s="9">
        <v>5660</v>
      </c>
      <c r="F33" s="9">
        <v>110</v>
      </c>
    </row>
    <row r="34" spans="1:6" ht="15.75">
      <c r="A34" s="8" t="s">
        <v>10</v>
      </c>
      <c r="B34" s="9">
        <f>D34+E34+F34</f>
        <v>251</v>
      </c>
      <c r="C34" s="29" t="s">
        <v>76</v>
      </c>
      <c r="D34" s="9">
        <v>1</v>
      </c>
      <c r="E34" s="9">
        <v>184</v>
      </c>
      <c r="F34" s="9">
        <v>66</v>
      </c>
    </row>
    <row r="35" spans="1:6" ht="15.75">
      <c r="A35" s="8" t="s">
        <v>11</v>
      </c>
      <c r="B35" s="9">
        <f>D35+E35+F35</f>
        <v>263</v>
      </c>
      <c r="C35" s="29" t="s">
        <v>76</v>
      </c>
      <c r="D35" s="9">
        <v>5</v>
      </c>
      <c r="E35" s="9">
        <v>186</v>
      </c>
      <c r="F35" s="9">
        <v>72</v>
      </c>
    </row>
    <row r="36" spans="1:6" ht="17.25">
      <c r="A36" s="8" t="s">
        <v>126</v>
      </c>
      <c r="B36" s="9">
        <f>+E36+F36</f>
        <v>342</v>
      </c>
      <c r="C36" s="27">
        <v>0.001</v>
      </c>
      <c r="D36" s="10">
        <v>0</v>
      </c>
      <c r="E36" s="9">
        <v>258</v>
      </c>
      <c r="F36" s="9">
        <v>84</v>
      </c>
    </row>
    <row r="37" spans="1:6" ht="15.75">
      <c r="A37" s="8" t="s">
        <v>12</v>
      </c>
      <c r="B37" s="9">
        <f>D37+E37+F37</f>
        <v>13433</v>
      </c>
      <c r="C37" s="27">
        <v>0.044000000000000004</v>
      </c>
      <c r="D37" s="9">
        <v>105</v>
      </c>
      <c r="E37" s="9">
        <v>9649</v>
      </c>
      <c r="F37" s="9">
        <v>3679</v>
      </c>
    </row>
    <row r="38" spans="1:6" ht="15.75">
      <c r="A38" s="8" t="s">
        <v>13</v>
      </c>
      <c r="B38" s="9">
        <f>D38+E38+F38</f>
        <v>10211</v>
      </c>
      <c r="C38" s="27">
        <v>0.033</v>
      </c>
      <c r="D38" s="9">
        <v>25</v>
      </c>
      <c r="E38" s="9">
        <v>5347</v>
      </c>
      <c r="F38" s="9">
        <v>4839</v>
      </c>
    </row>
    <row r="39" spans="1:6" ht="15.75">
      <c r="A39" s="8" t="s">
        <v>14</v>
      </c>
      <c r="B39" s="9">
        <f>D39+E39+F39</f>
        <v>25834</v>
      </c>
      <c r="C39" s="27">
        <v>0.084</v>
      </c>
      <c r="D39" s="9">
        <v>394</v>
      </c>
      <c r="E39" s="9">
        <v>15300</v>
      </c>
      <c r="F39" s="9">
        <v>10140</v>
      </c>
    </row>
    <row r="40" spans="1:6" ht="15.75">
      <c r="A40" s="8" t="s">
        <v>15</v>
      </c>
      <c r="B40" s="9">
        <f>D40+E40+F40</f>
        <v>10198</v>
      </c>
      <c r="C40" s="27">
        <v>0.033</v>
      </c>
      <c r="D40" s="9">
        <v>66</v>
      </c>
      <c r="E40" s="9">
        <v>4901</v>
      </c>
      <c r="F40" s="9">
        <v>5231</v>
      </c>
    </row>
    <row r="41" spans="1:6" ht="15.75">
      <c r="A41" s="8" t="s">
        <v>16</v>
      </c>
      <c r="B41" s="9">
        <f>D41+E41+F41</f>
        <v>32886</v>
      </c>
      <c r="C41" s="27">
        <v>0.107</v>
      </c>
      <c r="D41" s="9">
        <v>156</v>
      </c>
      <c r="E41" s="9">
        <v>21635</v>
      </c>
      <c r="F41" s="9">
        <v>11095</v>
      </c>
    </row>
    <row r="42" spans="1:6" ht="15.75">
      <c r="A42" s="1"/>
      <c r="B42" s="9"/>
      <c r="C42" s="27"/>
      <c r="D42" s="9"/>
      <c r="E42" s="9"/>
      <c r="F42" s="9"/>
    </row>
    <row r="43" spans="1:6" ht="15.75">
      <c r="A43" s="8" t="s">
        <v>118</v>
      </c>
      <c r="B43" s="9">
        <f>D43+E43+F43</f>
        <v>11030</v>
      </c>
      <c r="C43" s="27">
        <v>0.036000000000000004</v>
      </c>
      <c r="D43" s="9">
        <v>40</v>
      </c>
      <c r="E43" s="9">
        <v>6580</v>
      </c>
      <c r="F43" s="9">
        <v>4410</v>
      </c>
    </row>
    <row r="44" spans="1:6" ht="15.75">
      <c r="A44" s="8" t="s">
        <v>17</v>
      </c>
      <c r="B44" s="9">
        <f>D44+E44+F44</f>
        <v>327</v>
      </c>
      <c r="C44" s="27">
        <v>0.001</v>
      </c>
      <c r="D44" s="9">
        <v>4</v>
      </c>
      <c r="E44" s="9">
        <v>215</v>
      </c>
      <c r="F44" s="9">
        <v>108</v>
      </c>
    </row>
    <row r="45" spans="1:6" ht="15.75">
      <c r="A45" s="8" t="s">
        <v>18</v>
      </c>
      <c r="B45" s="9">
        <f>D45+E45+F45</f>
        <v>2198</v>
      </c>
      <c r="C45" s="27">
        <v>0.006999999999999999</v>
      </c>
      <c r="D45" s="9">
        <v>9</v>
      </c>
      <c r="E45" s="9">
        <v>1514</v>
      </c>
      <c r="F45" s="9">
        <v>675</v>
      </c>
    </row>
    <row r="46" spans="1:6" ht="15.75">
      <c r="A46" s="8" t="s">
        <v>50</v>
      </c>
      <c r="B46" s="9">
        <f>+E46+F46</f>
        <v>14</v>
      </c>
      <c r="C46" s="29" t="s">
        <v>76</v>
      </c>
      <c r="D46" s="10">
        <v>0</v>
      </c>
      <c r="E46" s="9">
        <v>11</v>
      </c>
      <c r="F46" s="9">
        <v>3</v>
      </c>
    </row>
    <row r="47" spans="1:6" ht="15.75">
      <c r="A47" s="8" t="s">
        <v>19</v>
      </c>
      <c r="B47" s="9">
        <f>+E47+F47</f>
        <v>68</v>
      </c>
      <c r="C47" s="29" t="s">
        <v>76</v>
      </c>
      <c r="D47" s="10">
        <v>0</v>
      </c>
      <c r="E47" s="9">
        <v>52</v>
      </c>
      <c r="F47" s="9">
        <v>16</v>
      </c>
    </row>
    <row r="48" spans="1:6" ht="15.75">
      <c r="A48" s="8" t="s">
        <v>20</v>
      </c>
      <c r="B48" s="9">
        <f>+E48+F48</f>
        <v>166</v>
      </c>
      <c r="C48" s="29" t="s">
        <v>76</v>
      </c>
      <c r="D48" s="10">
        <v>0</v>
      </c>
      <c r="E48" s="9">
        <v>83</v>
      </c>
      <c r="F48" s="9">
        <v>83</v>
      </c>
    </row>
    <row r="49" spans="1:6" ht="15.75">
      <c r="A49" s="8" t="s">
        <v>21</v>
      </c>
      <c r="B49" s="9">
        <f aca="true" t="shared" si="0" ref="B49:B54">D49+E49+F49</f>
        <v>589</v>
      </c>
      <c r="C49" s="27">
        <v>0.002</v>
      </c>
      <c r="D49" s="9">
        <v>1</v>
      </c>
      <c r="E49" s="9">
        <v>166</v>
      </c>
      <c r="F49" s="9">
        <v>422</v>
      </c>
    </row>
    <row r="50" spans="1:6" ht="15.75">
      <c r="A50" s="8" t="s">
        <v>22</v>
      </c>
      <c r="B50" s="9">
        <f t="shared" si="0"/>
        <v>570</v>
      </c>
      <c r="C50" s="27">
        <v>0.002</v>
      </c>
      <c r="D50" s="9">
        <v>2</v>
      </c>
      <c r="E50" s="9">
        <v>355</v>
      </c>
      <c r="F50" s="9">
        <v>213</v>
      </c>
    </row>
    <row r="51" spans="1:6" ht="15.75">
      <c r="A51" s="8" t="s">
        <v>23</v>
      </c>
      <c r="B51" s="9">
        <f t="shared" si="0"/>
        <v>1215</v>
      </c>
      <c r="C51" s="27">
        <v>0.004</v>
      </c>
      <c r="D51" s="9">
        <v>9</v>
      </c>
      <c r="E51" s="9">
        <v>630</v>
      </c>
      <c r="F51" s="9">
        <v>576</v>
      </c>
    </row>
    <row r="52" spans="1:6" ht="15.75">
      <c r="A52" s="8" t="s">
        <v>24</v>
      </c>
      <c r="B52" s="9">
        <f t="shared" si="0"/>
        <v>95</v>
      </c>
      <c r="C52" s="29" t="s">
        <v>76</v>
      </c>
      <c r="D52" s="9">
        <v>1</v>
      </c>
      <c r="E52" s="9">
        <v>28</v>
      </c>
      <c r="F52" s="9">
        <v>66</v>
      </c>
    </row>
    <row r="53" spans="1:6" ht="15.75">
      <c r="A53" s="8" t="s">
        <v>25</v>
      </c>
      <c r="B53" s="9">
        <f t="shared" si="0"/>
        <v>54</v>
      </c>
      <c r="C53" s="29" t="s">
        <v>76</v>
      </c>
      <c r="D53" s="9">
        <v>1</v>
      </c>
      <c r="E53" s="9">
        <v>36</v>
      </c>
      <c r="F53" s="9">
        <v>17</v>
      </c>
    </row>
    <row r="54" spans="1:6" ht="15.75">
      <c r="A54" s="8" t="s">
        <v>26</v>
      </c>
      <c r="B54" s="9">
        <f t="shared" si="0"/>
        <v>5951</v>
      </c>
      <c r="C54" s="27">
        <v>0.019</v>
      </c>
      <c r="D54" s="9">
        <v>15</v>
      </c>
      <c r="E54" s="9">
        <v>3627</v>
      </c>
      <c r="F54" s="9">
        <v>2309</v>
      </c>
    </row>
    <row r="55" spans="1:6" ht="15.75">
      <c r="A55" s="1"/>
      <c r="B55" s="9"/>
      <c r="C55" s="27"/>
      <c r="D55" s="9"/>
      <c r="E55" s="9"/>
      <c r="F55" s="9"/>
    </row>
    <row r="56" spans="1:6" ht="15.75">
      <c r="A56" s="8" t="s">
        <v>38</v>
      </c>
      <c r="B56" s="9">
        <f>D56+E56+F56</f>
        <v>53727</v>
      </c>
      <c r="C56" s="27">
        <v>0.17600000000000002</v>
      </c>
      <c r="D56" s="9">
        <v>123</v>
      </c>
      <c r="E56" s="9">
        <v>23231</v>
      </c>
      <c r="F56" s="9">
        <v>30373</v>
      </c>
    </row>
    <row r="57" spans="1:6" ht="15.75">
      <c r="A57" s="8" t="s">
        <v>27</v>
      </c>
      <c r="B57" s="9">
        <f>D57+E57+F57</f>
        <v>14625</v>
      </c>
      <c r="C57" s="27">
        <v>0.048</v>
      </c>
      <c r="D57" s="9">
        <v>5</v>
      </c>
      <c r="E57" s="9">
        <v>2857</v>
      </c>
      <c r="F57" s="9">
        <v>11763</v>
      </c>
    </row>
    <row r="58" spans="1:6" ht="15.75">
      <c r="A58" s="8" t="s">
        <v>28</v>
      </c>
      <c r="B58" s="9">
        <f>D58+E58+F58</f>
        <v>2943</v>
      </c>
      <c r="C58" s="27">
        <v>0.01</v>
      </c>
      <c r="D58" s="9">
        <v>11</v>
      </c>
      <c r="E58" s="9">
        <v>1998</v>
      </c>
      <c r="F58" s="9">
        <v>934</v>
      </c>
    </row>
    <row r="59" spans="1:6" ht="15.75">
      <c r="A59" s="13" t="s">
        <v>29</v>
      </c>
      <c r="B59" s="9">
        <f>+E59+F59</f>
        <v>137</v>
      </c>
      <c r="C59" s="29" t="s">
        <v>76</v>
      </c>
      <c r="D59" s="10">
        <v>0</v>
      </c>
      <c r="E59" s="9">
        <v>66</v>
      </c>
      <c r="F59" s="9">
        <v>71</v>
      </c>
    </row>
    <row r="60" spans="1:6" ht="15.75">
      <c r="A60" s="8" t="s">
        <v>30</v>
      </c>
      <c r="B60" s="9">
        <f>D60+E60+F60</f>
        <v>1761</v>
      </c>
      <c r="C60" s="27">
        <v>0.006</v>
      </c>
      <c r="D60" s="9">
        <v>5</v>
      </c>
      <c r="E60" s="9">
        <v>810</v>
      </c>
      <c r="F60" s="9">
        <v>946</v>
      </c>
    </row>
    <row r="61" spans="1:6" ht="15.75">
      <c r="A61" s="8" t="s">
        <v>31</v>
      </c>
      <c r="B61" s="9">
        <f>+E61+F61</f>
        <v>617</v>
      </c>
      <c r="C61" s="27">
        <v>0.002</v>
      </c>
      <c r="D61" s="10">
        <v>0</v>
      </c>
      <c r="E61" s="9">
        <v>391</v>
      </c>
      <c r="F61" s="9">
        <v>226</v>
      </c>
    </row>
    <row r="62" spans="1:6" ht="15.75">
      <c r="A62" s="8" t="s">
        <v>32</v>
      </c>
      <c r="B62" s="9">
        <f>D62+E62+F62</f>
        <v>26190</v>
      </c>
      <c r="C62" s="27">
        <v>0.086</v>
      </c>
      <c r="D62" s="9">
        <v>72</v>
      </c>
      <c r="E62" s="9">
        <v>12769</v>
      </c>
      <c r="F62" s="9">
        <v>13349</v>
      </c>
    </row>
    <row r="63" spans="1:6" ht="15.75">
      <c r="A63" s="8" t="s">
        <v>33</v>
      </c>
      <c r="B63" s="9">
        <f>+E63+F63</f>
        <v>114</v>
      </c>
      <c r="C63" s="29" t="s">
        <v>76</v>
      </c>
      <c r="D63" s="10">
        <v>0</v>
      </c>
      <c r="E63" s="9">
        <v>62</v>
      </c>
      <c r="F63" s="9">
        <v>52</v>
      </c>
    </row>
    <row r="64" spans="1:6" ht="15.75">
      <c r="A64" s="13" t="s">
        <v>56</v>
      </c>
      <c r="B64" s="9">
        <f>D64+E64+F64</f>
        <v>456</v>
      </c>
      <c r="C64" s="27">
        <v>0.001</v>
      </c>
      <c r="D64" s="9">
        <v>4</v>
      </c>
      <c r="E64" s="9">
        <v>314</v>
      </c>
      <c r="F64" s="9">
        <v>138</v>
      </c>
    </row>
    <row r="65" spans="1:6" ht="15.75">
      <c r="A65" s="8" t="s">
        <v>34</v>
      </c>
      <c r="B65" s="9">
        <f>D65+E65+F65</f>
        <v>5814</v>
      </c>
      <c r="C65" s="27">
        <v>0.019</v>
      </c>
      <c r="D65" s="9">
        <v>21</v>
      </c>
      <c r="E65" s="9">
        <v>3122</v>
      </c>
      <c r="F65" s="9">
        <v>2671</v>
      </c>
    </row>
    <row r="66" spans="1:6" ht="15.75">
      <c r="A66" s="8" t="s">
        <v>35</v>
      </c>
      <c r="B66" s="9">
        <f>D66+E66+F66</f>
        <v>2764</v>
      </c>
      <c r="C66" s="27">
        <v>0.009000000000000001</v>
      </c>
      <c r="D66" s="9">
        <v>9</v>
      </c>
      <c r="E66" s="9">
        <v>1730</v>
      </c>
      <c r="F66" s="9">
        <v>1025</v>
      </c>
    </row>
    <row r="67" spans="1:6" ht="15.75">
      <c r="A67" s="3"/>
      <c r="B67" s="20"/>
      <c r="C67" s="20"/>
      <c r="D67" s="19"/>
      <c r="E67" s="21"/>
      <c r="F67" s="3"/>
    </row>
    <row r="68" spans="1:8" ht="15.75">
      <c r="A68" s="13" t="s">
        <v>41</v>
      </c>
      <c r="B68" s="9"/>
      <c r="C68" s="2"/>
      <c r="D68" s="1"/>
      <c r="E68" s="22"/>
      <c r="F68" s="23"/>
      <c r="H68" s="1"/>
    </row>
    <row r="69" spans="1:8" ht="15.75">
      <c r="A69" s="1"/>
      <c r="B69" s="9"/>
      <c r="C69" s="2"/>
      <c r="D69" s="1"/>
      <c r="E69" s="9"/>
      <c r="F69" s="18"/>
      <c r="H69" s="1"/>
    </row>
    <row r="70" spans="1:8" ht="15.75">
      <c r="A70" s="1" t="s">
        <v>79</v>
      </c>
      <c r="B70" s="9"/>
      <c r="C70" s="2"/>
      <c r="D70" s="1"/>
      <c r="E70" s="1"/>
      <c r="F70" s="9"/>
      <c r="G70" s="18"/>
      <c r="H70" s="1"/>
    </row>
    <row r="71" spans="1:8" ht="15.75">
      <c r="A71" s="1"/>
      <c r="B71" s="9"/>
      <c r="C71" s="2"/>
      <c r="D71" s="1"/>
      <c r="E71" s="1"/>
      <c r="F71" s="9"/>
      <c r="G71" s="18"/>
      <c r="H71" s="1"/>
    </row>
    <row r="72" spans="1:8" ht="15.75">
      <c r="A72" s="1" t="s">
        <v>86</v>
      </c>
      <c r="B72" s="9"/>
      <c r="C72" s="2"/>
      <c r="D72" s="1"/>
      <c r="E72" s="1"/>
      <c r="F72" s="9"/>
      <c r="G72" s="18"/>
      <c r="H72" s="1"/>
    </row>
    <row r="73" spans="1:8" ht="15.75">
      <c r="A73" s="1"/>
      <c r="B73" s="9"/>
      <c r="C73" s="2"/>
      <c r="D73" s="1"/>
      <c r="E73" s="1"/>
      <c r="F73" s="9"/>
      <c r="G73" s="18"/>
      <c r="H73" s="1"/>
    </row>
    <row r="74" spans="1:8" ht="34.5" customHeight="1">
      <c r="A74" s="62" t="s">
        <v>127</v>
      </c>
      <c r="B74" s="62"/>
      <c r="C74" s="62"/>
      <c r="D74" s="62"/>
      <c r="E74" s="62"/>
      <c r="F74" s="62"/>
      <c r="G74" s="18"/>
      <c r="H74" s="1"/>
    </row>
    <row r="75" spans="1:8" ht="15.75">
      <c r="A75" s="1" t="s">
        <v>119</v>
      </c>
      <c r="B75" s="9"/>
      <c r="C75" s="2"/>
      <c r="D75" s="1"/>
      <c r="E75" s="1"/>
      <c r="F75" s="9"/>
      <c r="G75" s="18"/>
      <c r="H75" s="1"/>
    </row>
    <row r="76" spans="1:8" ht="15.75">
      <c r="A76" s="1"/>
      <c r="B76" s="9"/>
      <c r="C76" s="2"/>
      <c r="D76" s="1"/>
      <c r="E76" s="1"/>
      <c r="F76" s="9"/>
      <c r="G76" s="18"/>
      <c r="H76" s="1"/>
    </row>
    <row r="77" spans="1:8" ht="15.75">
      <c r="A77" s="13" t="s">
        <v>36</v>
      </c>
      <c r="B77" s="9"/>
      <c r="C77" s="2"/>
      <c r="D77" s="1"/>
      <c r="E77" s="1"/>
      <c r="F77" s="9"/>
      <c r="G77" s="18"/>
      <c r="H77" s="1"/>
    </row>
  </sheetData>
  <sheetProtection/>
  <mergeCells count="3">
    <mergeCell ref="B4:C4"/>
    <mergeCell ref="D4:F4"/>
    <mergeCell ref="A74:F74"/>
  </mergeCells>
  <printOptions/>
  <pageMargins left="0.7" right="0.7" top="0.75" bottom="0.75" header="0.3" footer="0.3"/>
  <pageSetup fitToHeight="2" fitToWidth="1" horizontalDpi="1200" verticalDpi="1200" orientation="portrait" scale="78" r:id="rId1"/>
</worksheet>
</file>

<file path=xl/worksheets/sheet11.xml><?xml version="1.0" encoding="utf-8"?>
<worksheet xmlns="http://schemas.openxmlformats.org/spreadsheetml/2006/main" xmlns:r="http://schemas.openxmlformats.org/officeDocument/2006/relationships">
  <sheetPr>
    <pageSetUpPr fitToPage="1"/>
  </sheetPr>
  <dimension ref="A1:C63"/>
  <sheetViews>
    <sheetView zoomScalePageLayoutView="0" workbookViewId="0" topLeftCell="A1">
      <selection activeCell="A1" sqref="A1"/>
    </sheetView>
  </sheetViews>
  <sheetFormatPr defaultColWidth="11.77734375" defaultRowHeight="15.75"/>
  <cols>
    <col min="1" max="1" width="40.77734375" style="0" customWidth="1"/>
  </cols>
  <sheetData>
    <row r="1" spans="1:3" ht="20.25">
      <c r="A1" s="24" t="s">
        <v>51</v>
      </c>
      <c r="B1" s="1"/>
      <c r="C1" s="2"/>
    </row>
    <row r="2" spans="1:3" ht="20.25">
      <c r="A2" s="25" t="s">
        <v>128</v>
      </c>
      <c r="B2" s="1"/>
      <c r="C2" s="2"/>
    </row>
    <row r="3" spans="1:3" ht="15.75">
      <c r="A3" s="1"/>
      <c r="B3" s="1"/>
      <c r="C3" s="2"/>
    </row>
    <row r="4" spans="1:3" ht="17.25">
      <c r="A4" s="52"/>
      <c r="B4" s="54" t="s">
        <v>114</v>
      </c>
      <c r="C4" s="55" t="s">
        <v>115</v>
      </c>
    </row>
    <row r="5" spans="1:3" ht="15.75">
      <c r="A5" s="1"/>
      <c r="B5" s="1"/>
      <c r="C5" s="2"/>
    </row>
    <row r="6" spans="1:3" ht="17.25">
      <c r="A6" s="8" t="s">
        <v>140</v>
      </c>
      <c r="B6" s="46">
        <v>747216</v>
      </c>
      <c r="C6" s="27">
        <v>1</v>
      </c>
    </row>
    <row r="7" spans="1:3" ht="15.75">
      <c r="A7" s="1"/>
      <c r="B7" s="46"/>
      <c r="C7" s="27"/>
    </row>
    <row r="8" spans="1:3" ht="15.75">
      <c r="A8" s="8" t="s">
        <v>129</v>
      </c>
      <c r="B8" s="46">
        <v>344232</v>
      </c>
      <c r="C8" s="27">
        <v>0.46068606667951434</v>
      </c>
    </row>
    <row r="9" spans="1:3" ht="15.75">
      <c r="A9" s="8" t="s">
        <v>0</v>
      </c>
      <c r="B9" s="46">
        <v>10090</v>
      </c>
      <c r="C9" s="27">
        <v>0.013503458170060599</v>
      </c>
    </row>
    <row r="10" spans="1:3" ht="15.75">
      <c r="A10" s="8" t="s">
        <v>1</v>
      </c>
      <c r="B10" s="46">
        <v>9773</v>
      </c>
      <c r="C10" s="27">
        <v>0.01307921671912807</v>
      </c>
    </row>
    <row r="11" spans="1:3" ht="15.75">
      <c r="A11" s="8" t="s">
        <v>130</v>
      </c>
      <c r="B11" s="46">
        <v>66293</v>
      </c>
      <c r="C11" s="27">
        <v>0.0887199952891801</v>
      </c>
    </row>
    <row r="12" spans="1:3" ht="15.75">
      <c r="A12" s="8" t="s">
        <v>2</v>
      </c>
      <c r="B12" s="46">
        <v>6589</v>
      </c>
      <c r="C12" s="27">
        <v>0.008818065994304191</v>
      </c>
    </row>
    <row r="13" spans="1:3" ht="15.75">
      <c r="A13" s="8" t="s">
        <v>3</v>
      </c>
      <c r="B13" s="46">
        <v>405</v>
      </c>
      <c r="C13" s="27">
        <v>0.0005420119483522837</v>
      </c>
    </row>
    <row r="14" spans="1:3" ht="15.75">
      <c r="A14" s="8" t="s">
        <v>4</v>
      </c>
      <c r="B14" s="46">
        <v>53999</v>
      </c>
      <c r="C14" s="27">
        <v>0.07226692147919744</v>
      </c>
    </row>
    <row r="15" spans="1:3" ht="15.75">
      <c r="A15" s="8" t="s">
        <v>5</v>
      </c>
      <c r="B15" s="46">
        <v>3438</v>
      </c>
      <c r="C15" s="27">
        <v>0.004601079206012719</v>
      </c>
    </row>
    <row r="16" spans="1:3" ht="15.75">
      <c r="A16" s="8" t="s">
        <v>6</v>
      </c>
      <c r="B16" s="46">
        <v>46721</v>
      </c>
      <c r="C16" s="27">
        <v>0.06252676602214086</v>
      </c>
    </row>
    <row r="17" spans="1:3" ht="15.75">
      <c r="A17" s="8" t="s">
        <v>7</v>
      </c>
      <c r="B17" s="46">
        <v>752</v>
      </c>
      <c r="C17" s="27">
        <v>0.001006402432496092</v>
      </c>
    </row>
    <row r="18" spans="1:3" ht="15.75">
      <c r="A18" s="8" t="s">
        <v>8</v>
      </c>
      <c r="B18" s="46">
        <v>817</v>
      </c>
      <c r="C18" s="27">
        <v>0.001093392004453866</v>
      </c>
    </row>
    <row r="19" spans="1:3" ht="15.75">
      <c r="A19" s="8" t="s">
        <v>131</v>
      </c>
      <c r="B19" s="46">
        <v>1289</v>
      </c>
      <c r="C19" s="27">
        <v>0.0017250701269780093</v>
      </c>
    </row>
    <row r="20" spans="1:3" ht="15.75">
      <c r="A20" s="8" t="s">
        <v>9</v>
      </c>
      <c r="B20" s="46">
        <v>15150</v>
      </c>
      <c r="C20" s="27">
        <v>0.020275261771696536</v>
      </c>
    </row>
    <row r="21" spans="1:3" ht="15.75">
      <c r="A21" s="8" t="s">
        <v>132</v>
      </c>
      <c r="B21" s="46">
        <v>4408</v>
      </c>
      <c r="C21" s="27">
        <v>0.005899231279844115</v>
      </c>
    </row>
    <row r="22" spans="1:3" ht="15.75">
      <c r="A22" s="8" t="s">
        <v>133</v>
      </c>
      <c r="B22" s="46">
        <v>2567</v>
      </c>
      <c r="C22" s="27">
        <v>0.003435418941778549</v>
      </c>
    </row>
    <row r="23" spans="1:3" ht="15.75">
      <c r="A23" s="8" t="s">
        <v>10</v>
      </c>
      <c r="B23" s="46">
        <v>272</v>
      </c>
      <c r="C23" s="27">
        <v>0</v>
      </c>
    </row>
    <row r="24" spans="1:3" ht="15.75">
      <c r="A24" s="8" t="s">
        <v>11</v>
      </c>
      <c r="B24" s="46">
        <v>271</v>
      </c>
      <c r="C24" s="27">
        <v>0</v>
      </c>
    </row>
    <row r="25" spans="1:3" ht="15.75">
      <c r="A25" s="8" t="s">
        <v>12</v>
      </c>
      <c r="B25" s="46">
        <v>16137</v>
      </c>
      <c r="C25" s="27">
        <v>0.02159616496434766</v>
      </c>
    </row>
    <row r="26" spans="1:3" ht="15.75">
      <c r="A26" s="8" t="s">
        <v>13</v>
      </c>
      <c r="B26" s="46">
        <v>12688</v>
      </c>
      <c r="C26" s="27">
        <v>0.01698036444615747</v>
      </c>
    </row>
    <row r="27" spans="1:3" ht="15.75">
      <c r="A27" s="8" t="s">
        <v>14</v>
      </c>
      <c r="B27" s="46">
        <v>33065</v>
      </c>
      <c r="C27" s="27">
        <v>0.044250926104366074</v>
      </c>
    </row>
    <row r="28" spans="1:3" ht="15.75">
      <c r="A28" s="8" t="s">
        <v>15</v>
      </c>
      <c r="B28" s="46">
        <v>12790</v>
      </c>
      <c r="C28" s="27">
        <v>0.017116871159075824</v>
      </c>
    </row>
    <row r="29" spans="1:3" ht="15.75">
      <c r="A29" s="8" t="s">
        <v>16</v>
      </c>
      <c r="B29" s="46">
        <v>46718</v>
      </c>
      <c r="C29" s="27">
        <v>0.06252275111881972</v>
      </c>
    </row>
    <row r="30" spans="1:3" ht="15.75">
      <c r="A30" s="1"/>
      <c r="B30" s="46"/>
      <c r="C30" s="27"/>
    </row>
    <row r="31" spans="1:3" ht="15.75">
      <c r="A31" s="8" t="s">
        <v>134</v>
      </c>
      <c r="B31" s="46">
        <v>15328</v>
      </c>
      <c r="C31" s="27">
        <v>0.020513479368750136</v>
      </c>
    </row>
    <row r="32" spans="1:3" ht="15.75">
      <c r="A32" s="8" t="s">
        <v>17</v>
      </c>
      <c r="B32" s="46">
        <v>390</v>
      </c>
      <c r="C32" s="27">
        <v>0.0005219374317466435</v>
      </c>
    </row>
    <row r="33" spans="1:3" ht="15.75">
      <c r="A33" s="8" t="s">
        <v>18</v>
      </c>
      <c r="B33" s="46">
        <v>2566</v>
      </c>
      <c r="C33" s="27">
        <v>0.003434080640671506</v>
      </c>
    </row>
    <row r="34" spans="1:3" ht="15.75">
      <c r="A34" s="8" t="s">
        <v>19</v>
      </c>
      <c r="B34" s="46">
        <v>91</v>
      </c>
      <c r="C34" s="27">
        <v>0</v>
      </c>
    </row>
    <row r="35" spans="1:3" ht="15.75">
      <c r="A35" s="8" t="s">
        <v>20</v>
      </c>
      <c r="B35" s="46">
        <v>203</v>
      </c>
      <c r="C35" s="27">
        <v>0</v>
      </c>
    </row>
    <row r="36" spans="1:3" ht="15.75">
      <c r="A36" s="8" t="s">
        <v>21</v>
      </c>
      <c r="B36" s="46">
        <v>786</v>
      </c>
      <c r="C36" s="27">
        <v>0.0010519046701355432</v>
      </c>
    </row>
    <row r="37" spans="1:3" ht="15.75">
      <c r="A37" s="8" t="s">
        <v>22</v>
      </c>
      <c r="B37" s="46">
        <v>669</v>
      </c>
      <c r="C37" s="27">
        <v>0.0008953234406115501</v>
      </c>
    </row>
    <row r="38" spans="1:3" ht="15.75">
      <c r="A38" s="8" t="s">
        <v>23</v>
      </c>
      <c r="B38" s="46">
        <v>1586</v>
      </c>
      <c r="C38" s="27">
        <v>0.0021225455557696837</v>
      </c>
    </row>
    <row r="39" spans="1:3" ht="15.75">
      <c r="A39" s="8" t="s">
        <v>24</v>
      </c>
      <c r="B39" s="46">
        <v>128</v>
      </c>
      <c r="C39" s="27">
        <v>0</v>
      </c>
    </row>
    <row r="40" spans="1:3" ht="15.75">
      <c r="A40" s="8" t="s">
        <v>25</v>
      </c>
      <c r="B40" s="46">
        <v>57</v>
      </c>
      <c r="C40" s="27">
        <v>0</v>
      </c>
    </row>
    <row r="41" spans="1:3" ht="15.75">
      <c r="A41" s="8" t="s">
        <v>26</v>
      </c>
      <c r="B41" s="46">
        <v>8852</v>
      </c>
      <c r="C41" s="27">
        <v>0.011846641399541766</v>
      </c>
    </row>
    <row r="42" spans="1:3" ht="15.75">
      <c r="A42" s="1"/>
      <c r="B42" s="46"/>
      <c r="C42" s="27">
        <v>0</v>
      </c>
    </row>
    <row r="43" spans="1:3" ht="15.75">
      <c r="A43" s="8" t="s">
        <v>135</v>
      </c>
      <c r="B43" s="46">
        <v>85281</v>
      </c>
      <c r="C43" s="27">
        <v>0.11413165670970644</v>
      </c>
    </row>
    <row r="44" spans="1:3" ht="15.75">
      <c r="A44" s="8" t="s">
        <v>27</v>
      </c>
      <c r="B44" s="46">
        <v>24330</v>
      </c>
      <c r="C44" s="27">
        <v>0.0325608659343483</v>
      </c>
    </row>
    <row r="45" spans="1:3" ht="15.75">
      <c r="A45" s="8" t="s">
        <v>28</v>
      </c>
      <c r="B45" s="46">
        <v>3655</v>
      </c>
      <c r="C45" s="27">
        <v>0.00489149054624098</v>
      </c>
    </row>
    <row r="46" spans="1:3" ht="15.75">
      <c r="A46" s="13" t="s">
        <v>29</v>
      </c>
      <c r="B46" s="46">
        <v>254</v>
      </c>
      <c r="C46" s="27">
        <v>0</v>
      </c>
    </row>
    <row r="47" spans="1:3" ht="15.75">
      <c r="A47" s="8" t="s">
        <v>30</v>
      </c>
      <c r="B47" s="46">
        <v>2387</v>
      </c>
      <c r="C47" s="27">
        <v>0.003194524742510867</v>
      </c>
    </row>
    <row r="48" spans="1:3" ht="15.75">
      <c r="A48" s="8" t="s">
        <v>31</v>
      </c>
      <c r="B48" s="46">
        <v>648</v>
      </c>
      <c r="C48" s="27">
        <v>0.0008672191173636539</v>
      </c>
    </row>
    <row r="49" spans="1:3" ht="15.75">
      <c r="A49" s="8" t="s">
        <v>32</v>
      </c>
      <c r="B49" s="46">
        <v>41494</v>
      </c>
      <c r="C49" s="27">
        <v>0.05553146613562879</v>
      </c>
    </row>
    <row r="50" spans="1:3" ht="15.75">
      <c r="A50" s="8" t="s">
        <v>33</v>
      </c>
      <c r="B50" s="46">
        <v>129</v>
      </c>
      <c r="C50" s="27">
        <v>0</v>
      </c>
    </row>
    <row r="51" spans="1:3" ht="15.75">
      <c r="A51" s="13" t="s">
        <v>56</v>
      </c>
      <c r="B51" s="46">
        <v>744</v>
      </c>
      <c r="C51" s="27">
        <v>0.0009956960236397507</v>
      </c>
    </row>
    <row r="52" spans="1:3" ht="15.75">
      <c r="A52" s="8" t="s">
        <v>34</v>
      </c>
      <c r="B52" s="46">
        <v>7592</v>
      </c>
      <c r="C52" s="27">
        <v>0.010160382004667994</v>
      </c>
    </row>
    <row r="53" spans="1:3" ht="15.75">
      <c r="A53" s="8" t="s">
        <v>35</v>
      </c>
      <c r="B53" s="46">
        <v>4048</v>
      </c>
      <c r="C53" s="27">
        <v>0.005417442881308751</v>
      </c>
    </row>
    <row r="54" spans="1:3" ht="15.75">
      <c r="A54" s="1"/>
      <c r="B54" s="46"/>
      <c r="C54" s="27"/>
    </row>
    <row r="55" spans="1:3" ht="15.75">
      <c r="A55" s="8" t="s">
        <v>136</v>
      </c>
      <c r="B55" s="46">
        <v>53027</v>
      </c>
      <c r="C55" s="27">
        <v>0.07096609280315197</v>
      </c>
    </row>
    <row r="56" spans="1:3" ht="15.75">
      <c r="A56" s="1"/>
      <c r="B56" s="46"/>
      <c r="C56" s="27"/>
    </row>
    <row r="57" spans="1:3" ht="15.75">
      <c r="A57" s="8" t="s">
        <v>137</v>
      </c>
      <c r="B57" s="46">
        <v>249348</v>
      </c>
      <c r="C57" s="27">
        <v>0.3337027044388771</v>
      </c>
    </row>
    <row r="58" spans="1:3" ht="15.75">
      <c r="A58" s="3"/>
      <c r="B58" s="48"/>
      <c r="C58" s="49"/>
    </row>
    <row r="59" spans="1:3" ht="15.75">
      <c r="A59" s="13" t="s">
        <v>138</v>
      </c>
      <c r="B59" s="46"/>
      <c r="C59" s="47"/>
    </row>
    <row r="60" spans="1:3" ht="15.75">
      <c r="A60" s="1"/>
      <c r="B60" s="46"/>
      <c r="C60" s="47"/>
    </row>
    <row r="61" spans="1:3" ht="33" customHeight="1">
      <c r="A61" s="59" t="s">
        <v>141</v>
      </c>
      <c r="B61" s="59"/>
      <c r="C61" s="59"/>
    </row>
    <row r="62" ht="15.75">
      <c r="A62" s="1"/>
    </row>
    <row r="63" ht="15.75">
      <c r="A63" s="13" t="s">
        <v>36</v>
      </c>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A1" sqref="A1"/>
    </sheetView>
  </sheetViews>
  <sheetFormatPr defaultColWidth="11.77734375" defaultRowHeight="15.75"/>
  <cols>
    <col min="1" max="1" width="40.77734375" style="0" customWidth="1"/>
  </cols>
  <sheetData>
    <row r="1" spans="1:4" ht="20.25">
      <c r="A1" s="24" t="s">
        <v>51</v>
      </c>
      <c r="D1" s="27"/>
    </row>
    <row r="2" ht="20.25">
      <c r="A2" s="25" t="s">
        <v>145</v>
      </c>
    </row>
    <row r="3" ht="15.75">
      <c r="A3" s="1"/>
    </row>
    <row r="4" spans="1:3" ht="15.75">
      <c r="A4" s="52"/>
      <c r="B4" s="50" t="s">
        <v>114</v>
      </c>
      <c r="C4" s="50" t="s">
        <v>139</v>
      </c>
    </row>
    <row r="5" spans="1:3" ht="15.75">
      <c r="A5" s="1"/>
      <c r="B5" s="51"/>
      <c r="C5" s="51"/>
    </row>
    <row r="6" spans="1:3" ht="17.25">
      <c r="A6" s="8" t="s">
        <v>140</v>
      </c>
      <c r="B6" s="46">
        <v>689101</v>
      </c>
      <c r="C6" s="27">
        <v>1</v>
      </c>
    </row>
    <row r="7" spans="1:3" ht="15.75">
      <c r="A7" s="1"/>
      <c r="B7" s="46"/>
      <c r="C7" s="27"/>
    </row>
    <row r="8" spans="1:3" ht="15.75">
      <c r="A8" s="8" t="s">
        <v>129</v>
      </c>
      <c r="B8" s="46">
        <v>312481</v>
      </c>
      <c r="C8" s="27">
        <v>0.41819366822980236</v>
      </c>
    </row>
    <row r="9" spans="1:3" ht="15.75">
      <c r="A9" s="8" t="s">
        <v>0</v>
      </c>
      <c r="B9" s="46">
        <v>9114</v>
      </c>
      <c r="C9" s="27">
        <v>0.012197276289586946</v>
      </c>
    </row>
    <row r="10" spans="1:3" ht="15.75">
      <c r="A10" s="8" t="s">
        <v>1</v>
      </c>
      <c r="B10" s="46">
        <v>8488</v>
      </c>
      <c r="C10" s="27">
        <v>0.011359499796578233</v>
      </c>
    </row>
    <row r="11" spans="1:3" ht="15.75">
      <c r="A11" s="8" t="s">
        <v>130</v>
      </c>
      <c r="B11" s="46">
        <v>56500</v>
      </c>
      <c r="C11" s="27">
        <v>0.07561401254791118</v>
      </c>
    </row>
    <row r="12" spans="1:3" ht="15.75">
      <c r="A12" s="8" t="s">
        <v>2</v>
      </c>
      <c r="B12" s="46">
        <v>6228</v>
      </c>
      <c r="C12" s="27">
        <v>0.008334939294661784</v>
      </c>
    </row>
    <row r="13" spans="1:3" ht="15.75">
      <c r="A13" s="8" t="s">
        <v>3</v>
      </c>
      <c r="B13" s="46">
        <v>421</v>
      </c>
      <c r="C13" s="27">
        <v>0.0005634247660649665</v>
      </c>
    </row>
    <row r="14" spans="1:3" ht="15.75">
      <c r="A14" s="8" t="s">
        <v>4</v>
      </c>
      <c r="B14" s="46">
        <v>50033</v>
      </c>
      <c r="C14" s="27">
        <v>0.0669592192886662</v>
      </c>
    </row>
    <row r="15" spans="1:3" ht="15.75">
      <c r="A15" s="8" t="s">
        <v>5</v>
      </c>
      <c r="B15" s="46">
        <v>3427</v>
      </c>
      <c r="C15" s="27">
        <v>0.00458635789383525</v>
      </c>
    </row>
    <row r="16" spans="1:3" ht="15.75">
      <c r="A16" s="8" t="s">
        <v>6</v>
      </c>
      <c r="B16" s="46">
        <v>42995</v>
      </c>
      <c r="C16" s="27">
        <v>0.05754025609729985</v>
      </c>
    </row>
    <row r="17" spans="1:3" ht="15.75">
      <c r="A17" s="8" t="s">
        <v>7</v>
      </c>
      <c r="B17" s="46">
        <v>708</v>
      </c>
      <c r="C17" s="27">
        <v>0.0009475171837862146</v>
      </c>
    </row>
    <row r="18" spans="1:3" ht="15.75">
      <c r="A18" s="8" t="s">
        <v>8</v>
      </c>
      <c r="B18" s="46">
        <v>792</v>
      </c>
      <c r="C18" s="27">
        <v>0.001059934476777799</v>
      </c>
    </row>
    <row r="19" spans="1:3" ht="15.75">
      <c r="A19" s="8" t="s">
        <v>131</v>
      </c>
      <c r="B19" s="46">
        <v>1283</v>
      </c>
      <c r="C19" s="27">
        <v>0.001717040320335753</v>
      </c>
    </row>
    <row r="20" spans="1:3" ht="15.75">
      <c r="A20" s="8" t="s">
        <v>9</v>
      </c>
      <c r="B20" s="46">
        <v>13719</v>
      </c>
      <c r="C20" s="27">
        <v>0.01836015288751847</v>
      </c>
    </row>
    <row r="21" spans="1:3" ht="15.75">
      <c r="A21" s="8" t="s">
        <v>132</v>
      </c>
      <c r="B21" s="46">
        <v>4355</v>
      </c>
      <c r="C21" s="27">
        <v>0.005828301321170854</v>
      </c>
    </row>
    <row r="22" spans="1:3" ht="15.75">
      <c r="A22" s="8" t="s">
        <v>133</v>
      </c>
      <c r="B22" s="46">
        <v>2570</v>
      </c>
      <c r="C22" s="27">
        <v>0.003439433845099677</v>
      </c>
    </row>
    <row r="23" spans="1:3" ht="15.75">
      <c r="A23" s="8" t="s">
        <v>10</v>
      </c>
      <c r="B23" s="46">
        <v>265</v>
      </c>
      <c r="C23" s="27">
        <v>0</v>
      </c>
    </row>
    <row r="24" spans="1:3" ht="15.75">
      <c r="A24" s="8" t="s">
        <v>11</v>
      </c>
      <c r="B24" s="46">
        <v>244</v>
      </c>
      <c r="C24" s="27">
        <v>0</v>
      </c>
    </row>
    <row r="25" spans="1:3" ht="15.75">
      <c r="A25" s="8" t="s">
        <v>12</v>
      </c>
      <c r="B25" s="46">
        <v>15149</v>
      </c>
      <c r="C25" s="27">
        <v>0.020273923470589494</v>
      </c>
    </row>
    <row r="26" spans="1:3" ht="15.75">
      <c r="A26" s="8" t="s">
        <v>13</v>
      </c>
      <c r="B26" s="46">
        <v>11727</v>
      </c>
      <c r="C26" s="27">
        <v>0.01569425708228946</v>
      </c>
    </row>
    <row r="27" spans="1:3" ht="15.75">
      <c r="A27" s="8" t="s">
        <v>14</v>
      </c>
      <c r="B27" s="46">
        <v>28408</v>
      </c>
      <c r="C27" s="27">
        <v>0.038018457848868335</v>
      </c>
    </row>
    <row r="28" spans="1:3" ht="15.75">
      <c r="A28" s="8" t="s">
        <v>15</v>
      </c>
      <c r="B28" s="46">
        <v>11262</v>
      </c>
      <c r="C28" s="27">
        <v>0.015071947067514616</v>
      </c>
    </row>
    <row r="29" spans="1:3" ht="15.75">
      <c r="A29" s="8" t="s">
        <v>16</v>
      </c>
      <c r="B29" s="46">
        <v>44793</v>
      </c>
      <c r="C29" s="27">
        <v>0.059946521487762576</v>
      </c>
    </row>
    <row r="30" spans="1:3" ht="15.75">
      <c r="A30" s="1"/>
      <c r="B30" s="46"/>
      <c r="C30" s="27"/>
    </row>
    <row r="31" spans="1:3" ht="15.75">
      <c r="A31" s="8" t="s">
        <v>134</v>
      </c>
      <c r="B31" s="46">
        <v>14826</v>
      </c>
      <c r="C31" s="27">
        <v>0.01984165221301471</v>
      </c>
    </row>
    <row r="32" spans="1:3" ht="15.75">
      <c r="A32" s="8" t="s">
        <v>17</v>
      </c>
      <c r="B32" s="46">
        <v>409</v>
      </c>
      <c r="C32" s="27">
        <v>0.0005473651527804544</v>
      </c>
    </row>
    <row r="33" spans="1:3" ht="15.75">
      <c r="A33" s="8" t="s">
        <v>18</v>
      </c>
      <c r="B33" s="46">
        <v>2495</v>
      </c>
      <c r="C33" s="27">
        <v>0.003339061262071476</v>
      </c>
    </row>
    <row r="34" spans="1:3" ht="15.75">
      <c r="A34" s="8" t="s">
        <v>19</v>
      </c>
      <c r="B34" s="46">
        <v>62</v>
      </c>
      <c r="C34" s="27">
        <v>0</v>
      </c>
    </row>
    <row r="35" spans="1:3" ht="15.75">
      <c r="A35" s="8" t="s">
        <v>20</v>
      </c>
      <c r="B35" s="46">
        <v>260</v>
      </c>
      <c r="C35" s="27">
        <v>0</v>
      </c>
    </row>
    <row r="36" spans="1:3" ht="15.75">
      <c r="A36" s="8" t="s">
        <v>21</v>
      </c>
      <c r="B36" s="46">
        <v>711</v>
      </c>
      <c r="C36" s="27">
        <v>0.0009515320871073424</v>
      </c>
    </row>
    <row r="37" spans="1:3" ht="15.75">
      <c r="A37" s="8" t="s">
        <v>22</v>
      </c>
      <c r="B37" s="46">
        <v>672</v>
      </c>
      <c r="C37" s="27">
        <v>0.0008993383439326781</v>
      </c>
    </row>
    <row r="38" spans="1:3" ht="15.75">
      <c r="A38" s="8" t="s">
        <v>23</v>
      </c>
      <c r="B38" s="46">
        <v>1441</v>
      </c>
      <c r="C38" s="27">
        <v>0.0019284918952484958</v>
      </c>
    </row>
    <row r="39" spans="1:3" ht="15.75">
      <c r="A39" s="8" t="s">
        <v>24</v>
      </c>
      <c r="B39" s="46">
        <v>103</v>
      </c>
      <c r="C39" s="27">
        <v>0</v>
      </c>
    </row>
    <row r="40" spans="1:3" ht="15.75">
      <c r="A40" s="8" t="s">
        <v>25</v>
      </c>
      <c r="B40" s="46">
        <v>58</v>
      </c>
      <c r="C40" s="27">
        <v>0</v>
      </c>
    </row>
    <row r="41" spans="1:3" ht="15.75">
      <c r="A41" s="8" t="s">
        <v>26</v>
      </c>
      <c r="B41" s="46">
        <v>8615</v>
      </c>
      <c r="C41" s="27">
        <v>0.011529464037172652</v>
      </c>
    </row>
    <row r="42" spans="1:3" ht="15.75">
      <c r="A42" s="1"/>
      <c r="B42" s="46"/>
      <c r="C42" s="27"/>
    </row>
    <row r="43" spans="1:3" ht="15.75">
      <c r="A43" s="8" t="s">
        <v>135</v>
      </c>
      <c r="B43" s="46">
        <v>74181</v>
      </c>
      <c r="C43" s="27">
        <v>0.09927651442153274</v>
      </c>
    </row>
    <row r="44" spans="1:3" ht="15.75">
      <c r="A44" s="8" t="s">
        <v>27</v>
      </c>
      <c r="B44" s="46">
        <v>21840</v>
      </c>
      <c r="C44" s="27">
        <v>0.02922849617781204</v>
      </c>
    </row>
    <row r="45" spans="1:3" ht="15.75">
      <c r="A45" s="8" t="s">
        <v>28</v>
      </c>
      <c r="B45" s="46">
        <v>3475</v>
      </c>
      <c r="C45" s="27">
        <v>0.004650596346973298</v>
      </c>
    </row>
    <row r="46" spans="1:3" ht="15.75">
      <c r="A46" s="13" t="s">
        <v>29</v>
      </c>
      <c r="B46" s="46">
        <v>244</v>
      </c>
      <c r="C46" s="27">
        <v>0</v>
      </c>
    </row>
    <row r="47" spans="1:3" ht="15.75">
      <c r="A47" s="8" t="s">
        <v>30</v>
      </c>
      <c r="B47" s="46">
        <v>2268</v>
      </c>
      <c r="C47" s="27">
        <v>0.003035266910772789</v>
      </c>
    </row>
    <row r="48" spans="1:3" ht="15.75">
      <c r="A48" s="8" t="s">
        <v>31</v>
      </c>
      <c r="B48" s="46">
        <v>603</v>
      </c>
      <c r="C48" s="27">
        <v>0.0008069955675467335</v>
      </c>
    </row>
    <row r="49" spans="1:3" ht="15.75">
      <c r="A49" s="8" t="s">
        <v>32</v>
      </c>
      <c r="B49" s="46">
        <v>33370</v>
      </c>
      <c r="C49" s="27">
        <v>0.04465910794201409</v>
      </c>
    </row>
    <row r="50" spans="1:3" ht="15.75">
      <c r="A50" s="8" t="s">
        <v>33</v>
      </c>
      <c r="B50" s="46">
        <v>150</v>
      </c>
      <c r="C50" s="27">
        <v>0</v>
      </c>
    </row>
    <row r="51" spans="1:3" ht="15.75">
      <c r="A51" s="13" t="s">
        <v>56</v>
      </c>
      <c r="B51" s="46">
        <v>713</v>
      </c>
      <c r="C51" s="27">
        <v>0.0009542086893214279</v>
      </c>
    </row>
    <row r="52" spans="1:3" ht="15.75">
      <c r="A52" s="8" t="s">
        <v>34</v>
      </c>
      <c r="B52" s="46">
        <v>7834</v>
      </c>
      <c r="C52" s="27">
        <v>0.010484250872572322</v>
      </c>
    </row>
    <row r="53" spans="1:3" ht="15.75">
      <c r="A53" s="8" t="s">
        <v>35</v>
      </c>
      <c r="B53" s="46">
        <v>3684</v>
      </c>
      <c r="C53" s="27">
        <v>0.004930301278345217</v>
      </c>
    </row>
    <row r="54" spans="1:3" ht="15.75">
      <c r="A54" s="1"/>
      <c r="B54" s="46"/>
      <c r="C54" s="27"/>
    </row>
    <row r="55" spans="1:3" ht="15.75">
      <c r="A55" s="8" t="s">
        <v>136</v>
      </c>
      <c r="B55" s="46">
        <v>55915</v>
      </c>
      <c r="C55" s="27">
        <v>0.07483110640029121</v>
      </c>
    </row>
    <row r="56" spans="1:3" ht="15.75">
      <c r="A56" s="1"/>
      <c r="B56" s="46"/>
      <c r="C56" s="27">
        <v>0</v>
      </c>
    </row>
    <row r="57" spans="1:3" ht="15.75">
      <c r="A57" s="8" t="s">
        <v>137</v>
      </c>
      <c r="B57" s="46">
        <v>231698</v>
      </c>
      <c r="C57" s="27">
        <v>0.3100816898995739</v>
      </c>
    </row>
    <row r="58" spans="1:3" ht="15.75">
      <c r="A58" s="3"/>
      <c r="B58" s="48"/>
      <c r="C58" s="49"/>
    </row>
    <row r="59" spans="1:3" ht="15.75">
      <c r="A59" s="13" t="s">
        <v>138</v>
      </c>
      <c r="B59" s="46"/>
      <c r="C59" s="47"/>
    </row>
    <row r="60" spans="1:3" ht="15.75">
      <c r="A60" s="1"/>
      <c r="B60" s="46"/>
      <c r="C60" s="47"/>
    </row>
    <row r="61" spans="1:3" ht="33" customHeight="1">
      <c r="A61" s="59" t="s">
        <v>141</v>
      </c>
      <c r="B61" s="59"/>
      <c r="C61" s="59"/>
    </row>
    <row r="62" ht="15.75">
      <c r="A62" s="1"/>
    </row>
    <row r="63" ht="15.75">
      <c r="A63" s="13" t="s">
        <v>36</v>
      </c>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C63"/>
  <sheetViews>
    <sheetView zoomScalePageLayoutView="0" workbookViewId="0" topLeftCell="A1">
      <selection activeCell="A1" sqref="A1"/>
    </sheetView>
  </sheetViews>
  <sheetFormatPr defaultColWidth="11.77734375" defaultRowHeight="15.75"/>
  <cols>
    <col min="1" max="1" width="40.77734375" style="0" customWidth="1"/>
  </cols>
  <sheetData>
    <row r="1" ht="20.25">
      <c r="A1" s="24" t="s">
        <v>51</v>
      </c>
    </row>
    <row r="2" ht="20.25">
      <c r="A2" s="25" t="s">
        <v>142</v>
      </c>
    </row>
    <row r="3" ht="15.75">
      <c r="A3" s="1"/>
    </row>
    <row r="4" spans="1:3" ht="15.75">
      <c r="A4" s="52"/>
      <c r="B4" s="50" t="s">
        <v>114</v>
      </c>
      <c r="C4" s="50" t="s">
        <v>139</v>
      </c>
    </row>
    <row r="5" spans="1:3" ht="15.75">
      <c r="A5" s="1"/>
      <c r="B5" s="51"/>
      <c r="C5" s="51"/>
    </row>
    <row r="6" spans="1:3" ht="17.25">
      <c r="A6" s="8" t="s">
        <v>140</v>
      </c>
      <c r="B6" s="46">
        <v>595000</v>
      </c>
      <c r="C6" s="27">
        <v>1</v>
      </c>
    </row>
    <row r="7" spans="1:3" ht="15.75">
      <c r="A7" s="1"/>
      <c r="B7" s="46"/>
      <c r="C7" s="27"/>
    </row>
    <row r="8" spans="1:3" ht="15.75">
      <c r="A8" s="8" t="s">
        <v>129</v>
      </c>
      <c r="B8" s="46">
        <v>265169</v>
      </c>
      <c r="C8" s="27">
        <v>0.38480425946269126</v>
      </c>
    </row>
    <row r="9" spans="1:3" ht="15.75">
      <c r="A9" s="8" t="s">
        <v>0</v>
      </c>
      <c r="B9" s="46">
        <v>8678</v>
      </c>
      <c r="C9" s="27">
        <v>0.012593219281353532</v>
      </c>
    </row>
    <row r="10" spans="1:3" ht="15.75">
      <c r="A10" s="8" t="s">
        <v>1</v>
      </c>
      <c r="B10" s="46">
        <v>6368</v>
      </c>
      <c r="C10" s="27">
        <v>0.009241025626141887</v>
      </c>
    </row>
    <row r="11" spans="1:3" ht="15.75">
      <c r="A11" s="8" t="s">
        <v>130</v>
      </c>
      <c r="B11" s="46">
        <v>43961</v>
      </c>
      <c r="C11" s="27">
        <v>0.06379471224102128</v>
      </c>
    </row>
    <row r="12" spans="1:3" ht="15.75">
      <c r="A12" s="8" t="s">
        <v>2</v>
      </c>
      <c r="B12" s="46">
        <v>4979</v>
      </c>
      <c r="C12" s="27">
        <v>0.007225355934761379</v>
      </c>
    </row>
    <row r="13" spans="1:3" ht="15.75">
      <c r="A13" s="8" t="s">
        <v>3</v>
      </c>
      <c r="B13" s="46">
        <v>362</v>
      </c>
      <c r="C13" s="27">
        <v>0.0005253221225916085</v>
      </c>
    </row>
    <row r="14" spans="1:3" ht="15.75">
      <c r="A14" s="8" t="s">
        <v>4</v>
      </c>
      <c r="B14" s="46">
        <v>45317</v>
      </c>
      <c r="C14" s="27">
        <v>0.06576249345161304</v>
      </c>
    </row>
    <row r="15" spans="1:3" ht="15.75">
      <c r="A15" s="8" t="s">
        <v>5</v>
      </c>
      <c r="B15" s="46">
        <v>3138</v>
      </c>
      <c r="C15" s="27">
        <v>0.004553759173183612</v>
      </c>
    </row>
    <row r="16" spans="1:3" ht="15.75">
      <c r="A16" s="8" t="s">
        <v>6</v>
      </c>
      <c r="B16" s="46">
        <v>36143</v>
      </c>
      <c r="C16" s="27">
        <v>0.05244949579234394</v>
      </c>
    </row>
    <row r="17" spans="1:3" ht="15.75">
      <c r="A17" s="8" t="s">
        <v>7</v>
      </c>
      <c r="B17" s="46">
        <v>645</v>
      </c>
      <c r="C17" s="27">
        <v>0.0009360021245071478</v>
      </c>
    </row>
    <row r="18" spans="1:3" ht="15.75">
      <c r="A18" s="8" t="s">
        <v>8</v>
      </c>
      <c r="B18" s="46">
        <v>817</v>
      </c>
      <c r="C18" s="27">
        <v>0.0011856026910423872</v>
      </c>
    </row>
    <row r="19" spans="1:3" ht="15.75">
      <c r="A19" s="8" t="s">
        <v>131</v>
      </c>
      <c r="B19" s="46">
        <v>1096</v>
      </c>
      <c r="C19" s="27">
        <v>0.0015904780286198975</v>
      </c>
    </row>
    <row r="20" spans="1:3" ht="15.75">
      <c r="A20" s="8" t="s">
        <v>9</v>
      </c>
      <c r="B20" s="46">
        <v>11197</v>
      </c>
      <c r="C20" s="27">
        <v>0.016248706648227182</v>
      </c>
    </row>
    <row r="21" spans="1:3" ht="15.75">
      <c r="A21" s="8" t="s">
        <v>132</v>
      </c>
      <c r="B21" s="46">
        <v>4650</v>
      </c>
      <c r="C21" s="27">
        <v>0.006747922292958507</v>
      </c>
    </row>
    <row r="22" spans="1:3" ht="15.75">
      <c r="A22" s="8" t="s">
        <v>133</v>
      </c>
      <c r="B22" s="46">
        <v>2754</v>
      </c>
      <c r="C22" s="27">
        <v>0.003996511396732845</v>
      </c>
    </row>
    <row r="23" spans="1:3" ht="15.75">
      <c r="A23" s="8" t="s">
        <v>10</v>
      </c>
      <c r="B23" s="46">
        <v>269</v>
      </c>
      <c r="C23" s="27">
        <v>0</v>
      </c>
    </row>
    <row r="24" spans="1:3" ht="15.75">
      <c r="A24" s="8" t="s">
        <v>11</v>
      </c>
      <c r="B24" s="46">
        <v>266</v>
      </c>
      <c r="C24" s="27">
        <v>0</v>
      </c>
    </row>
    <row r="25" spans="1:3" ht="15.75">
      <c r="A25" s="8" t="s">
        <v>12</v>
      </c>
      <c r="B25" s="46">
        <v>13527</v>
      </c>
      <c r="C25" s="27">
        <v>0.019629923625128973</v>
      </c>
    </row>
    <row r="26" spans="1:3" ht="15.75">
      <c r="A26" s="8" t="s">
        <v>13</v>
      </c>
      <c r="B26" s="46">
        <v>9891</v>
      </c>
      <c r="C26" s="27">
        <v>0.014353483741860773</v>
      </c>
    </row>
    <row r="27" spans="1:3" ht="15.75">
      <c r="A27" s="8" t="s">
        <v>14</v>
      </c>
      <c r="B27" s="46">
        <v>23811</v>
      </c>
      <c r="C27" s="27">
        <v>0.034553715638201074</v>
      </c>
    </row>
    <row r="28" spans="1:3" ht="15.75">
      <c r="A28" s="8" t="s">
        <v>15</v>
      </c>
      <c r="B28" s="46">
        <v>8485</v>
      </c>
      <c r="C28" s="27">
        <v>0.01231314422704364</v>
      </c>
    </row>
    <row r="29" spans="1:3" ht="15.75">
      <c r="A29" s="8" t="s">
        <v>16</v>
      </c>
      <c r="B29" s="46">
        <v>38815</v>
      </c>
      <c r="C29" s="27">
        <v>0.05632701157014719</v>
      </c>
    </row>
    <row r="30" spans="1:3" ht="15.75">
      <c r="A30" s="1"/>
      <c r="B30" s="46"/>
      <c r="C30" s="27"/>
    </row>
    <row r="31" spans="1:3" ht="15.75">
      <c r="A31" s="8" t="s">
        <v>134</v>
      </c>
      <c r="B31" s="46">
        <v>12805</v>
      </c>
      <c r="C31" s="27">
        <v>0.01858218171211477</v>
      </c>
    </row>
    <row r="32" spans="1:3" ht="15.75">
      <c r="A32" s="8" t="s">
        <v>17</v>
      </c>
      <c r="B32" s="46">
        <v>379</v>
      </c>
      <c r="C32" s="27">
        <v>0.000549991946028231</v>
      </c>
    </row>
    <row r="33" spans="1:3" ht="15.75">
      <c r="A33" s="8" t="s">
        <v>18</v>
      </c>
      <c r="B33" s="46">
        <v>2398</v>
      </c>
      <c r="C33" s="27">
        <v>0.0034798962706482795</v>
      </c>
    </row>
    <row r="34" spans="1:3" ht="15.75">
      <c r="A34" s="8" t="s">
        <v>19</v>
      </c>
      <c r="B34" s="46">
        <v>78</v>
      </c>
      <c r="C34" s="27">
        <v>0</v>
      </c>
    </row>
    <row r="35" spans="1:3" ht="15.75">
      <c r="A35" s="8" t="s">
        <v>20</v>
      </c>
      <c r="B35" s="46">
        <v>208</v>
      </c>
      <c r="C35" s="27">
        <v>0</v>
      </c>
    </row>
    <row r="36" spans="1:3" ht="15.75">
      <c r="A36" s="8" t="s">
        <v>21</v>
      </c>
      <c r="B36" s="46">
        <v>435</v>
      </c>
      <c r="C36" s="27">
        <v>0.0006312572467606345</v>
      </c>
    </row>
    <row r="37" spans="1:3" ht="15.75">
      <c r="A37" s="8" t="s">
        <v>22</v>
      </c>
      <c r="B37" s="46">
        <v>619</v>
      </c>
      <c r="C37" s="27">
        <v>0.0008982718063099604</v>
      </c>
    </row>
    <row r="38" spans="1:3" ht="15.75">
      <c r="A38" s="8" t="s">
        <v>23</v>
      </c>
      <c r="B38" s="46">
        <v>1222</v>
      </c>
      <c r="C38" s="27">
        <v>0.0017733249552678056</v>
      </c>
    </row>
    <row r="39" spans="1:3" ht="15.75">
      <c r="A39" s="8" t="s">
        <v>24</v>
      </c>
      <c r="B39" s="46">
        <v>99</v>
      </c>
      <c r="C39" s="27">
        <v>0</v>
      </c>
    </row>
    <row r="40" spans="1:3" ht="15.75">
      <c r="A40" s="8" t="s">
        <v>25</v>
      </c>
      <c r="B40" s="46">
        <v>58</v>
      </c>
      <c r="C40" s="27">
        <v>0</v>
      </c>
    </row>
    <row r="41" spans="1:3" ht="15.75">
      <c r="A41" s="8" t="s">
        <v>26</v>
      </c>
      <c r="B41" s="46">
        <v>7309</v>
      </c>
      <c r="C41" s="27">
        <v>0.010606572911663167</v>
      </c>
    </row>
    <row r="42" spans="1:3" ht="15.75">
      <c r="A42" s="1"/>
      <c r="B42" s="46"/>
      <c r="C42" s="27"/>
    </row>
    <row r="43" spans="1:3" ht="15.75">
      <c r="A43" s="8" t="s">
        <v>135</v>
      </c>
      <c r="B43" s="46">
        <v>58808</v>
      </c>
      <c r="C43" s="27">
        <v>0.08534017509769976</v>
      </c>
    </row>
    <row r="44" spans="1:3" ht="15.75">
      <c r="A44" s="8" t="s">
        <v>27</v>
      </c>
      <c r="B44" s="46">
        <v>16689</v>
      </c>
      <c r="C44" s="27">
        <v>0.024218510784340758</v>
      </c>
    </row>
    <row r="45" spans="1:3" ht="15.75">
      <c r="A45" s="8" t="s">
        <v>28</v>
      </c>
      <c r="B45" s="46">
        <v>2757</v>
      </c>
      <c r="C45" s="27">
        <v>0.004000864894986366</v>
      </c>
    </row>
    <row r="46" spans="1:3" ht="15.75">
      <c r="A46" s="13" t="s">
        <v>29</v>
      </c>
      <c r="B46" s="46">
        <v>175</v>
      </c>
      <c r="C46" s="27">
        <v>0</v>
      </c>
    </row>
    <row r="47" spans="1:3" ht="15.75">
      <c r="A47" s="8" t="s">
        <v>30</v>
      </c>
      <c r="B47" s="46">
        <v>1767</v>
      </c>
      <c r="C47" s="27">
        <v>0.0025642104713242326</v>
      </c>
    </row>
    <row r="48" spans="1:3" ht="15.75">
      <c r="A48" s="8" t="s">
        <v>31</v>
      </c>
      <c r="B48" s="46">
        <v>479</v>
      </c>
      <c r="C48" s="27">
        <v>0.0006951085544789515</v>
      </c>
    </row>
    <row r="49" spans="1:3" ht="15.75">
      <c r="A49" s="8" t="s">
        <v>32</v>
      </c>
      <c r="B49" s="46">
        <v>26360</v>
      </c>
      <c r="C49" s="27">
        <v>0.03825273798760995</v>
      </c>
    </row>
    <row r="50" spans="1:3" ht="15.75">
      <c r="A50" s="8" t="s">
        <v>33</v>
      </c>
      <c r="B50" s="46">
        <v>140</v>
      </c>
      <c r="C50" s="27">
        <v>0</v>
      </c>
    </row>
    <row r="51" spans="1:3" ht="15.75">
      <c r="A51" s="13" t="s">
        <v>56</v>
      </c>
      <c r="B51" s="46">
        <v>697</v>
      </c>
      <c r="C51" s="27">
        <v>0.0010114627609015224</v>
      </c>
    </row>
    <row r="52" spans="1:3" ht="15.75">
      <c r="A52" s="8" t="s">
        <v>34</v>
      </c>
      <c r="B52" s="46">
        <v>6656</v>
      </c>
      <c r="C52" s="27">
        <v>0.009658961458479961</v>
      </c>
    </row>
    <row r="53" spans="1:3" ht="15.75">
      <c r="A53" s="8" t="s">
        <v>35</v>
      </c>
      <c r="B53" s="46">
        <v>3088</v>
      </c>
      <c r="C53" s="27">
        <v>0.004481200868958251</v>
      </c>
    </row>
    <row r="54" spans="1:3" ht="15.75">
      <c r="A54" s="1"/>
      <c r="B54" s="46"/>
      <c r="C54" s="27"/>
    </row>
    <row r="55" spans="1:3" ht="15.75">
      <c r="A55" s="8" t="s">
        <v>136</v>
      </c>
      <c r="B55" s="46">
        <v>61405</v>
      </c>
      <c r="C55" s="27">
        <v>0.08910885341916497</v>
      </c>
    </row>
    <row r="56" spans="1:3" ht="15.75">
      <c r="A56" s="1"/>
      <c r="B56" s="46"/>
      <c r="C56" s="27"/>
    </row>
    <row r="57" spans="1:3" ht="15.75">
      <c r="A57" s="8" t="s">
        <v>137</v>
      </c>
      <c r="B57" s="46">
        <v>196813</v>
      </c>
      <c r="C57" s="27">
        <v>0.2856083505901167</v>
      </c>
    </row>
    <row r="58" spans="1:3" ht="15.75">
      <c r="A58" s="3"/>
      <c r="B58" s="48"/>
      <c r="C58" s="49"/>
    </row>
    <row r="59" spans="1:3" ht="15.75">
      <c r="A59" s="13" t="s">
        <v>138</v>
      </c>
      <c r="B59" s="46"/>
      <c r="C59" s="47"/>
    </row>
    <row r="60" spans="1:3" ht="15.75">
      <c r="A60" s="1"/>
      <c r="B60" s="46"/>
      <c r="C60" s="47"/>
    </row>
    <row r="61" spans="1:3" ht="33.75" customHeight="1">
      <c r="A61" s="59" t="s">
        <v>141</v>
      </c>
      <c r="B61" s="59"/>
      <c r="C61" s="59"/>
    </row>
    <row r="62" ht="15.75">
      <c r="A62" s="1"/>
    </row>
    <row r="63" ht="15.75">
      <c r="A63" s="13" t="s">
        <v>36</v>
      </c>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C66"/>
  <sheetViews>
    <sheetView zoomScalePageLayoutView="0" workbookViewId="0" topLeftCell="A1">
      <selection activeCell="A1" sqref="A1"/>
    </sheetView>
  </sheetViews>
  <sheetFormatPr defaultColWidth="11.77734375" defaultRowHeight="15.75"/>
  <cols>
    <col min="1" max="1" width="40.77734375" style="0" customWidth="1"/>
  </cols>
  <sheetData>
    <row r="1" ht="20.25">
      <c r="A1" s="24" t="s">
        <v>51</v>
      </c>
    </row>
    <row r="2" ht="20.25">
      <c r="A2" s="25" t="s">
        <v>143</v>
      </c>
    </row>
    <row r="3" ht="15.75">
      <c r="A3" s="1"/>
    </row>
    <row r="4" spans="1:3" ht="15.75">
      <c r="A4" s="52"/>
      <c r="B4" s="53" t="s">
        <v>114</v>
      </c>
      <c r="C4" s="53" t="s">
        <v>139</v>
      </c>
    </row>
    <row r="5" spans="1:3" ht="15.75">
      <c r="A5" s="1"/>
      <c r="B5" s="1"/>
      <c r="C5" s="1"/>
    </row>
    <row r="6" spans="1:3" ht="17.25">
      <c r="A6" s="8" t="s">
        <v>140</v>
      </c>
      <c r="B6" s="9">
        <f>+B8+B31+B43+B55+B57</f>
        <v>507260</v>
      </c>
      <c r="C6" s="27">
        <v>1</v>
      </c>
    </row>
    <row r="7" spans="1:3" ht="15.75">
      <c r="A7" s="1"/>
      <c r="B7" s="9"/>
      <c r="C7" s="27"/>
    </row>
    <row r="8" spans="1:3" ht="15.75">
      <c r="A8" s="8" t="s">
        <v>129</v>
      </c>
      <c r="B8" s="9">
        <v>222969</v>
      </c>
      <c r="C8" s="27">
        <v>0.4395556519339195</v>
      </c>
    </row>
    <row r="9" spans="1:3" ht="15.75">
      <c r="A9" s="8" t="s">
        <v>0</v>
      </c>
      <c r="B9" s="9">
        <v>7715</v>
      </c>
      <c r="C9" s="27">
        <v>0.01520916295390924</v>
      </c>
    </row>
    <row r="10" spans="1:3" ht="15.75">
      <c r="A10" s="8" t="s">
        <v>1</v>
      </c>
      <c r="B10" s="9">
        <v>4122</v>
      </c>
      <c r="C10" s="27">
        <v>0.00812601033000828</v>
      </c>
    </row>
    <row r="11" spans="1:3" ht="15.75">
      <c r="A11" s="8" t="s">
        <v>130</v>
      </c>
      <c r="B11" s="9">
        <v>35852</v>
      </c>
      <c r="C11" s="27">
        <v>0.07067775894018846</v>
      </c>
    </row>
    <row r="12" spans="1:3" ht="15.75">
      <c r="A12" s="8" t="s">
        <v>2</v>
      </c>
      <c r="B12" s="9">
        <v>4168</v>
      </c>
      <c r="C12" s="27">
        <v>0.008216693608800221</v>
      </c>
    </row>
    <row r="13" spans="1:3" ht="15.75">
      <c r="A13" s="8" t="s">
        <v>3</v>
      </c>
      <c r="B13" s="9">
        <v>257</v>
      </c>
      <c r="C13" s="27">
        <v>0.0005066435358593226</v>
      </c>
    </row>
    <row r="14" spans="1:3" ht="15.75">
      <c r="A14" s="8" t="s">
        <v>4</v>
      </c>
      <c r="B14" s="9">
        <v>37988</v>
      </c>
      <c r="C14" s="27">
        <v>0.07488861727713599</v>
      </c>
    </row>
    <row r="15" spans="1:3" ht="15.75">
      <c r="A15" s="8" t="s">
        <v>5</v>
      </c>
      <c r="B15" s="9">
        <v>2426</v>
      </c>
      <c r="C15" s="27">
        <v>0.004782557268461933</v>
      </c>
    </row>
    <row r="16" spans="1:3" ht="15.75">
      <c r="A16" s="8" t="s">
        <v>6</v>
      </c>
      <c r="B16" s="9">
        <v>28412</v>
      </c>
      <c r="C16" s="27">
        <v>0.05601072428340496</v>
      </c>
    </row>
    <row r="17" spans="1:3" ht="15.75">
      <c r="A17" s="8" t="s">
        <v>7</v>
      </c>
      <c r="B17" s="9">
        <v>592</v>
      </c>
      <c r="C17" s="27">
        <v>0.0011670543705397626</v>
      </c>
    </row>
    <row r="18" spans="1:3" ht="15.75">
      <c r="A18" s="8" t="s">
        <v>8</v>
      </c>
      <c r="B18" s="9">
        <v>710</v>
      </c>
      <c r="C18" s="27">
        <v>0.0013996766943973505</v>
      </c>
    </row>
    <row r="19" spans="1:3" ht="15.75">
      <c r="A19" s="8" t="s">
        <v>131</v>
      </c>
      <c r="B19" s="9">
        <v>904</v>
      </c>
      <c r="C19" s="27">
        <v>0.0017821235658242321</v>
      </c>
    </row>
    <row r="20" spans="1:3" ht="15.75">
      <c r="A20" s="8" t="s">
        <v>9</v>
      </c>
      <c r="B20" s="9">
        <v>9067</v>
      </c>
      <c r="C20" s="27">
        <v>0.01787446280014194</v>
      </c>
    </row>
    <row r="21" spans="1:3" ht="15.75">
      <c r="A21" s="8" t="s">
        <v>132</v>
      </c>
      <c r="B21" s="9">
        <v>4411</v>
      </c>
      <c r="C21" s="27">
        <v>0.008695737885896778</v>
      </c>
    </row>
    <row r="22" spans="1:3" ht="15.75">
      <c r="A22" s="8" t="s">
        <v>133</v>
      </c>
      <c r="B22" s="9">
        <v>2820</v>
      </c>
      <c r="C22" s="27">
        <v>0.005559279265071167</v>
      </c>
    </row>
    <row r="23" spans="1:3" ht="15.75">
      <c r="A23" s="8" t="s">
        <v>10</v>
      </c>
      <c r="B23" s="9">
        <v>233</v>
      </c>
      <c r="C23" s="27">
        <v>0</v>
      </c>
    </row>
    <row r="24" spans="1:3" ht="15.75">
      <c r="A24" s="8" t="s">
        <v>11</v>
      </c>
      <c r="B24" s="9">
        <v>200</v>
      </c>
      <c r="C24" s="27">
        <v>0</v>
      </c>
    </row>
    <row r="25" spans="1:3" ht="15.75">
      <c r="A25" s="8" t="s">
        <v>12</v>
      </c>
      <c r="B25" s="9">
        <v>12577</v>
      </c>
      <c r="C25" s="27">
        <v>0.02479399124709222</v>
      </c>
    </row>
    <row r="26" spans="1:3" ht="15.75">
      <c r="A26" s="8" t="s">
        <v>13</v>
      </c>
      <c r="B26" s="9">
        <v>8078</v>
      </c>
      <c r="C26" s="27">
        <v>0.015924772306115206</v>
      </c>
    </row>
    <row r="27" spans="1:3" ht="15.75">
      <c r="A27" s="8" t="s">
        <v>14</v>
      </c>
      <c r="B27" s="9">
        <v>21825</v>
      </c>
      <c r="C27" s="27">
        <v>0.04302527303552419</v>
      </c>
    </row>
    <row r="28" spans="1:3" ht="15.75">
      <c r="A28" s="8" t="s">
        <v>15</v>
      </c>
      <c r="B28" s="9">
        <v>6804</v>
      </c>
      <c r="C28" s="27">
        <v>0.013413239758703623</v>
      </c>
    </row>
    <row r="29" spans="1:3" ht="15.75">
      <c r="A29" s="8" t="s">
        <v>16</v>
      </c>
      <c r="B29" s="9">
        <v>33810</v>
      </c>
      <c r="C29" s="27">
        <v>0.06665220991207664</v>
      </c>
    </row>
    <row r="30" spans="1:3" ht="15.75">
      <c r="A30" s="1"/>
      <c r="B30" s="9"/>
      <c r="C30" s="27"/>
    </row>
    <row r="31" spans="1:3" ht="15.75">
      <c r="A31" s="8" t="s">
        <v>134</v>
      </c>
      <c r="B31" s="9">
        <f>SUM(B32:B41)</f>
        <v>11490</v>
      </c>
      <c r="C31" s="27">
        <v>0.02265110594172614</v>
      </c>
    </row>
    <row r="32" spans="1:3" ht="15.75">
      <c r="A32" s="8" t="s">
        <v>17</v>
      </c>
      <c r="B32" s="9">
        <v>341</v>
      </c>
      <c r="C32" s="27">
        <v>0.0006722390884359105</v>
      </c>
    </row>
    <row r="33" spans="1:3" ht="15.75">
      <c r="A33" s="8" t="s">
        <v>18</v>
      </c>
      <c r="B33" s="9">
        <v>2087</v>
      </c>
      <c r="C33" s="27">
        <v>0.004114260931277845</v>
      </c>
    </row>
    <row r="34" spans="1:3" ht="15.75">
      <c r="A34" s="8" t="s">
        <v>19</v>
      </c>
      <c r="B34" s="9">
        <v>70</v>
      </c>
      <c r="C34" s="27">
        <v>0</v>
      </c>
    </row>
    <row r="35" spans="1:3" ht="15.75">
      <c r="A35" s="8" t="s">
        <v>20</v>
      </c>
      <c r="B35" s="9">
        <v>200</v>
      </c>
      <c r="C35" s="27">
        <v>0</v>
      </c>
    </row>
    <row r="36" spans="1:3" ht="15.75">
      <c r="A36" s="8" t="s">
        <v>21</v>
      </c>
      <c r="B36" s="9">
        <v>281</v>
      </c>
      <c r="C36" s="27">
        <v>0.0005539565508812049</v>
      </c>
    </row>
    <row r="37" spans="1:3" ht="15.75">
      <c r="A37" s="8" t="s">
        <v>22</v>
      </c>
      <c r="B37" s="9">
        <v>466</v>
      </c>
      <c r="C37" s="27">
        <v>0.0009186610416748808</v>
      </c>
    </row>
    <row r="38" spans="1:3" ht="15.75">
      <c r="A38" s="8" t="s">
        <v>23</v>
      </c>
      <c r="B38" s="9">
        <v>1016</v>
      </c>
      <c r="C38" s="27">
        <v>0.0020029176359263492</v>
      </c>
    </row>
    <row r="39" spans="1:3" ht="15.75">
      <c r="A39" s="8" t="s">
        <v>24</v>
      </c>
      <c r="B39" s="9">
        <v>64</v>
      </c>
      <c r="C39" s="27">
        <v>0</v>
      </c>
    </row>
    <row r="40" spans="1:3" ht="15.75">
      <c r="A40" s="8" t="s">
        <v>25</v>
      </c>
      <c r="B40" s="9">
        <v>47</v>
      </c>
      <c r="C40" s="27">
        <v>0</v>
      </c>
    </row>
    <row r="41" spans="1:3" ht="15.75">
      <c r="A41" s="8" t="s">
        <v>26</v>
      </c>
      <c r="B41" s="9">
        <v>6918</v>
      </c>
      <c r="C41" s="27">
        <v>0.013637976580057566</v>
      </c>
    </row>
    <row r="42" spans="1:3" ht="15.75">
      <c r="A42" s="1"/>
      <c r="B42" s="9"/>
      <c r="C42" s="27"/>
    </row>
    <row r="43" spans="1:3" ht="15.75">
      <c r="A43" s="8" t="s">
        <v>135</v>
      </c>
      <c r="B43" s="9">
        <f>SUM(B44:B53)</f>
        <v>51230</v>
      </c>
      <c r="C43" s="27">
        <v>0.10099357331545954</v>
      </c>
    </row>
    <row r="44" spans="1:3" ht="15.75">
      <c r="A44" s="8" t="s">
        <v>27</v>
      </c>
      <c r="B44" s="9">
        <v>9128</v>
      </c>
      <c r="C44" s="27">
        <v>0.017994716713322558</v>
      </c>
    </row>
    <row r="45" spans="1:3" ht="15.75">
      <c r="A45" s="8" t="s">
        <v>28</v>
      </c>
      <c r="B45" s="9">
        <v>2552</v>
      </c>
      <c r="C45" s="27">
        <v>0.005030950597326816</v>
      </c>
    </row>
    <row r="46" spans="1:3" ht="15.75">
      <c r="A46" s="13" t="s">
        <v>29</v>
      </c>
      <c r="B46" s="9">
        <v>185</v>
      </c>
      <c r="C46" s="27">
        <v>0</v>
      </c>
    </row>
    <row r="47" spans="1:3" ht="15.75">
      <c r="A47" s="8" t="s">
        <v>30</v>
      </c>
      <c r="B47" s="9">
        <v>1399</v>
      </c>
      <c r="C47" s="27">
        <v>0.002757954500650554</v>
      </c>
    </row>
    <row r="48" spans="1:3" ht="15.75">
      <c r="A48" s="8" t="s">
        <v>31</v>
      </c>
      <c r="B48" s="9">
        <v>518</v>
      </c>
      <c r="C48" s="27">
        <v>0.0010211725742222924</v>
      </c>
    </row>
    <row r="49" spans="1:3" ht="15.75">
      <c r="A49" s="8" t="s">
        <v>32</v>
      </c>
      <c r="B49" s="9">
        <v>28318</v>
      </c>
      <c r="C49" s="27">
        <v>0.055825414974569255</v>
      </c>
    </row>
    <row r="50" spans="1:3" ht="15.75">
      <c r="A50" s="8" t="s">
        <v>33</v>
      </c>
      <c r="B50" s="9">
        <v>109</v>
      </c>
      <c r="C50" s="27">
        <v>0</v>
      </c>
    </row>
    <row r="51" spans="1:3" ht="15.75">
      <c r="A51" s="13" t="s">
        <v>56</v>
      </c>
      <c r="B51" s="9">
        <v>680</v>
      </c>
      <c r="C51" s="27">
        <v>0.0013405354256199977</v>
      </c>
    </row>
    <row r="52" spans="1:3" ht="15.75">
      <c r="A52" s="8" t="s">
        <v>34</v>
      </c>
      <c r="B52" s="9">
        <v>5716</v>
      </c>
      <c r="C52" s="27">
        <v>0.011268383077711629</v>
      </c>
    </row>
    <row r="53" spans="1:3" ht="15.75">
      <c r="A53" s="8" t="s">
        <v>35</v>
      </c>
      <c r="B53" s="9">
        <v>2625</v>
      </c>
      <c r="C53" s="27">
        <v>0.0051748610180183735</v>
      </c>
    </row>
    <row r="54" spans="1:3" ht="15.75">
      <c r="A54" s="1"/>
      <c r="B54" s="9"/>
      <c r="C54" s="27"/>
    </row>
    <row r="55" spans="1:3" ht="15.75">
      <c r="A55" s="8" t="s">
        <v>136</v>
      </c>
      <c r="B55" s="9">
        <v>64568</v>
      </c>
      <c r="C55" s="27">
        <v>0.1272877814138706</v>
      </c>
    </row>
    <row r="56" spans="1:3" ht="15.75">
      <c r="A56" s="1"/>
      <c r="B56" s="9"/>
      <c r="C56" s="27"/>
    </row>
    <row r="57" spans="1:3" ht="15.75">
      <c r="A57" s="8" t="s">
        <v>137</v>
      </c>
      <c r="B57" s="9">
        <v>157003</v>
      </c>
      <c r="C57" s="27">
        <v>0.3095118873950242</v>
      </c>
    </row>
    <row r="58" spans="1:3" ht="15.75">
      <c r="A58" s="3"/>
      <c r="B58" s="19"/>
      <c r="C58" s="21"/>
    </row>
    <row r="59" spans="1:3" ht="15.75">
      <c r="A59" s="13" t="s">
        <v>138</v>
      </c>
      <c r="B59" s="46"/>
      <c r="C59" s="47"/>
    </row>
    <row r="60" spans="1:3" ht="15.75">
      <c r="A60" s="1"/>
      <c r="B60" s="46"/>
      <c r="C60" s="47"/>
    </row>
    <row r="61" spans="1:3" ht="34.5" customHeight="1">
      <c r="A61" s="59" t="s">
        <v>141</v>
      </c>
      <c r="B61" s="59"/>
      <c r="C61" s="59"/>
    </row>
    <row r="62" ht="15.75">
      <c r="A62" s="1"/>
    </row>
    <row r="63" ht="15.75">
      <c r="A63" s="13" t="s">
        <v>36</v>
      </c>
    </row>
    <row r="64" spans="2:3" ht="15.75">
      <c r="B64" s="9"/>
      <c r="C64" s="18"/>
    </row>
    <row r="65" spans="2:3" ht="15.75">
      <c r="B65" s="9"/>
      <c r="C65" s="18"/>
    </row>
    <row r="66" spans="2:3" ht="15.75">
      <c r="B66" s="9"/>
      <c r="C66" s="18"/>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D66"/>
  <sheetViews>
    <sheetView zoomScalePageLayoutView="0" workbookViewId="0" topLeftCell="A1">
      <selection activeCell="A1" sqref="A1"/>
    </sheetView>
  </sheetViews>
  <sheetFormatPr defaultColWidth="11.77734375" defaultRowHeight="15.75"/>
  <cols>
    <col min="1" max="1" width="40.77734375" style="0" customWidth="1"/>
  </cols>
  <sheetData>
    <row r="1" spans="1:4" ht="20.25">
      <c r="A1" s="24" t="s">
        <v>51</v>
      </c>
      <c r="D1" s="27"/>
    </row>
    <row r="2" ht="20.25">
      <c r="A2" s="25" t="s">
        <v>144</v>
      </c>
    </row>
    <row r="3" ht="15.75">
      <c r="A3" s="1"/>
    </row>
    <row r="4" spans="1:3" ht="15.75">
      <c r="A4" s="52"/>
      <c r="B4" s="53" t="s">
        <v>114</v>
      </c>
      <c r="C4" s="53" t="s">
        <v>139</v>
      </c>
    </row>
    <row r="5" spans="1:3" ht="15.75">
      <c r="A5" s="1"/>
      <c r="B5" s="1"/>
      <c r="C5" s="1"/>
    </row>
    <row r="6" spans="1:3" ht="17.25">
      <c r="A6" s="8" t="s">
        <v>140</v>
      </c>
      <c r="B6" s="9">
        <f>+B8+B31+B43+B55+B57</f>
        <v>481429</v>
      </c>
      <c r="C6" s="27">
        <v>1</v>
      </c>
    </row>
    <row r="7" spans="1:3" ht="15.75">
      <c r="A7" s="1"/>
      <c r="B7" s="9"/>
      <c r="C7" s="27"/>
    </row>
    <row r="8" spans="1:3" ht="15.75">
      <c r="A8" s="8" t="s">
        <v>129</v>
      </c>
      <c r="B8" s="9">
        <f>SUM(B9:B29)</f>
        <v>209673</v>
      </c>
      <c r="C8" s="27">
        <v>0.4355221642235927</v>
      </c>
    </row>
    <row r="9" spans="1:3" ht="15.75">
      <c r="A9" s="8" t="s">
        <v>0</v>
      </c>
      <c r="B9" s="9">
        <v>7377</v>
      </c>
      <c r="C9" s="27">
        <v>0.015323131759823359</v>
      </c>
    </row>
    <row r="10" spans="1:3" ht="15.75">
      <c r="A10" s="8" t="s">
        <v>1</v>
      </c>
      <c r="B10" s="9">
        <v>3409</v>
      </c>
      <c r="C10" s="27">
        <v>0.007081002598514007</v>
      </c>
    </row>
    <row r="11" spans="1:3" ht="15.75">
      <c r="A11" s="8" t="s">
        <v>130</v>
      </c>
      <c r="B11" s="9">
        <v>33011</v>
      </c>
      <c r="C11" s="27">
        <v>0.06856878168951185</v>
      </c>
    </row>
    <row r="12" spans="1:3" ht="15.75">
      <c r="A12" s="8" t="s">
        <v>2</v>
      </c>
      <c r="B12" s="9">
        <v>3681</v>
      </c>
      <c r="C12" s="27">
        <v>0.007645987258765052</v>
      </c>
    </row>
    <row r="13" spans="1:3" ht="15.75">
      <c r="A13" s="8" t="s">
        <v>3</v>
      </c>
      <c r="B13" s="9">
        <v>277</v>
      </c>
      <c r="C13" s="27">
        <v>0.0005753704076821297</v>
      </c>
    </row>
    <row r="14" spans="1:3" ht="15.75">
      <c r="A14" s="8" t="s">
        <v>4</v>
      </c>
      <c r="B14" s="9">
        <v>35372</v>
      </c>
      <c r="C14" s="27">
        <v>0.07347293162647037</v>
      </c>
    </row>
    <row r="15" spans="1:3" ht="15.75">
      <c r="A15" s="8" t="s">
        <v>5</v>
      </c>
      <c r="B15" s="9">
        <v>2478</v>
      </c>
      <c r="C15" s="27">
        <v>0.005147176426845911</v>
      </c>
    </row>
    <row r="16" spans="1:3" ht="15.75">
      <c r="A16" s="8" t="s">
        <v>6</v>
      </c>
      <c r="B16" s="9">
        <v>25845</v>
      </c>
      <c r="C16" s="27">
        <v>0.05368392847128029</v>
      </c>
    </row>
    <row r="17" spans="1:3" ht="15.75">
      <c r="A17" s="8" t="s">
        <v>7</v>
      </c>
      <c r="B17" s="9">
        <v>506</v>
      </c>
      <c r="C17" s="27">
        <v>0.0010510376400258397</v>
      </c>
    </row>
    <row r="18" spans="1:3" ht="15.75">
      <c r="A18" s="8" t="s">
        <v>8</v>
      </c>
      <c r="B18" s="9">
        <v>651</v>
      </c>
      <c r="C18" s="27">
        <v>0.0013522243155273156</v>
      </c>
    </row>
    <row r="19" spans="1:3" ht="15.75">
      <c r="A19" s="8" t="s">
        <v>131</v>
      </c>
      <c r="B19" s="9">
        <v>805</v>
      </c>
      <c r="C19" s="27">
        <v>0.001672105336404745</v>
      </c>
    </row>
    <row r="20" spans="1:3" ht="15.75">
      <c r="A20" s="8" t="s">
        <v>9</v>
      </c>
      <c r="B20" s="9">
        <v>8115</v>
      </c>
      <c r="C20" s="27">
        <v>0.01685606808065156</v>
      </c>
    </row>
    <row r="21" spans="1:3" ht="15.75">
      <c r="A21" s="8" t="s">
        <v>132</v>
      </c>
      <c r="B21" s="9">
        <v>4558</v>
      </c>
      <c r="C21" s="27">
        <v>0.009467647358177426</v>
      </c>
    </row>
    <row r="22" spans="1:3" ht="15.75">
      <c r="A22" s="8" t="s">
        <v>133</v>
      </c>
      <c r="B22" s="9">
        <v>2821</v>
      </c>
      <c r="C22" s="27">
        <v>0.0058596387006183675</v>
      </c>
    </row>
    <row r="23" spans="1:3" ht="15.75">
      <c r="A23" s="8" t="s">
        <v>10</v>
      </c>
      <c r="B23" s="9">
        <v>224</v>
      </c>
      <c r="C23" s="27">
        <v>0</v>
      </c>
    </row>
    <row r="24" spans="1:3" ht="15.75">
      <c r="A24" s="8" t="s">
        <v>11</v>
      </c>
      <c r="B24" s="9">
        <v>184</v>
      </c>
      <c r="C24" s="27">
        <v>0</v>
      </c>
    </row>
    <row r="25" spans="1:3" ht="15.75">
      <c r="A25" s="8" t="s">
        <v>12</v>
      </c>
      <c r="B25" s="9">
        <v>12289</v>
      </c>
      <c r="C25" s="27">
        <v>0.02552609003612163</v>
      </c>
    </row>
    <row r="26" spans="1:3" ht="15.75">
      <c r="A26" s="8" t="s">
        <v>13</v>
      </c>
      <c r="B26" s="9">
        <v>7412</v>
      </c>
      <c r="C26" s="27">
        <v>0.015395831991840957</v>
      </c>
    </row>
    <row r="27" spans="1:3" ht="15.75">
      <c r="A27" s="8" t="s">
        <v>14</v>
      </c>
      <c r="B27" s="9">
        <v>21176</v>
      </c>
      <c r="C27" s="27">
        <v>0.04398571752013277</v>
      </c>
    </row>
    <row r="28" spans="1:3" ht="15.75">
      <c r="A28" s="8" t="s">
        <v>15</v>
      </c>
      <c r="B28" s="9">
        <v>6272</v>
      </c>
      <c r="C28" s="27">
        <v>0.013027881577553493</v>
      </c>
    </row>
    <row r="29" spans="1:3" ht="15.75">
      <c r="A29" s="8" t="s">
        <v>16</v>
      </c>
      <c r="B29" s="9">
        <v>33210</v>
      </c>
      <c r="C29" s="27">
        <v>0.06898213443726904</v>
      </c>
    </row>
    <row r="30" spans="1:3" ht="15.75">
      <c r="A30" s="1"/>
      <c r="B30" s="9"/>
      <c r="C30" s="27"/>
    </row>
    <row r="31" spans="1:3" ht="15.75">
      <c r="A31" s="8" t="s">
        <v>134</v>
      </c>
      <c r="B31" s="9">
        <f>SUM(B32:B41)</f>
        <v>11712</v>
      </c>
      <c r="C31" s="27">
        <v>0.024327574782574378</v>
      </c>
    </row>
    <row r="32" spans="1:3" ht="15.75">
      <c r="A32" s="8" t="s">
        <v>17</v>
      </c>
      <c r="B32" s="9">
        <v>337</v>
      </c>
      <c r="C32" s="27">
        <v>0.0006999993768551543</v>
      </c>
    </row>
    <row r="33" spans="1:3" ht="15.75">
      <c r="A33" s="8" t="s">
        <v>18</v>
      </c>
      <c r="B33" s="9">
        <v>1943</v>
      </c>
      <c r="C33" s="27">
        <v>0.004035901451719776</v>
      </c>
    </row>
    <row r="34" spans="1:3" ht="15.75">
      <c r="A34" s="8" t="s">
        <v>19</v>
      </c>
      <c r="B34" s="9">
        <v>88</v>
      </c>
      <c r="C34" s="27">
        <v>0</v>
      </c>
    </row>
    <row r="35" spans="1:3" ht="15.75">
      <c r="A35" s="8" t="s">
        <v>20</v>
      </c>
      <c r="B35" s="9">
        <v>217</v>
      </c>
      <c r="C35" s="27">
        <v>0</v>
      </c>
    </row>
    <row r="36" spans="1:3" ht="15.75">
      <c r="A36" s="8" t="s">
        <v>21</v>
      </c>
      <c r="B36" s="9">
        <v>295</v>
      </c>
      <c r="C36" s="27">
        <v>0.000612759098434037</v>
      </c>
    </row>
    <row r="37" spans="1:3" ht="15.75">
      <c r="A37" s="8" t="s">
        <v>22</v>
      </c>
      <c r="B37" s="9">
        <v>535</v>
      </c>
      <c r="C37" s="27">
        <v>0.0011112749751261348</v>
      </c>
    </row>
    <row r="38" spans="1:3" ht="15.75">
      <c r="A38" s="8" t="s">
        <v>23</v>
      </c>
      <c r="B38" s="9">
        <v>959</v>
      </c>
      <c r="C38" s="27">
        <v>0.0019919863572821746</v>
      </c>
    </row>
    <row r="39" spans="1:3" ht="15.75">
      <c r="A39" s="8" t="s">
        <v>24</v>
      </c>
      <c r="B39" s="9">
        <v>81</v>
      </c>
      <c r="C39" s="27">
        <v>0</v>
      </c>
    </row>
    <row r="40" spans="1:3" ht="15.75">
      <c r="A40" s="8" t="s">
        <v>25</v>
      </c>
      <c r="B40" s="9">
        <v>52</v>
      </c>
      <c r="C40" s="27">
        <v>0</v>
      </c>
    </row>
    <row r="41" spans="1:3" ht="15.75">
      <c r="A41" s="8" t="s">
        <v>26</v>
      </c>
      <c r="B41" s="9">
        <v>7205</v>
      </c>
      <c r="C41" s="27">
        <v>0.014965862048194023</v>
      </c>
    </row>
    <row r="42" spans="1:3" ht="15.75">
      <c r="A42" s="1"/>
      <c r="B42" s="9"/>
      <c r="C42" s="27"/>
    </row>
    <row r="43" spans="1:3" ht="15.75">
      <c r="A43" s="8" t="s">
        <v>135</v>
      </c>
      <c r="B43" s="9">
        <f>SUM(B44:B53)</f>
        <v>51706</v>
      </c>
      <c r="C43" s="27">
        <v>0.10740109133434006</v>
      </c>
    </row>
    <row r="44" spans="1:3" ht="15.75">
      <c r="A44" s="8" t="s">
        <v>27</v>
      </c>
      <c r="B44" s="9">
        <v>4706</v>
      </c>
      <c r="C44" s="27">
        <v>0.009775065482137553</v>
      </c>
    </row>
    <row r="45" spans="1:3" ht="15.75">
      <c r="A45" s="8" t="s">
        <v>28</v>
      </c>
      <c r="B45" s="9">
        <v>2031</v>
      </c>
      <c r="C45" s="27">
        <v>0.004218690606506878</v>
      </c>
    </row>
    <row r="46" spans="1:3" ht="15.75">
      <c r="A46" s="13" t="s">
        <v>29</v>
      </c>
      <c r="B46" s="9">
        <v>173</v>
      </c>
      <c r="C46" s="27">
        <v>0</v>
      </c>
    </row>
    <row r="47" spans="1:3" ht="15.75">
      <c r="A47" s="8" t="s">
        <v>30</v>
      </c>
      <c r="B47" s="9">
        <v>1520</v>
      </c>
      <c r="C47" s="27">
        <v>0.0031572672190499536</v>
      </c>
    </row>
    <row r="48" spans="1:3" ht="15.75">
      <c r="A48" s="8" t="s">
        <v>31</v>
      </c>
      <c r="B48" s="9">
        <v>651</v>
      </c>
      <c r="C48" s="27">
        <v>0.0013522243155273156</v>
      </c>
    </row>
    <row r="49" spans="1:3" ht="15.75">
      <c r="A49" s="8" t="s">
        <v>32</v>
      </c>
      <c r="B49" s="9">
        <v>33106</v>
      </c>
      <c r="C49" s="27">
        <v>0.06876611089070248</v>
      </c>
    </row>
    <row r="50" spans="1:3" ht="15.75">
      <c r="A50" s="8" t="s">
        <v>33</v>
      </c>
      <c r="B50" s="9">
        <v>135</v>
      </c>
      <c r="C50" s="27">
        <v>0</v>
      </c>
    </row>
    <row r="51" spans="1:3" ht="15.75">
      <c r="A51" s="13" t="s">
        <v>56</v>
      </c>
      <c r="B51" s="9">
        <v>830</v>
      </c>
      <c r="C51" s="27">
        <v>0</v>
      </c>
    </row>
    <row r="52" spans="1:3" ht="15.75">
      <c r="A52" s="8" t="s">
        <v>34</v>
      </c>
      <c r="B52" s="9">
        <v>5735</v>
      </c>
      <c r="C52" s="27">
        <v>0.011912452303454923</v>
      </c>
    </row>
    <row r="53" spans="1:3" ht="15.75">
      <c r="A53" s="8" t="s">
        <v>35</v>
      </c>
      <c r="B53" s="9">
        <v>2819</v>
      </c>
      <c r="C53" s="27">
        <v>0.005855484401645933</v>
      </c>
    </row>
    <row r="54" spans="1:3" ht="15.75">
      <c r="A54" s="1"/>
      <c r="B54" s="9"/>
      <c r="C54" s="27"/>
    </row>
    <row r="55" spans="1:3" ht="15.75">
      <c r="A55" s="8" t="s">
        <v>136</v>
      </c>
      <c r="B55" s="9">
        <v>52365</v>
      </c>
      <c r="C55" s="27">
        <v>0.10876993284575712</v>
      </c>
    </row>
    <row r="56" spans="1:3" ht="15.75">
      <c r="A56" s="1"/>
      <c r="B56" s="9"/>
      <c r="C56" s="27"/>
    </row>
    <row r="57" spans="1:3" ht="15.75">
      <c r="A57" s="8" t="s">
        <v>137</v>
      </c>
      <c r="B57" s="9">
        <v>155973</v>
      </c>
      <c r="C57" s="27">
        <v>0.32397923681373575</v>
      </c>
    </row>
    <row r="58" spans="1:3" ht="15.75">
      <c r="A58" s="3"/>
      <c r="B58" s="19"/>
      <c r="C58" s="20"/>
    </row>
    <row r="59" spans="1:3" ht="15.75">
      <c r="A59" s="13" t="s">
        <v>138</v>
      </c>
      <c r="B59" s="46"/>
      <c r="C59" s="47"/>
    </row>
    <row r="60" spans="1:3" ht="15.75">
      <c r="A60" s="1"/>
      <c r="B60" s="46"/>
      <c r="C60" s="47"/>
    </row>
    <row r="61" spans="1:3" ht="32.25" customHeight="1">
      <c r="A61" s="59" t="s">
        <v>141</v>
      </c>
      <c r="B61" s="59"/>
      <c r="C61" s="59"/>
    </row>
    <row r="62" ht="15.75">
      <c r="A62" s="1"/>
    </row>
    <row r="63" ht="15.75">
      <c r="A63" s="13" t="s">
        <v>36</v>
      </c>
    </row>
    <row r="64" spans="2:3" ht="15.75">
      <c r="B64" s="9"/>
      <c r="C64" s="2"/>
    </row>
    <row r="65" spans="2:3" ht="15.75">
      <c r="B65" s="9"/>
      <c r="C65" s="2"/>
    </row>
    <row r="66" spans="2:3" ht="15.75">
      <c r="B66" s="9"/>
      <c r="C66" s="2"/>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A1" sqref="A1"/>
    </sheetView>
  </sheetViews>
  <sheetFormatPr defaultColWidth="8.88671875" defaultRowHeight="15.75"/>
  <cols>
    <col min="1" max="1" width="40.77734375" style="0" customWidth="1"/>
    <col min="2" max="16384" width="11.77734375" style="0" customWidth="1"/>
  </cols>
  <sheetData>
    <row r="1" spans="1:4" ht="20.25">
      <c r="A1" s="24" t="s">
        <v>51</v>
      </c>
      <c r="D1" s="27"/>
    </row>
    <row r="2" ht="20.25">
      <c r="A2" s="25" t="s">
        <v>146</v>
      </c>
    </row>
    <row r="3" ht="15.75">
      <c r="A3" s="1"/>
    </row>
    <row r="4" spans="1:3" ht="15.75">
      <c r="A4" s="52"/>
      <c r="B4" s="53" t="s">
        <v>114</v>
      </c>
      <c r="C4" s="53" t="s">
        <v>139</v>
      </c>
    </row>
    <row r="5" spans="1:3" ht="15.75">
      <c r="A5" s="1"/>
      <c r="B5" s="1"/>
      <c r="C5" s="1"/>
    </row>
    <row r="6" spans="1:3" ht="17.25">
      <c r="A6" s="64" t="s">
        <v>140</v>
      </c>
      <c r="B6" s="46">
        <v>485112</v>
      </c>
      <c r="C6" s="27">
        <v>1</v>
      </c>
    </row>
    <row r="7" spans="1:3" ht="15.75">
      <c r="A7" s="51"/>
      <c r="B7" s="46"/>
      <c r="C7" s="27"/>
    </row>
    <row r="8" spans="1:3" ht="15.75">
      <c r="A8" s="64" t="s">
        <v>129</v>
      </c>
      <c r="B8" s="46">
        <v>213552</v>
      </c>
      <c r="C8" s="27">
        <v>0.44</v>
      </c>
    </row>
    <row r="9" spans="1:3" ht="15.75">
      <c r="A9" s="64" t="s">
        <v>0</v>
      </c>
      <c r="B9" s="65">
        <v>7772</v>
      </c>
      <c r="C9" s="27">
        <v>0.016</v>
      </c>
    </row>
    <row r="10" spans="1:3" ht="15.75">
      <c r="A10" s="64" t="s">
        <v>1</v>
      </c>
      <c r="B10" s="65">
        <v>3333</v>
      </c>
      <c r="C10" s="27">
        <v>0.006999999999999999</v>
      </c>
    </row>
    <row r="11" spans="1:3" ht="15.75">
      <c r="A11" s="64" t="s">
        <v>130</v>
      </c>
      <c r="B11" s="65">
        <v>33088</v>
      </c>
      <c r="C11" s="27">
        <v>0.068</v>
      </c>
    </row>
    <row r="12" spans="1:3" ht="15.75">
      <c r="A12" s="64" t="s">
        <v>2</v>
      </c>
      <c r="B12" s="65">
        <v>4030</v>
      </c>
      <c r="C12" s="27">
        <v>0.008</v>
      </c>
    </row>
    <row r="13" spans="1:3" ht="15.75">
      <c r="A13" s="64" t="s">
        <v>3</v>
      </c>
      <c r="B13" s="65">
        <v>510</v>
      </c>
      <c r="C13" s="27">
        <v>0.001</v>
      </c>
    </row>
    <row r="14" spans="1:3" ht="15.75">
      <c r="A14" s="64" t="s">
        <v>4</v>
      </c>
      <c r="B14" s="65">
        <v>36526</v>
      </c>
      <c r="C14" s="27">
        <v>0.075</v>
      </c>
    </row>
    <row r="15" spans="1:3" ht="15.75">
      <c r="A15" s="64" t="s">
        <v>5</v>
      </c>
      <c r="B15" s="65">
        <v>2608</v>
      </c>
      <c r="C15" s="27">
        <v>0.005</v>
      </c>
    </row>
    <row r="16" spans="1:3" ht="15.75">
      <c r="A16" s="64" t="s">
        <v>6</v>
      </c>
      <c r="B16" s="65">
        <v>25394</v>
      </c>
      <c r="C16" s="27">
        <v>0.052000000000000005</v>
      </c>
    </row>
    <row r="17" spans="1:3" ht="15.75">
      <c r="A17" s="64" t="s">
        <v>7</v>
      </c>
      <c r="B17" s="65">
        <v>514</v>
      </c>
      <c r="C17" s="27">
        <v>0.001</v>
      </c>
    </row>
    <row r="18" spans="1:3" ht="15.75">
      <c r="A18" s="64" t="s">
        <v>8</v>
      </c>
      <c r="B18" s="65">
        <v>698</v>
      </c>
      <c r="C18" s="27">
        <v>0.001</v>
      </c>
    </row>
    <row r="19" spans="1:3" ht="15.75">
      <c r="A19" s="64" t="s">
        <v>131</v>
      </c>
      <c r="B19" s="65">
        <v>992</v>
      </c>
      <c r="C19" s="27">
        <v>0.002</v>
      </c>
    </row>
    <row r="20" spans="1:3" ht="15.75">
      <c r="A20" s="64" t="s">
        <v>9</v>
      </c>
      <c r="B20" s="65">
        <v>8351</v>
      </c>
      <c r="C20" s="27">
        <v>0.017</v>
      </c>
    </row>
    <row r="21" spans="1:3" ht="15.75">
      <c r="A21" s="64" t="s">
        <v>132</v>
      </c>
      <c r="B21" s="65">
        <v>4754</v>
      </c>
      <c r="C21" s="27">
        <v>0.01</v>
      </c>
    </row>
    <row r="22" spans="1:3" ht="15.75">
      <c r="A22" s="64" t="s">
        <v>133</v>
      </c>
      <c r="B22" s="65">
        <v>3013</v>
      </c>
      <c r="C22" s="27">
        <v>0.006</v>
      </c>
    </row>
    <row r="23" spans="1:3" ht="15.75">
      <c r="A23" s="64" t="s">
        <v>10</v>
      </c>
      <c r="B23" s="65">
        <v>193</v>
      </c>
      <c r="C23" s="27">
        <v>0</v>
      </c>
    </row>
    <row r="24" spans="1:3" ht="15.75">
      <c r="A24" s="64" t="s">
        <v>11</v>
      </c>
      <c r="B24" s="65">
        <v>176</v>
      </c>
      <c r="C24" s="27">
        <v>0</v>
      </c>
    </row>
    <row r="25" spans="1:3" ht="15.75">
      <c r="A25" s="64" t="s">
        <v>12</v>
      </c>
      <c r="B25" s="65">
        <v>13142</v>
      </c>
      <c r="C25" s="27">
        <v>0.027000000000000003</v>
      </c>
    </row>
    <row r="26" spans="1:3" ht="15.75">
      <c r="A26" s="64" t="s">
        <v>13</v>
      </c>
      <c r="B26" s="65">
        <v>7766</v>
      </c>
      <c r="C26" s="27">
        <v>0.016</v>
      </c>
    </row>
    <row r="27" spans="1:3" ht="15.75">
      <c r="A27" s="64" t="s">
        <v>14</v>
      </c>
      <c r="B27" s="65">
        <v>20639</v>
      </c>
      <c r="C27" s="27">
        <v>0.043</v>
      </c>
    </row>
    <row r="28" spans="1:3" ht="15.75">
      <c r="A28" s="64" t="s">
        <v>15</v>
      </c>
      <c r="B28" s="65">
        <v>6150</v>
      </c>
      <c r="C28" s="27">
        <v>0.013000000000000001</v>
      </c>
    </row>
    <row r="29" spans="1:3" ht="15.75">
      <c r="A29" s="64" t="s">
        <v>16</v>
      </c>
      <c r="B29" s="65">
        <v>33903</v>
      </c>
      <c r="C29" s="27">
        <v>0.07</v>
      </c>
    </row>
    <row r="30" spans="1:3" ht="15.75">
      <c r="A30" s="51"/>
      <c r="B30" s="46"/>
      <c r="C30" s="27"/>
    </row>
    <row r="31" spans="1:3" ht="15.75">
      <c r="A31" s="64" t="s">
        <v>134</v>
      </c>
      <c r="B31" s="46">
        <v>12423</v>
      </c>
      <c r="C31" s="27">
        <v>0.026000000000000002</v>
      </c>
    </row>
    <row r="32" spans="1:3" ht="15.75">
      <c r="A32" s="64" t="s">
        <v>17</v>
      </c>
      <c r="B32" s="65">
        <v>383</v>
      </c>
      <c r="C32" s="27">
        <v>0.001</v>
      </c>
    </row>
    <row r="33" spans="1:3" ht="15.75">
      <c r="A33" s="64" t="s">
        <v>18</v>
      </c>
      <c r="B33" s="65">
        <v>2059</v>
      </c>
      <c r="C33" s="27">
        <v>0.004</v>
      </c>
    </row>
    <row r="34" spans="1:3" ht="15.75">
      <c r="A34" s="64" t="s">
        <v>19</v>
      </c>
      <c r="B34" s="65">
        <v>105</v>
      </c>
      <c r="C34" s="27">
        <v>0</v>
      </c>
    </row>
    <row r="35" spans="1:3" ht="15.75">
      <c r="A35" s="64" t="s">
        <v>20</v>
      </c>
      <c r="B35" s="65">
        <v>221</v>
      </c>
      <c r="C35" s="27">
        <v>0</v>
      </c>
    </row>
    <row r="36" spans="1:3" ht="15.75">
      <c r="A36" s="64" t="s">
        <v>21</v>
      </c>
      <c r="B36" s="65">
        <v>302</v>
      </c>
      <c r="C36" s="27">
        <v>0.001</v>
      </c>
    </row>
    <row r="37" spans="1:3" ht="15.75">
      <c r="A37" s="64" t="s">
        <v>22</v>
      </c>
      <c r="B37" s="65">
        <v>497</v>
      </c>
      <c r="C37" s="27">
        <v>0.001</v>
      </c>
    </row>
    <row r="38" spans="1:3" ht="15.75">
      <c r="A38" s="64" t="s">
        <v>23</v>
      </c>
      <c r="B38" s="65">
        <v>1015</v>
      </c>
      <c r="C38" s="27">
        <v>0.002</v>
      </c>
    </row>
    <row r="39" spans="1:3" ht="15.75">
      <c r="A39" s="64" t="s">
        <v>24</v>
      </c>
      <c r="B39" s="65">
        <v>66</v>
      </c>
      <c r="C39" s="27">
        <v>0</v>
      </c>
    </row>
    <row r="40" spans="1:3" ht="15.75">
      <c r="A40" s="64" t="s">
        <v>25</v>
      </c>
      <c r="B40" s="65">
        <v>38</v>
      </c>
      <c r="C40" s="27">
        <v>0</v>
      </c>
    </row>
    <row r="41" spans="1:3" ht="15.75">
      <c r="A41" s="64" t="s">
        <v>26</v>
      </c>
      <c r="B41" s="65">
        <v>7737</v>
      </c>
      <c r="C41" s="27">
        <v>0.016</v>
      </c>
    </row>
    <row r="42" spans="1:3" ht="15.75">
      <c r="A42" s="51"/>
      <c r="B42" s="46"/>
      <c r="C42" s="27"/>
    </row>
    <row r="43" spans="1:3" ht="15.75">
      <c r="A43" s="64" t="s">
        <v>135</v>
      </c>
      <c r="B43" s="46">
        <v>47252</v>
      </c>
      <c r="C43" s="27">
        <v>0.09699999999999999</v>
      </c>
    </row>
    <row r="44" spans="1:3" ht="15.75">
      <c r="A44" s="64" t="s">
        <v>27</v>
      </c>
      <c r="B44" s="65">
        <v>4744</v>
      </c>
      <c r="C44" s="27">
        <v>0.01</v>
      </c>
    </row>
    <row r="45" spans="1:3" ht="15.75">
      <c r="A45" s="64" t="s">
        <v>28</v>
      </c>
      <c r="B45" s="65">
        <v>2225</v>
      </c>
      <c r="C45" s="27">
        <v>0.005</v>
      </c>
    </row>
    <row r="46" spans="1:3" ht="15.75">
      <c r="A46" s="66" t="s">
        <v>29</v>
      </c>
      <c r="B46" s="65">
        <v>167</v>
      </c>
      <c r="C46" s="27">
        <v>0</v>
      </c>
    </row>
    <row r="47" spans="1:3" ht="15.75">
      <c r="A47" s="64" t="s">
        <v>30</v>
      </c>
      <c r="B47" s="65">
        <v>1356</v>
      </c>
      <c r="C47" s="27">
        <v>0.003</v>
      </c>
    </row>
    <row r="48" spans="1:3" ht="15.75">
      <c r="A48" s="64" t="s">
        <v>31</v>
      </c>
      <c r="B48" s="65">
        <v>524</v>
      </c>
      <c r="C48" s="27">
        <v>0.001</v>
      </c>
    </row>
    <row r="49" spans="1:3" ht="15.75">
      <c r="A49" s="64" t="s">
        <v>32</v>
      </c>
      <c r="B49" s="65">
        <v>28841</v>
      </c>
      <c r="C49" s="27">
        <v>0.059000000000000004</v>
      </c>
    </row>
    <row r="50" spans="1:3" ht="15.75">
      <c r="A50" s="64" t="s">
        <v>33</v>
      </c>
      <c r="B50" s="65">
        <v>124</v>
      </c>
      <c r="C50" s="27">
        <v>0</v>
      </c>
    </row>
    <row r="51" spans="1:3" ht="15.75">
      <c r="A51" s="66" t="s">
        <v>56</v>
      </c>
      <c r="B51" s="65">
        <v>749</v>
      </c>
      <c r="C51" s="27">
        <v>0.002</v>
      </c>
    </row>
    <row r="52" spans="1:3" ht="15.75">
      <c r="A52" s="64" t="s">
        <v>34</v>
      </c>
      <c r="B52" s="65">
        <v>6017</v>
      </c>
      <c r="C52" s="27">
        <v>0.012</v>
      </c>
    </row>
    <row r="53" spans="1:3" ht="15.75">
      <c r="A53" s="64" t="s">
        <v>35</v>
      </c>
      <c r="B53" s="65">
        <v>2505</v>
      </c>
      <c r="C53" s="27">
        <v>0.005</v>
      </c>
    </row>
    <row r="54" spans="1:3" ht="15.75">
      <c r="A54" s="51"/>
      <c r="B54" s="46"/>
      <c r="C54" s="27"/>
    </row>
    <row r="55" spans="1:3" ht="15.75">
      <c r="A55" s="64" t="s">
        <v>136</v>
      </c>
      <c r="B55" s="65">
        <v>49633</v>
      </c>
      <c r="C55" s="27">
        <v>0.102</v>
      </c>
    </row>
    <row r="56" spans="1:3" ht="15.75">
      <c r="A56" s="51"/>
      <c r="B56" s="46"/>
      <c r="C56" s="27"/>
    </row>
    <row r="57" spans="1:3" ht="15.75">
      <c r="A57" s="64" t="s">
        <v>137</v>
      </c>
      <c r="B57" s="65">
        <v>162252</v>
      </c>
      <c r="C57" s="27">
        <v>0.334</v>
      </c>
    </row>
    <row r="58" spans="1:3" ht="15.75">
      <c r="A58" s="67"/>
      <c r="B58" s="48"/>
      <c r="C58" s="68"/>
    </row>
    <row r="59" spans="1:3" ht="15.75">
      <c r="A59" s="13" t="s">
        <v>138</v>
      </c>
      <c r="B59" s="46"/>
      <c r="C59" s="47"/>
    </row>
    <row r="60" spans="1:3" ht="15.75">
      <c r="A60" s="1"/>
      <c r="B60" s="46"/>
      <c r="C60" s="47"/>
    </row>
    <row r="61" spans="1:3" ht="33" customHeight="1">
      <c r="A61" s="59" t="s">
        <v>141</v>
      </c>
      <c r="B61" s="59"/>
      <c r="C61" s="59"/>
    </row>
    <row r="62" spans="1:3" ht="15.75">
      <c r="A62" s="1"/>
      <c r="B62" s="63"/>
      <c r="C62" s="63"/>
    </row>
    <row r="63" spans="1:3" ht="15.75">
      <c r="A63" s="13" t="s">
        <v>36</v>
      </c>
      <c r="B63" s="63"/>
      <c r="C63" s="63"/>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A1" sqref="A1"/>
    </sheetView>
  </sheetViews>
  <sheetFormatPr defaultColWidth="8.88671875" defaultRowHeight="15.75"/>
  <cols>
    <col min="1" max="1" width="40.77734375" style="0" customWidth="1"/>
    <col min="2" max="16384" width="11.77734375" style="0" customWidth="1"/>
  </cols>
  <sheetData>
    <row r="1" spans="1:4" ht="20.25">
      <c r="A1" s="24" t="s">
        <v>51</v>
      </c>
      <c r="B1" s="63"/>
      <c r="C1" s="63"/>
      <c r="D1" s="27"/>
    </row>
    <row r="2" spans="1:4" ht="20.25">
      <c r="A2" s="25" t="s">
        <v>147</v>
      </c>
      <c r="B2" s="63"/>
      <c r="C2" s="63"/>
      <c r="D2" s="63"/>
    </row>
    <row r="3" spans="1:4" ht="15.75">
      <c r="A3" s="1"/>
      <c r="B3" s="63"/>
      <c r="C3" s="63"/>
      <c r="D3" s="63"/>
    </row>
    <row r="4" spans="1:4" ht="15.75">
      <c r="A4" s="52"/>
      <c r="B4" s="53" t="s">
        <v>114</v>
      </c>
      <c r="C4" s="53" t="s">
        <v>139</v>
      </c>
      <c r="D4" s="63"/>
    </row>
    <row r="5" spans="1:4" ht="15.75">
      <c r="A5" s="1"/>
      <c r="B5" s="1"/>
      <c r="C5" s="1"/>
      <c r="D5" s="63"/>
    </row>
    <row r="6" spans="1:3" ht="17.25">
      <c r="A6" s="64" t="s">
        <v>140</v>
      </c>
      <c r="B6" s="9">
        <f>+B8+B31+B43+B55+B57</f>
        <v>490098</v>
      </c>
      <c r="C6" s="27">
        <v>1</v>
      </c>
    </row>
    <row r="7" spans="1:3" ht="15.75">
      <c r="A7" s="1"/>
      <c r="B7" s="9"/>
      <c r="C7" s="27"/>
    </row>
    <row r="8" spans="1:3" ht="15.75">
      <c r="A8" s="8" t="s">
        <v>129</v>
      </c>
      <c r="B8" s="9">
        <f>SUM(B9:B29)</f>
        <v>210333</v>
      </c>
      <c r="C8" s="27">
        <v>0.429165187370689</v>
      </c>
    </row>
    <row r="9" spans="1:3" ht="15.75">
      <c r="A9" s="8" t="s">
        <v>0</v>
      </c>
      <c r="B9" s="9">
        <v>7954</v>
      </c>
      <c r="C9" s="27">
        <v>0.0162294071797885</v>
      </c>
    </row>
    <row r="10" spans="1:3" ht="15.75">
      <c r="A10" s="8" t="s">
        <v>1</v>
      </c>
      <c r="B10" s="9">
        <v>3612</v>
      </c>
      <c r="C10" s="27">
        <v>0.00736995458051247</v>
      </c>
    </row>
    <row r="11" spans="1:3" ht="15.75">
      <c r="A11" s="8" t="s">
        <v>130</v>
      </c>
      <c r="B11" s="9">
        <v>30570</v>
      </c>
      <c r="C11" s="27">
        <v>0.0623752800460316</v>
      </c>
    </row>
    <row r="12" spans="1:3" ht="15.75">
      <c r="A12" s="8" t="s">
        <v>2</v>
      </c>
      <c r="B12" s="9">
        <v>3527</v>
      </c>
      <c r="C12" s="27">
        <v>0.00719651987969753</v>
      </c>
    </row>
    <row r="13" spans="1:3" ht="15.75">
      <c r="A13" s="8" t="s">
        <v>3</v>
      </c>
      <c r="B13" s="9">
        <v>458</v>
      </c>
      <c r="C13" s="27">
        <v>0.0009345069761557891</v>
      </c>
    </row>
    <row r="14" spans="1:3" ht="15.75">
      <c r="A14" s="8" t="s">
        <v>4</v>
      </c>
      <c r="B14" s="9">
        <v>36562</v>
      </c>
      <c r="C14" s="27">
        <v>0.0746014062493624</v>
      </c>
    </row>
    <row r="15" spans="1:3" ht="15.75">
      <c r="A15" s="8" t="s">
        <v>5</v>
      </c>
      <c r="B15" s="9">
        <v>2529</v>
      </c>
      <c r="C15" s="27">
        <v>0.00516019245130566</v>
      </c>
    </row>
    <row r="16" spans="1:3" ht="15.75">
      <c r="A16" s="8" t="s">
        <v>6</v>
      </c>
      <c r="B16" s="9">
        <v>24717</v>
      </c>
      <c r="C16" s="27">
        <v>0.050432770588739406</v>
      </c>
    </row>
    <row r="17" spans="1:3" ht="15.75">
      <c r="A17" s="8" t="s">
        <v>7</v>
      </c>
      <c r="B17" s="9">
        <v>443</v>
      </c>
      <c r="C17" s="27">
        <v>0.0009039008524825649</v>
      </c>
    </row>
    <row r="18" spans="1:3" ht="15.75">
      <c r="A18" s="8" t="s">
        <v>8</v>
      </c>
      <c r="B18" s="9">
        <v>660</v>
      </c>
      <c r="C18" s="27">
        <v>0.00134666944162188</v>
      </c>
    </row>
    <row r="19" spans="1:3" ht="15.75">
      <c r="A19" s="8" t="s">
        <v>131</v>
      </c>
      <c r="B19" s="9">
        <v>1027</v>
      </c>
      <c r="C19" s="27">
        <v>0.00209549926749344</v>
      </c>
    </row>
    <row r="20" spans="1:3" ht="15.75">
      <c r="A20" s="8" t="s">
        <v>9</v>
      </c>
      <c r="B20" s="9">
        <v>8825</v>
      </c>
      <c r="C20" s="27">
        <v>0.0180066027610804</v>
      </c>
    </row>
    <row r="21" spans="1:3" ht="15.75">
      <c r="A21" s="8" t="s">
        <v>132</v>
      </c>
      <c r="B21" s="9">
        <v>5034</v>
      </c>
      <c r="C21" s="27">
        <v>0.010271415104734201</v>
      </c>
    </row>
    <row r="22" spans="1:3" ht="15.75">
      <c r="A22" s="8" t="s">
        <v>133</v>
      </c>
      <c r="B22" s="9">
        <v>2691</v>
      </c>
      <c r="C22" s="27">
        <v>0.005490738586976481</v>
      </c>
    </row>
    <row r="23" spans="1:3" ht="15.75">
      <c r="A23" s="8" t="s">
        <v>10</v>
      </c>
      <c r="B23" s="9">
        <v>197</v>
      </c>
      <c r="C23" s="27">
        <v>0</v>
      </c>
    </row>
    <row r="24" spans="1:3" ht="15.75">
      <c r="A24" s="8" t="s">
        <v>11</v>
      </c>
      <c r="B24" s="9">
        <v>190</v>
      </c>
      <c r="C24" s="27">
        <v>0</v>
      </c>
    </row>
    <row r="25" spans="1:3" ht="15.75">
      <c r="A25" s="8" t="s">
        <v>12</v>
      </c>
      <c r="B25" s="9">
        <v>12957</v>
      </c>
      <c r="C25" s="27">
        <v>0.0264375696289314</v>
      </c>
    </row>
    <row r="26" spans="1:3" ht="15.75">
      <c r="A26" s="8" t="s">
        <v>13</v>
      </c>
      <c r="B26" s="9">
        <v>7622</v>
      </c>
      <c r="C26" s="27">
        <v>0.0155519916424878</v>
      </c>
    </row>
    <row r="27" spans="1:3" ht="15.75">
      <c r="A27" s="8" t="s">
        <v>14</v>
      </c>
      <c r="B27" s="9">
        <v>21631</v>
      </c>
      <c r="C27" s="27">
        <v>0.0441360707450347</v>
      </c>
    </row>
    <row r="28" spans="1:3" ht="15.75">
      <c r="A28" s="8" t="s">
        <v>15</v>
      </c>
      <c r="B28" s="9">
        <v>6120</v>
      </c>
      <c r="C28" s="27">
        <v>0.0124872984586756</v>
      </c>
    </row>
    <row r="29" spans="1:3" ht="15.75">
      <c r="A29" s="8" t="s">
        <v>16</v>
      </c>
      <c r="B29" s="9">
        <v>33007</v>
      </c>
      <c r="C29" s="27">
        <v>0.0673477549388082</v>
      </c>
    </row>
    <row r="30" spans="1:3" ht="15.75">
      <c r="A30" s="1"/>
      <c r="B30" s="9"/>
      <c r="C30" s="27"/>
    </row>
    <row r="31" spans="1:3" ht="15.75">
      <c r="A31" s="8" t="s">
        <v>134</v>
      </c>
      <c r="B31" s="9">
        <f>SUM(B32:B41)</f>
        <v>13446</v>
      </c>
      <c r="C31" s="27">
        <v>0.0274353292606785</v>
      </c>
    </row>
    <row r="32" spans="1:3" ht="15.75">
      <c r="A32" s="8" t="s">
        <v>17</v>
      </c>
      <c r="B32" s="9">
        <v>405</v>
      </c>
      <c r="C32" s="27">
        <v>0.000826365339177063</v>
      </c>
    </row>
    <row r="33" spans="1:3" ht="15.75">
      <c r="A33" s="8" t="s">
        <v>18</v>
      </c>
      <c r="B33" s="9">
        <v>2160</v>
      </c>
      <c r="C33" s="27">
        <v>0.00440728180894433</v>
      </c>
    </row>
    <row r="34" spans="1:3" ht="15.75">
      <c r="A34" s="8" t="s">
        <v>19</v>
      </c>
      <c r="B34" s="9">
        <v>79</v>
      </c>
      <c r="C34" s="27">
        <v>0</v>
      </c>
    </row>
    <row r="35" spans="1:3" ht="15.75">
      <c r="A35" s="8" t="s">
        <v>20</v>
      </c>
      <c r="B35" s="9">
        <v>243</v>
      </c>
      <c r="C35" s="27">
        <v>0</v>
      </c>
    </row>
    <row r="36" spans="1:3" ht="15.75">
      <c r="A36" s="8" t="s">
        <v>21</v>
      </c>
      <c r="B36" s="9">
        <v>299</v>
      </c>
      <c r="C36" s="27">
        <v>0.000610082065219609</v>
      </c>
    </row>
    <row r="37" spans="1:3" ht="15.75">
      <c r="A37" s="8" t="s">
        <v>22</v>
      </c>
      <c r="B37" s="9">
        <v>507</v>
      </c>
      <c r="C37" s="27">
        <v>0.00103448698015499</v>
      </c>
    </row>
    <row r="38" spans="1:3" ht="15.75">
      <c r="A38" s="8" t="s">
        <v>23</v>
      </c>
      <c r="B38" s="9">
        <v>996</v>
      </c>
      <c r="C38" s="27">
        <v>0.00203224661190211</v>
      </c>
    </row>
    <row r="39" spans="1:3" ht="15.75">
      <c r="A39" s="8" t="s">
        <v>24</v>
      </c>
      <c r="B39" s="9">
        <v>66</v>
      </c>
      <c r="C39" s="27">
        <v>0</v>
      </c>
    </row>
    <row r="40" spans="1:3" ht="15.75">
      <c r="A40" s="8" t="s">
        <v>25</v>
      </c>
      <c r="B40" s="9">
        <v>65</v>
      </c>
      <c r="C40" s="27">
        <v>0</v>
      </c>
    </row>
    <row r="41" spans="1:3" ht="15.75">
      <c r="A41" s="8" t="s">
        <v>26</v>
      </c>
      <c r="B41" s="9">
        <v>8626</v>
      </c>
      <c r="C41" s="27">
        <v>0.017600561520349</v>
      </c>
    </row>
    <row r="42" spans="1:3" ht="15.75">
      <c r="A42" s="1"/>
      <c r="B42" s="9"/>
      <c r="C42" s="27"/>
    </row>
    <row r="43" spans="1:3" ht="15.75">
      <c r="A43" s="8" t="s">
        <v>135</v>
      </c>
      <c r="B43" s="9">
        <f>SUM(B44:B53)</f>
        <v>55967</v>
      </c>
      <c r="C43" s="27">
        <v>0.114195528241291</v>
      </c>
    </row>
    <row r="44" spans="1:3" ht="15.75">
      <c r="A44" s="8" t="s">
        <v>27</v>
      </c>
      <c r="B44" s="9">
        <v>4090</v>
      </c>
      <c r="C44" s="27">
        <v>0.00834526972156589</v>
      </c>
    </row>
    <row r="45" spans="1:3" ht="15.75">
      <c r="A45" s="8" t="s">
        <v>28</v>
      </c>
      <c r="B45" s="9">
        <v>1967</v>
      </c>
      <c r="C45" s="27">
        <v>0.00401348301768218</v>
      </c>
    </row>
    <row r="46" spans="1:3" ht="15.75">
      <c r="A46" s="13" t="s">
        <v>29</v>
      </c>
      <c r="B46" s="9">
        <v>181</v>
      </c>
      <c r="C46" s="27">
        <v>0</v>
      </c>
    </row>
    <row r="47" spans="1:3" ht="15.75">
      <c r="A47" s="8" t="s">
        <v>30</v>
      </c>
      <c r="B47" s="9">
        <v>1654</v>
      </c>
      <c r="C47" s="27">
        <v>0.00337483523703423</v>
      </c>
    </row>
    <row r="48" spans="1:3" ht="15.75">
      <c r="A48" s="8" t="s">
        <v>31</v>
      </c>
      <c r="B48" s="9">
        <v>718</v>
      </c>
      <c r="C48" s="27">
        <v>0.00146501311982501</v>
      </c>
    </row>
    <row r="49" spans="1:3" ht="15.75">
      <c r="A49" s="8" t="s">
        <v>32</v>
      </c>
      <c r="B49" s="9">
        <v>36517</v>
      </c>
      <c r="C49" s="27">
        <v>0.0745095878783427</v>
      </c>
    </row>
    <row r="50" spans="1:3" ht="15.75">
      <c r="A50" s="8" t="s">
        <v>33</v>
      </c>
      <c r="B50" s="9">
        <v>152</v>
      </c>
      <c r="C50" s="27">
        <v>0</v>
      </c>
    </row>
    <row r="51" spans="1:3" ht="15.75">
      <c r="A51" s="13" t="s">
        <v>56</v>
      </c>
      <c r="B51" s="9">
        <v>814</v>
      </c>
      <c r="C51" s="27">
        <v>0.00166089231133365</v>
      </c>
    </row>
    <row r="52" spans="1:3" ht="15.75">
      <c r="A52" s="8" t="s">
        <v>34</v>
      </c>
      <c r="B52" s="9">
        <v>7268</v>
      </c>
      <c r="C52" s="27">
        <v>0.0148296871237997</v>
      </c>
    </row>
    <row r="53" spans="1:3" ht="15.75">
      <c r="A53" s="8" t="s">
        <v>35</v>
      </c>
      <c r="B53" s="9">
        <v>2606</v>
      </c>
      <c r="C53" s="27">
        <v>0.00531730388616154</v>
      </c>
    </row>
    <row r="54" spans="1:3" ht="15.75">
      <c r="A54" s="1"/>
      <c r="B54" s="9"/>
      <c r="C54" s="27"/>
    </row>
    <row r="55" spans="1:3" ht="15.75">
      <c r="A55" s="8" t="s">
        <v>136</v>
      </c>
      <c r="B55" s="9">
        <v>43367</v>
      </c>
      <c r="C55" s="27">
        <v>0.0884863843557819</v>
      </c>
    </row>
    <row r="56" spans="1:3" ht="15.75">
      <c r="A56" s="1"/>
      <c r="B56" s="9"/>
      <c r="C56" s="27"/>
    </row>
    <row r="57" spans="1:3" ht="15.75">
      <c r="A57" s="8" t="s">
        <v>137</v>
      </c>
      <c r="B57" s="9">
        <v>166985</v>
      </c>
      <c r="C57" s="27">
        <v>0.34071757077156</v>
      </c>
    </row>
    <row r="58" spans="1:3" ht="15.75">
      <c r="A58" s="3"/>
      <c r="B58" s="19"/>
      <c r="C58" s="20"/>
    </row>
    <row r="59" spans="1:3" ht="15.75">
      <c r="A59" s="13" t="s">
        <v>138</v>
      </c>
      <c r="B59" s="46"/>
      <c r="C59" s="47"/>
    </row>
    <row r="60" spans="1:3" ht="15.75">
      <c r="A60" s="1"/>
      <c r="B60" s="46"/>
      <c r="C60" s="47"/>
    </row>
    <row r="61" spans="1:3" ht="33.75" customHeight="1">
      <c r="A61" s="59" t="s">
        <v>141</v>
      </c>
      <c r="B61" s="59"/>
      <c r="C61" s="59"/>
    </row>
    <row r="62" spans="1:3" ht="15.75">
      <c r="A62" s="1"/>
      <c r="B62" s="63"/>
      <c r="C62" s="63"/>
    </row>
    <row r="63" spans="1:3" ht="15.75">
      <c r="A63" s="13" t="s">
        <v>36</v>
      </c>
      <c r="B63" s="63"/>
      <c r="C63" s="63"/>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A1" sqref="A1"/>
    </sheetView>
  </sheetViews>
  <sheetFormatPr defaultColWidth="8.88671875" defaultRowHeight="15.75"/>
  <cols>
    <col min="1" max="1" width="40.77734375" style="0" customWidth="1"/>
    <col min="2" max="16384" width="11.77734375" style="0" customWidth="1"/>
  </cols>
  <sheetData>
    <row r="1" spans="1:4" ht="20.25">
      <c r="A1" s="24" t="s">
        <v>51</v>
      </c>
      <c r="B1" s="63"/>
      <c r="C1" s="63"/>
      <c r="D1" s="27"/>
    </row>
    <row r="2" spans="1:4" ht="20.25">
      <c r="A2" s="25" t="s">
        <v>148</v>
      </c>
      <c r="B2" s="63"/>
      <c r="C2" s="63"/>
      <c r="D2" s="63"/>
    </row>
    <row r="3" spans="1:4" ht="15.75">
      <c r="A3" s="1"/>
      <c r="B3" s="63"/>
      <c r="C3" s="63"/>
      <c r="D3" s="63"/>
    </row>
    <row r="4" spans="1:4" ht="15.75">
      <c r="A4" s="52"/>
      <c r="B4" s="53" t="s">
        <v>114</v>
      </c>
      <c r="C4" s="53" t="s">
        <v>139</v>
      </c>
      <c r="D4" s="63"/>
    </row>
    <row r="5" spans="1:4" ht="15.75">
      <c r="A5" s="1"/>
      <c r="B5" s="1"/>
      <c r="C5" s="1"/>
      <c r="D5" s="63"/>
    </row>
    <row r="6" spans="1:3" ht="17.25">
      <c r="A6" s="64" t="s">
        <v>140</v>
      </c>
      <c r="B6" s="9">
        <f>+B8+B31+B43+B55+B57</f>
        <v>486544</v>
      </c>
      <c r="C6" s="27">
        <v>1</v>
      </c>
    </row>
    <row r="7" spans="1:3" ht="15.75">
      <c r="A7" s="1"/>
      <c r="B7" s="9"/>
      <c r="C7" s="27"/>
    </row>
    <row r="8" spans="1:3" ht="15.75">
      <c r="A8" s="8" t="s">
        <v>129</v>
      </c>
      <c r="B8" s="9">
        <f>SUM(B9:B29)</f>
        <v>213273</v>
      </c>
      <c r="C8" s="27">
        <v>0.438</v>
      </c>
    </row>
    <row r="9" spans="1:3" ht="15.75">
      <c r="A9" s="8" t="s">
        <v>0</v>
      </c>
      <c r="B9" s="9">
        <v>8529</v>
      </c>
      <c r="C9" s="27">
        <v>0.018000000000000002</v>
      </c>
    </row>
    <row r="10" spans="1:3" ht="15.75">
      <c r="A10" s="8" t="s">
        <v>1</v>
      </c>
      <c r="B10" s="9">
        <v>3417</v>
      </c>
      <c r="C10" s="27">
        <v>0.006999999999999999</v>
      </c>
    </row>
    <row r="11" spans="1:3" ht="15.75">
      <c r="A11" s="8" t="s">
        <v>130</v>
      </c>
      <c r="B11" s="9">
        <v>29834</v>
      </c>
      <c r="C11" s="27">
        <v>0.061</v>
      </c>
    </row>
    <row r="12" spans="1:3" ht="15.75">
      <c r="A12" s="8" t="s">
        <v>2</v>
      </c>
      <c r="B12" s="9">
        <v>3638</v>
      </c>
      <c r="C12" s="27">
        <v>0.006999999999999999</v>
      </c>
    </row>
    <row r="13" spans="1:3" ht="15.75">
      <c r="A13" s="8" t="s">
        <v>3</v>
      </c>
      <c r="B13" s="9">
        <v>467</v>
      </c>
      <c r="C13" s="27">
        <v>0.001</v>
      </c>
    </row>
    <row r="14" spans="1:3" ht="15.75">
      <c r="A14" s="8" t="s">
        <v>4</v>
      </c>
      <c r="B14" s="9">
        <v>37537</v>
      </c>
      <c r="C14" s="27">
        <v>0.077</v>
      </c>
    </row>
    <row r="15" spans="1:3" ht="15.75">
      <c r="A15" s="8" t="s">
        <v>5</v>
      </c>
      <c r="B15" s="9">
        <v>2496</v>
      </c>
      <c r="C15" s="27">
        <v>0.005</v>
      </c>
    </row>
    <row r="16" spans="1:3" ht="15.75">
      <c r="A16" s="8" t="s">
        <v>6</v>
      </c>
      <c r="B16" s="9">
        <v>24650</v>
      </c>
      <c r="C16" s="27">
        <v>0.051</v>
      </c>
    </row>
    <row r="17" spans="1:3" ht="15.75">
      <c r="A17" s="8" t="s">
        <v>7</v>
      </c>
      <c r="B17" s="9">
        <v>484</v>
      </c>
      <c r="C17" s="27">
        <v>0.001</v>
      </c>
    </row>
    <row r="18" spans="1:3" ht="15.75">
      <c r="A18" s="8" t="s">
        <v>8</v>
      </c>
      <c r="B18" s="9">
        <v>679</v>
      </c>
      <c r="C18" s="27">
        <v>0.001</v>
      </c>
    </row>
    <row r="19" spans="1:3" ht="15.75">
      <c r="A19" s="8" t="s">
        <v>131</v>
      </c>
      <c r="B19" s="9">
        <v>993</v>
      </c>
      <c r="C19" s="27">
        <v>0.002</v>
      </c>
    </row>
    <row r="20" spans="1:3" ht="15.75">
      <c r="A20" s="8" t="s">
        <v>9</v>
      </c>
      <c r="B20" s="9">
        <v>8743</v>
      </c>
      <c r="C20" s="27">
        <v>0.018000000000000002</v>
      </c>
    </row>
    <row r="21" spans="1:3" ht="15.75">
      <c r="A21" s="8" t="s">
        <v>132</v>
      </c>
      <c r="B21" s="9">
        <v>5743</v>
      </c>
      <c r="C21" s="27">
        <v>0.012</v>
      </c>
    </row>
    <row r="22" spans="1:3" ht="15.75">
      <c r="A22" s="8" t="s">
        <v>133</v>
      </c>
      <c r="B22" s="9">
        <v>2946</v>
      </c>
      <c r="C22" s="27">
        <v>0.006</v>
      </c>
    </row>
    <row r="23" spans="1:3" ht="15.75">
      <c r="A23" s="8" t="s">
        <v>10</v>
      </c>
      <c r="B23" s="9">
        <v>227</v>
      </c>
      <c r="C23" s="27">
        <v>0</v>
      </c>
    </row>
    <row r="24" spans="1:3" ht="15.75">
      <c r="A24" s="8" t="s">
        <v>11</v>
      </c>
      <c r="B24" s="9">
        <v>170</v>
      </c>
      <c r="C24" s="27">
        <v>0</v>
      </c>
    </row>
    <row r="25" spans="1:3" ht="15.75">
      <c r="A25" s="8" t="s">
        <v>12</v>
      </c>
      <c r="B25" s="9">
        <v>13738</v>
      </c>
      <c r="C25" s="27">
        <v>0.027999999999999997</v>
      </c>
    </row>
    <row r="26" spans="1:3" ht="15.75">
      <c r="A26" s="8" t="s">
        <v>13</v>
      </c>
      <c r="B26" s="9">
        <v>7685</v>
      </c>
      <c r="C26" s="27">
        <v>0.016</v>
      </c>
    </row>
    <row r="27" spans="1:3" ht="15.75">
      <c r="A27" s="8" t="s">
        <v>14</v>
      </c>
      <c r="B27" s="9">
        <v>21748</v>
      </c>
      <c r="C27" s="27">
        <v>0.045</v>
      </c>
    </row>
    <row r="28" spans="1:3" ht="15.75">
      <c r="A28" s="8" t="s">
        <v>15</v>
      </c>
      <c r="B28" s="9">
        <v>5824</v>
      </c>
      <c r="C28" s="27">
        <v>0.012</v>
      </c>
    </row>
    <row r="29" spans="1:3" ht="15.75">
      <c r="A29" s="8" t="s">
        <v>16</v>
      </c>
      <c r="B29" s="9">
        <v>33725</v>
      </c>
      <c r="C29" s="27">
        <v>0.069</v>
      </c>
    </row>
    <row r="30" spans="1:3" ht="15.75">
      <c r="A30" s="1"/>
      <c r="B30" s="9"/>
      <c r="C30" s="27"/>
    </row>
    <row r="31" spans="1:3" ht="15.75">
      <c r="A31" s="8" t="s">
        <v>134</v>
      </c>
      <c r="B31" s="9">
        <f>SUM(B32:B41)</f>
        <v>14588</v>
      </c>
      <c r="C31" s="27">
        <v>0.03</v>
      </c>
    </row>
    <row r="32" spans="1:3" ht="15.75">
      <c r="A32" s="8" t="s">
        <v>17</v>
      </c>
      <c r="B32" s="9">
        <v>417</v>
      </c>
      <c r="C32" s="27">
        <v>0.001</v>
      </c>
    </row>
    <row r="33" spans="1:3" ht="15.75">
      <c r="A33" s="8" t="s">
        <v>18</v>
      </c>
      <c r="B33" s="9">
        <v>2123</v>
      </c>
      <c r="C33" s="27">
        <v>0.004</v>
      </c>
    </row>
    <row r="34" spans="1:3" ht="15.75">
      <c r="A34" s="8" t="s">
        <v>19</v>
      </c>
      <c r="B34" s="9">
        <v>82</v>
      </c>
      <c r="C34" s="27">
        <v>0</v>
      </c>
    </row>
    <row r="35" spans="1:3" ht="15.75">
      <c r="A35" s="8" t="s">
        <v>20</v>
      </c>
      <c r="B35" s="9">
        <v>259</v>
      </c>
      <c r="C35" s="27">
        <v>0.001</v>
      </c>
    </row>
    <row r="36" spans="1:3" ht="15.75">
      <c r="A36" s="8" t="s">
        <v>21</v>
      </c>
      <c r="B36" s="9">
        <v>285</v>
      </c>
      <c r="C36" s="27">
        <v>0.001</v>
      </c>
    </row>
    <row r="37" spans="1:3" ht="15.75">
      <c r="A37" s="8" t="s">
        <v>22</v>
      </c>
      <c r="B37" s="9">
        <v>527</v>
      </c>
      <c r="C37" s="27">
        <v>0.001</v>
      </c>
    </row>
    <row r="38" spans="1:3" ht="15.75">
      <c r="A38" s="8" t="s">
        <v>23</v>
      </c>
      <c r="B38" s="9">
        <v>1062</v>
      </c>
      <c r="C38" s="27">
        <v>0.002</v>
      </c>
    </row>
    <row r="39" spans="1:3" ht="15.75">
      <c r="A39" s="8" t="s">
        <v>24</v>
      </c>
      <c r="B39" s="9">
        <v>51</v>
      </c>
      <c r="C39" s="27">
        <v>0</v>
      </c>
    </row>
    <row r="40" spans="1:3" ht="15.75">
      <c r="A40" s="8" t="s">
        <v>25</v>
      </c>
      <c r="B40" s="9">
        <v>45</v>
      </c>
      <c r="C40" s="27">
        <v>0</v>
      </c>
    </row>
    <row r="41" spans="1:3" ht="15.75">
      <c r="A41" s="8" t="s">
        <v>26</v>
      </c>
      <c r="B41" s="9">
        <v>9737</v>
      </c>
      <c r="C41" s="27">
        <v>0.02</v>
      </c>
    </row>
    <row r="42" spans="1:3" ht="15.75">
      <c r="A42" s="1"/>
      <c r="B42" s="9"/>
      <c r="C42" s="27"/>
    </row>
    <row r="43" spans="1:3" ht="15.75">
      <c r="A43" s="8" t="s">
        <v>135</v>
      </c>
      <c r="B43" s="9">
        <f>SUM(B44:B53)</f>
        <v>49748</v>
      </c>
      <c r="C43" s="27">
        <v>0.102</v>
      </c>
    </row>
    <row r="44" spans="1:3" ht="15.75">
      <c r="A44" s="8" t="s">
        <v>27</v>
      </c>
      <c r="B44" s="9">
        <v>4173</v>
      </c>
      <c r="C44" s="27">
        <v>0.009000000000000001</v>
      </c>
    </row>
    <row r="45" spans="1:3" ht="15.75">
      <c r="A45" s="8" t="s">
        <v>28</v>
      </c>
      <c r="B45" s="9">
        <v>1682</v>
      </c>
      <c r="C45" s="27">
        <v>0.003</v>
      </c>
    </row>
    <row r="46" spans="1:3" ht="15.75">
      <c r="A46" s="13" t="s">
        <v>29</v>
      </c>
      <c r="B46" s="9">
        <v>147</v>
      </c>
      <c r="C46" s="27">
        <v>0</v>
      </c>
    </row>
    <row r="47" spans="1:3" ht="15.75">
      <c r="A47" s="8" t="s">
        <v>30</v>
      </c>
      <c r="B47" s="9">
        <v>1412</v>
      </c>
      <c r="C47" s="27">
        <v>0.003</v>
      </c>
    </row>
    <row r="48" spans="1:3" ht="15.75">
      <c r="A48" s="8" t="s">
        <v>31</v>
      </c>
      <c r="B48" s="9">
        <v>573</v>
      </c>
      <c r="C48" s="27">
        <v>0.001</v>
      </c>
    </row>
    <row r="49" spans="1:3" ht="15.75">
      <c r="A49" s="8" t="s">
        <v>32</v>
      </c>
      <c r="B49" s="9">
        <v>32088</v>
      </c>
      <c r="C49" s="27">
        <v>0.066</v>
      </c>
    </row>
    <row r="50" spans="1:3" ht="15.75">
      <c r="A50" s="8" t="s">
        <v>33</v>
      </c>
      <c r="B50" s="9">
        <v>109</v>
      </c>
      <c r="C50" s="27">
        <v>0</v>
      </c>
    </row>
    <row r="51" spans="1:3" ht="15.75">
      <c r="A51" s="13" t="s">
        <v>56</v>
      </c>
      <c r="B51" s="9">
        <v>855</v>
      </c>
      <c r="C51" s="27">
        <v>0.002</v>
      </c>
    </row>
    <row r="52" spans="1:3" ht="15.75">
      <c r="A52" s="8" t="s">
        <v>34</v>
      </c>
      <c r="B52" s="9">
        <v>6400</v>
      </c>
      <c r="C52" s="27">
        <v>0.013000000000000001</v>
      </c>
    </row>
    <row r="53" spans="1:3" ht="15.75">
      <c r="A53" s="8" t="s">
        <v>35</v>
      </c>
      <c r="B53" s="9">
        <v>2309</v>
      </c>
      <c r="C53" s="27">
        <v>0.005</v>
      </c>
    </row>
    <row r="54" spans="1:3" ht="15.75">
      <c r="A54" s="1"/>
      <c r="B54" s="9"/>
      <c r="C54" s="27"/>
    </row>
    <row r="55" spans="1:3" ht="15.75">
      <c r="A55" s="8" t="s">
        <v>136</v>
      </c>
      <c r="B55" s="9">
        <v>43039</v>
      </c>
      <c r="C55" s="27">
        <v>0.08800000000000001</v>
      </c>
    </row>
    <row r="56" spans="1:3" ht="15.75">
      <c r="A56" s="1"/>
      <c r="B56" s="9"/>
      <c r="C56" s="27"/>
    </row>
    <row r="57" spans="1:3" ht="15.75">
      <c r="A57" s="8" t="s">
        <v>137</v>
      </c>
      <c r="B57" s="9">
        <v>165896</v>
      </c>
      <c r="C57" s="27">
        <v>0.341</v>
      </c>
    </row>
    <row r="58" spans="1:3" ht="15.75">
      <c r="A58" s="3"/>
      <c r="B58" s="19"/>
      <c r="C58" s="20"/>
    </row>
    <row r="59" spans="1:3" ht="15.75">
      <c r="A59" s="13" t="s">
        <v>138</v>
      </c>
      <c r="B59" s="46"/>
      <c r="C59" s="47"/>
    </row>
    <row r="60" spans="1:3" ht="15.75">
      <c r="A60" s="1"/>
      <c r="B60" s="46"/>
      <c r="C60" s="47"/>
    </row>
    <row r="61" spans="1:3" ht="33.75" customHeight="1">
      <c r="A61" s="59" t="s">
        <v>141</v>
      </c>
      <c r="B61" s="59"/>
      <c r="C61" s="59"/>
    </row>
    <row r="62" spans="1:3" ht="15.75">
      <c r="A62" s="1"/>
      <c r="B62" s="63"/>
      <c r="C62" s="63"/>
    </row>
    <row r="63" spans="1:3" ht="15.75">
      <c r="A63" s="13" t="s">
        <v>36</v>
      </c>
      <c r="B63" s="63"/>
      <c r="C63" s="63"/>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A1" sqref="A1"/>
    </sheetView>
  </sheetViews>
  <sheetFormatPr defaultColWidth="8.88671875" defaultRowHeight="15.75"/>
  <cols>
    <col min="1" max="1" width="40.77734375" style="0" customWidth="1"/>
    <col min="2" max="16384" width="11.77734375" style="0" customWidth="1"/>
  </cols>
  <sheetData>
    <row r="1" spans="1:4" ht="20.25">
      <c r="A1" s="24" t="s">
        <v>51</v>
      </c>
      <c r="B1" s="63"/>
      <c r="C1" s="63"/>
      <c r="D1" s="27"/>
    </row>
    <row r="2" spans="1:4" ht="20.25">
      <c r="A2" s="25" t="s">
        <v>149</v>
      </c>
      <c r="B2" s="63"/>
      <c r="C2" s="63"/>
      <c r="D2" s="63"/>
    </row>
    <row r="3" spans="1:4" ht="15.75">
      <c r="A3" s="1"/>
      <c r="B3" s="63"/>
      <c r="C3" s="63"/>
      <c r="D3" s="63"/>
    </row>
    <row r="4" spans="1:4" ht="15.75">
      <c r="A4" s="52"/>
      <c r="B4" s="53" t="s">
        <v>114</v>
      </c>
      <c r="C4" s="53" t="s">
        <v>139</v>
      </c>
      <c r="D4" s="63"/>
    </row>
    <row r="5" spans="1:4" ht="15.75">
      <c r="A5" s="1"/>
      <c r="B5" s="1"/>
      <c r="C5" s="1"/>
      <c r="D5" s="63"/>
    </row>
    <row r="6" spans="1:3" ht="17.25">
      <c r="A6" s="64" t="s">
        <v>140</v>
      </c>
      <c r="B6" s="9">
        <v>476299</v>
      </c>
      <c r="C6" s="27">
        <v>1</v>
      </c>
    </row>
    <row r="7" spans="1:3" ht="15.75">
      <c r="A7" s="1"/>
      <c r="B7" s="9"/>
      <c r="C7" s="27"/>
    </row>
    <row r="8" spans="1:3" ht="15.75">
      <c r="A8" s="8" t="s">
        <v>129</v>
      </c>
      <c r="B8" s="9">
        <v>209304</v>
      </c>
      <c r="C8" s="27">
        <v>0.439</v>
      </c>
    </row>
    <row r="9" spans="1:3" ht="15.75">
      <c r="A9" s="8" t="s">
        <v>0</v>
      </c>
      <c r="B9" s="9">
        <v>9374</v>
      </c>
      <c r="C9" s="27">
        <v>0.02</v>
      </c>
    </row>
    <row r="10" spans="1:3" ht="15.75">
      <c r="A10" s="8" t="s">
        <v>1</v>
      </c>
      <c r="B10" s="9">
        <v>3315</v>
      </c>
      <c r="C10" s="27">
        <v>0.006999999999999999</v>
      </c>
    </row>
    <row r="11" spans="1:3" ht="15.75">
      <c r="A11" s="8" t="s">
        <v>130</v>
      </c>
      <c r="B11" s="9">
        <v>27847</v>
      </c>
      <c r="C11" s="27">
        <v>0.057999999999999996</v>
      </c>
    </row>
    <row r="12" spans="1:3" ht="15.75">
      <c r="A12" s="8" t="s">
        <v>2</v>
      </c>
      <c r="B12" s="9">
        <v>3624</v>
      </c>
      <c r="C12" s="27">
        <v>0.008</v>
      </c>
    </row>
    <row r="13" spans="1:3" ht="15.75">
      <c r="A13" s="8" t="s">
        <v>3</v>
      </c>
      <c r="B13" s="9">
        <v>416</v>
      </c>
      <c r="C13" s="27">
        <v>0.001</v>
      </c>
    </row>
    <row r="14" spans="1:3" ht="15.75">
      <c r="A14" s="8" t="s">
        <v>4</v>
      </c>
      <c r="B14" s="9">
        <v>36479</v>
      </c>
      <c r="C14" s="27">
        <v>0.077</v>
      </c>
    </row>
    <row r="15" spans="1:3" ht="15.75">
      <c r="A15" s="8" t="s">
        <v>5</v>
      </c>
      <c r="B15" s="9">
        <v>2500</v>
      </c>
      <c r="C15" s="27">
        <v>0.005</v>
      </c>
    </row>
    <row r="16" spans="1:3" ht="15.75">
      <c r="A16" s="8" t="s">
        <v>6</v>
      </c>
      <c r="B16" s="9">
        <v>22377</v>
      </c>
      <c r="C16" s="27">
        <v>0.047</v>
      </c>
    </row>
    <row r="17" spans="1:3" ht="15.75">
      <c r="A17" s="8" t="s">
        <v>7</v>
      </c>
      <c r="B17" s="9">
        <v>420</v>
      </c>
      <c r="C17" s="27">
        <v>0.001</v>
      </c>
    </row>
    <row r="18" spans="1:3" ht="15.75">
      <c r="A18" s="8" t="s">
        <v>8</v>
      </c>
      <c r="B18" s="9">
        <v>668</v>
      </c>
      <c r="C18" s="27">
        <v>0.001</v>
      </c>
    </row>
    <row r="19" spans="1:3" ht="15.75">
      <c r="A19" s="8" t="s">
        <v>131</v>
      </c>
      <c r="B19" s="9">
        <v>980</v>
      </c>
      <c r="C19" s="27">
        <v>0.002</v>
      </c>
    </row>
    <row r="20" spans="1:3" ht="15.75">
      <c r="A20" s="8" t="s">
        <v>9</v>
      </c>
      <c r="B20" s="9">
        <v>8434</v>
      </c>
      <c r="C20" s="27">
        <v>0.018000000000000002</v>
      </c>
    </row>
    <row r="21" spans="1:3" ht="15.75">
      <c r="A21" s="8" t="s">
        <v>132</v>
      </c>
      <c r="B21" s="9">
        <v>5786</v>
      </c>
      <c r="C21" s="27">
        <v>0.012</v>
      </c>
    </row>
    <row r="22" spans="1:3" ht="15.75">
      <c r="A22" s="8" t="s">
        <v>133</v>
      </c>
      <c r="B22" s="9">
        <v>2673</v>
      </c>
      <c r="C22" s="27">
        <v>0.006</v>
      </c>
    </row>
    <row r="23" spans="1:3" ht="15.75">
      <c r="A23" s="8" t="s">
        <v>10</v>
      </c>
      <c r="B23" s="9">
        <v>226</v>
      </c>
      <c r="C23" s="27">
        <v>0</v>
      </c>
    </row>
    <row r="24" spans="1:3" ht="15.75">
      <c r="A24" s="8" t="s">
        <v>11</v>
      </c>
      <c r="B24" s="9">
        <v>153</v>
      </c>
      <c r="C24" s="27">
        <v>0</v>
      </c>
    </row>
    <row r="25" spans="1:3" ht="15.75">
      <c r="A25" s="8" t="s">
        <v>12</v>
      </c>
      <c r="B25" s="9">
        <v>13581</v>
      </c>
      <c r="C25" s="27">
        <v>0.028999999999999998</v>
      </c>
    </row>
    <row r="26" spans="1:3" ht="15.75">
      <c r="A26" s="8" t="s">
        <v>13</v>
      </c>
      <c r="B26" s="9">
        <v>7367</v>
      </c>
      <c r="C26" s="27">
        <v>0.015</v>
      </c>
    </row>
    <row r="27" spans="1:3" ht="15.75">
      <c r="A27" s="8" t="s">
        <v>14</v>
      </c>
      <c r="B27" s="9">
        <v>22099</v>
      </c>
      <c r="C27" s="27">
        <v>0.046</v>
      </c>
    </row>
    <row r="28" spans="1:3" ht="15.75">
      <c r="A28" s="8" t="s">
        <v>15</v>
      </c>
      <c r="B28" s="9">
        <v>5736</v>
      </c>
      <c r="C28" s="27">
        <v>0.012</v>
      </c>
    </row>
    <row r="29" spans="1:3" ht="15.75">
      <c r="A29" s="8" t="s">
        <v>16</v>
      </c>
      <c r="B29" s="9">
        <v>35249</v>
      </c>
      <c r="C29" s="27">
        <v>0.07400000000000001</v>
      </c>
    </row>
    <row r="30" spans="1:3" ht="15.75">
      <c r="A30" s="1"/>
      <c r="B30" s="9"/>
      <c r="C30" s="27">
        <v>0</v>
      </c>
    </row>
    <row r="31" spans="1:3" ht="15.75">
      <c r="A31" s="8" t="s">
        <v>134</v>
      </c>
      <c r="B31" s="9">
        <v>14809</v>
      </c>
      <c r="C31" s="27">
        <v>0.031000000000000003</v>
      </c>
    </row>
    <row r="32" spans="1:3" ht="15.75">
      <c r="A32" s="8" t="s">
        <v>17</v>
      </c>
      <c r="B32" s="9">
        <v>438</v>
      </c>
      <c r="C32" s="27">
        <v>0.001</v>
      </c>
    </row>
    <row r="33" spans="1:3" ht="15.75">
      <c r="A33" s="8" t="s">
        <v>18</v>
      </c>
      <c r="B33" s="9">
        <v>2263</v>
      </c>
      <c r="C33" s="27">
        <v>0.005</v>
      </c>
    </row>
    <row r="34" spans="1:3" ht="15.75">
      <c r="A34" s="8" t="s">
        <v>19</v>
      </c>
      <c r="B34" s="9">
        <v>106</v>
      </c>
      <c r="C34" s="27">
        <v>0</v>
      </c>
    </row>
    <row r="35" spans="1:3" ht="15.75">
      <c r="A35" s="8" t="s">
        <v>20</v>
      </c>
      <c r="B35" s="9">
        <v>268</v>
      </c>
      <c r="C35" s="27">
        <v>0.001</v>
      </c>
    </row>
    <row r="36" spans="1:3" ht="15.75">
      <c r="A36" s="8" t="s">
        <v>21</v>
      </c>
      <c r="B36" s="9">
        <v>220</v>
      </c>
      <c r="C36" s="27">
        <v>0</v>
      </c>
    </row>
    <row r="37" spans="1:3" ht="15.75">
      <c r="A37" s="8" t="s">
        <v>22</v>
      </c>
      <c r="B37" s="9">
        <v>557</v>
      </c>
      <c r="C37" s="27">
        <v>0.001</v>
      </c>
    </row>
    <row r="38" spans="1:3" ht="15.75">
      <c r="A38" s="8" t="s">
        <v>23</v>
      </c>
      <c r="B38" s="9">
        <v>1016</v>
      </c>
      <c r="C38" s="27">
        <v>0.002</v>
      </c>
    </row>
    <row r="39" spans="1:3" ht="15.75">
      <c r="A39" s="8" t="s">
        <v>24</v>
      </c>
      <c r="B39" s="9">
        <v>65</v>
      </c>
      <c r="C39" s="27">
        <v>0</v>
      </c>
    </row>
    <row r="40" spans="1:3" ht="15.75">
      <c r="A40" s="8" t="s">
        <v>25</v>
      </c>
      <c r="B40" s="9">
        <v>56</v>
      </c>
      <c r="C40" s="27">
        <v>0</v>
      </c>
    </row>
    <row r="41" spans="1:3" ht="15.75">
      <c r="A41" s="8" t="s">
        <v>26</v>
      </c>
      <c r="B41" s="9">
        <v>9820</v>
      </c>
      <c r="C41" s="27">
        <v>0.021</v>
      </c>
    </row>
    <row r="42" spans="1:3" ht="15.75">
      <c r="A42" s="1"/>
      <c r="B42" s="9"/>
      <c r="C42" s="27"/>
    </row>
    <row r="43" spans="1:3" ht="15.75">
      <c r="A43" s="8" t="s">
        <v>135</v>
      </c>
      <c r="B43" s="9">
        <v>50171</v>
      </c>
      <c r="C43" s="27">
        <v>0.105</v>
      </c>
    </row>
    <row r="44" spans="1:3" ht="15.75">
      <c r="A44" s="8" t="s">
        <v>27</v>
      </c>
      <c r="B44" s="9">
        <v>4178</v>
      </c>
      <c r="C44" s="27">
        <v>0.009000000000000001</v>
      </c>
    </row>
    <row r="45" spans="1:3" ht="15.75">
      <c r="A45" s="8" t="s">
        <v>28</v>
      </c>
      <c r="B45" s="9">
        <v>1161</v>
      </c>
      <c r="C45" s="27">
        <v>0.002</v>
      </c>
    </row>
    <row r="46" spans="1:3" ht="15.75">
      <c r="A46" s="13" t="s">
        <v>29</v>
      </c>
      <c r="B46" s="9">
        <v>160</v>
      </c>
      <c r="C46" s="27">
        <v>0</v>
      </c>
    </row>
    <row r="47" spans="1:3" ht="15.75">
      <c r="A47" s="8" t="s">
        <v>30</v>
      </c>
      <c r="B47" s="9">
        <v>1448</v>
      </c>
      <c r="C47" s="27">
        <v>0.003</v>
      </c>
    </row>
    <row r="48" spans="1:3" ht="15.75">
      <c r="A48" s="8" t="s">
        <v>31</v>
      </c>
      <c r="B48" s="9">
        <v>514</v>
      </c>
      <c r="C48" s="27">
        <v>0.001</v>
      </c>
    </row>
    <row r="49" spans="1:3" ht="15.75">
      <c r="A49" s="8" t="s">
        <v>32</v>
      </c>
      <c r="B49" s="9">
        <v>33748</v>
      </c>
      <c r="C49" s="27">
        <v>0.071</v>
      </c>
    </row>
    <row r="50" spans="1:3" ht="15.75">
      <c r="A50" s="8" t="s">
        <v>33</v>
      </c>
      <c r="B50" s="9">
        <v>114</v>
      </c>
      <c r="C50" s="27">
        <v>0</v>
      </c>
    </row>
    <row r="51" spans="1:3" ht="15.75">
      <c r="A51" s="13" t="s">
        <v>56</v>
      </c>
      <c r="B51" s="9">
        <v>766</v>
      </c>
      <c r="C51" s="27">
        <v>0.002</v>
      </c>
    </row>
    <row r="52" spans="1:3" ht="15.75">
      <c r="A52" s="8" t="s">
        <v>34</v>
      </c>
      <c r="B52" s="9">
        <v>5988</v>
      </c>
      <c r="C52" s="27">
        <v>0.013000000000000001</v>
      </c>
    </row>
    <row r="53" spans="1:3" ht="15.75">
      <c r="A53" s="8" t="s">
        <v>35</v>
      </c>
      <c r="B53" s="9">
        <v>2094</v>
      </c>
      <c r="C53" s="27">
        <v>0.004</v>
      </c>
    </row>
    <row r="54" spans="1:3" ht="15.75">
      <c r="A54" s="1"/>
      <c r="B54" s="9"/>
      <c r="C54" s="27"/>
    </row>
    <row r="55" spans="1:3" ht="15.75">
      <c r="A55" s="8" t="s">
        <v>136</v>
      </c>
      <c r="B55" s="9">
        <v>52684</v>
      </c>
      <c r="C55" s="27">
        <v>0.111</v>
      </c>
    </row>
    <row r="56" spans="1:3" ht="15.75">
      <c r="A56" s="1"/>
      <c r="B56" s="9"/>
      <c r="C56" s="27"/>
    </row>
    <row r="57" spans="1:3" ht="15.75">
      <c r="A57" s="8" t="s">
        <v>137</v>
      </c>
      <c r="B57" s="9">
        <v>149331</v>
      </c>
      <c r="C57" s="27">
        <v>0.314</v>
      </c>
    </row>
    <row r="58" spans="1:3" ht="15.75">
      <c r="A58" s="3"/>
      <c r="B58" s="19"/>
      <c r="C58" s="20"/>
    </row>
    <row r="59" spans="1:3" ht="15.75">
      <c r="A59" s="13" t="s">
        <v>138</v>
      </c>
      <c r="B59" s="46"/>
      <c r="C59" s="47"/>
    </row>
    <row r="60" spans="1:3" ht="15.75">
      <c r="A60" s="1"/>
      <c r="B60" s="46"/>
      <c r="C60" s="47"/>
    </row>
    <row r="61" spans="1:3" ht="34.5" customHeight="1">
      <c r="A61" s="59" t="s">
        <v>141</v>
      </c>
      <c r="B61" s="59"/>
      <c r="C61" s="59"/>
    </row>
    <row r="62" spans="1:3" ht="15.75">
      <c r="A62" s="1"/>
      <c r="B62" s="69"/>
      <c r="C62" s="69"/>
    </row>
    <row r="63" spans="1:3" ht="15.75">
      <c r="A63" s="13" t="s">
        <v>36</v>
      </c>
      <c r="B63" s="69"/>
      <c r="C63" s="69"/>
    </row>
  </sheetData>
  <sheetProtection/>
  <mergeCells count="1">
    <mergeCell ref="A61:C61"/>
  </mergeCells>
  <printOptions/>
  <pageMargins left="0.7" right="0.7" top="0.75" bottom="0.75" header="0.3" footer="0.3"/>
  <pageSetup fitToHeight="2" fitToWidth="1" horizontalDpi="1200" verticalDpi="1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106"/>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98</v>
      </c>
      <c r="B2" s="1"/>
      <c r="C2" s="2"/>
      <c r="D2" s="1"/>
      <c r="E2" s="1"/>
      <c r="F2" s="1"/>
    </row>
    <row r="3" spans="1:6" ht="15.75">
      <c r="A3" s="1"/>
      <c r="B3" s="1"/>
      <c r="C3" s="2"/>
      <c r="D3" s="1"/>
      <c r="E3" s="1"/>
      <c r="F3" s="1"/>
    </row>
    <row r="4" spans="1:6" ht="15.75">
      <c r="A4" s="3"/>
      <c r="B4" s="56"/>
      <c r="C4" s="57"/>
      <c r="D4" s="58" t="s">
        <v>42</v>
      </c>
      <c r="E4" s="58"/>
      <c r="F4" s="58"/>
    </row>
    <row r="5" spans="1:6" ht="31.5">
      <c r="A5" s="5"/>
      <c r="B5" s="6" t="s">
        <v>57</v>
      </c>
      <c r="C5" s="7" t="s">
        <v>58</v>
      </c>
      <c r="D5" s="28" t="s">
        <v>43</v>
      </c>
      <c r="E5" s="28" t="s">
        <v>44</v>
      </c>
      <c r="F5" s="30" t="s">
        <v>81</v>
      </c>
    </row>
    <row r="6" spans="1:6" ht="15.75">
      <c r="A6" s="1"/>
      <c r="B6" s="1"/>
      <c r="C6" s="2"/>
      <c r="D6" s="1"/>
      <c r="E6" s="1"/>
      <c r="F6" s="1"/>
    </row>
    <row r="7" spans="1:6" ht="15.75">
      <c r="A7" s="8" t="s">
        <v>53</v>
      </c>
      <c r="B7" s="9">
        <f>D7+E7+F7</f>
        <v>257066</v>
      </c>
      <c r="C7" s="27">
        <v>1</v>
      </c>
      <c r="D7" s="10">
        <v>1077</v>
      </c>
      <c r="E7" s="10">
        <v>116575</v>
      </c>
      <c r="F7" s="10">
        <v>139414</v>
      </c>
    </row>
    <row r="8" spans="1:6" ht="15.75">
      <c r="A8" s="1" t="s">
        <v>39</v>
      </c>
      <c r="B8" s="9">
        <f aca="true" t="shared" si="0" ref="B8:B69">D8+E8+F8</f>
        <v>17970</v>
      </c>
      <c r="C8" s="27">
        <v>0.07</v>
      </c>
      <c r="D8" s="10">
        <v>117</v>
      </c>
      <c r="E8" s="10">
        <v>12690</v>
      </c>
      <c r="F8" s="10">
        <v>5163</v>
      </c>
    </row>
    <row r="9" spans="1:6" ht="15.75">
      <c r="A9" s="1" t="s">
        <v>40</v>
      </c>
      <c r="B9" s="9">
        <f t="shared" si="0"/>
        <v>239096</v>
      </c>
      <c r="C9" s="27">
        <v>0.93</v>
      </c>
      <c r="D9" s="10">
        <v>960</v>
      </c>
      <c r="E9" s="10">
        <v>103885</v>
      </c>
      <c r="F9" s="10">
        <v>134251</v>
      </c>
    </row>
    <row r="10" spans="1:6" ht="15.75">
      <c r="A10" s="1"/>
      <c r="B10" s="9"/>
      <c r="C10" s="27"/>
      <c r="D10" s="10"/>
      <c r="E10" s="10"/>
      <c r="F10" s="10"/>
    </row>
    <row r="11" spans="1:6" ht="15.75">
      <c r="A11" s="8" t="s">
        <v>48</v>
      </c>
      <c r="B11" s="9">
        <f t="shared" si="0"/>
        <v>198818</v>
      </c>
      <c r="C11" s="27">
        <v>0.773</v>
      </c>
      <c r="D11" s="10">
        <v>914</v>
      </c>
      <c r="E11" s="10">
        <v>94307</v>
      </c>
      <c r="F11" s="10">
        <v>103597</v>
      </c>
    </row>
    <row r="12" spans="1:6" ht="17.25">
      <c r="A12" s="8" t="s">
        <v>59</v>
      </c>
      <c r="B12" s="9">
        <f t="shared" si="0"/>
        <v>1675</v>
      </c>
      <c r="C12" s="27">
        <v>0.006999999999999999</v>
      </c>
      <c r="D12" s="10">
        <v>16</v>
      </c>
      <c r="E12" s="10">
        <v>1082</v>
      </c>
      <c r="F12" s="10">
        <v>577</v>
      </c>
    </row>
    <row r="13" spans="1:6" ht="15.75">
      <c r="A13" s="8" t="s">
        <v>0</v>
      </c>
      <c r="B13" s="9">
        <f t="shared" si="0"/>
        <v>7934</v>
      </c>
      <c r="C13" s="27">
        <v>0.031000000000000003</v>
      </c>
      <c r="D13" s="10">
        <v>129</v>
      </c>
      <c r="E13" s="10">
        <v>4127</v>
      </c>
      <c r="F13" s="10">
        <v>3678</v>
      </c>
    </row>
    <row r="14" spans="1:6" ht="15.75">
      <c r="A14" s="8" t="s">
        <v>1</v>
      </c>
      <c r="B14" s="9">
        <f t="shared" si="0"/>
        <v>9593</v>
      </c>
      <c r="C14" s="27">
        <v>0.037000000000000005</v>
      </c>
      <c r="D14" s="10">
        <v>7</v>
      </c>
      <c r="E14" s="10">
        <v>1899</v>
      </c>
      <c r="F14" s="10">
        <v>7687</v>
      </c>
    </row>
    <row r="15" spans="1:6" ht="17.25">
      <c r="A15" s="8" t="s">
        <v>60</v>
      </c>
      <c r="B15" s="9">
        <f t="shared" si="0"/>
        <v>526</v>
      </c>
      <c r="C15" s="27">
        <v>0.002</v>
      </c>
      <c r="D15" s="10">
        <v>1</v>
      </c>
      <c r="E15" s="10">
        <v>262</v>
      </c>
      <c r="F15" s="10">
        <v>263</v>
      </c>
    </row>
    <row r="16" spans="1:6" ht="17.25">
      <c r="A16" s="8" t="s">
        <v>61</v>
      </c>
      <c r="B16" s="9">
        <f>+E16+F16</f>
        <v>48</v>
      </c>
      <c r="C16" s="29" t="s">
        <v>76</v>
      </c>
      <c r="D16" s="10">
        <v>0</v>
      </c>
      <c r="E16" s="10">
        <v>26</v>
      </c>
      <c r="F16" s="10">
        <v>22</v>
      </c>
    </row>
    <row r="17" spans="1:6" ht="15.75">
      <c r="A17" s="8" t="s">
        <v>45</v>
      </c>
      <c r="B17" s="9">
        <f t="shared" si="0"/>
        <v>49917</v>
      </c>
      <c r="C17" s="27">
        <v>0.19399999999999998</v>
      </c>
      <c r="D17" s="10">
        <v>125</v>
      </c>
      <c r="E17" s="10">
        <v>25040</v>
      </c>
      <c r="F17" s="10">
        <v>24752</v>
      </c>
    </row>
    <row r="18" spans="1:6" ht="15.75">
      <c r="A18" s="8" t="s">
        <v>2</v>
      </c>
      <c r="B18" s="9">
        <f t="shared" si="0"/>
        <v>5664</v>
      </c>
      <c r="C18" s="27">
        <v>0.022000000000000002</v>
      </c>
      <c r="D18" s="10">
        <v>29</v>
      </c>
      <c r="E18" s="10">
        <v>3012</v>
      </c>
      <c r="F18" s="10">
        <v>2623</v>
      </c>
    </row>
    <row r="19" spans="1:6" ht="15.75">
      <c r="A19" s="8" t="s">
        <v>3</v>
      </c>
      <c r="B19" s="9">
        <f t="shared" si="0"/>
        <v>615</v>
      </c>
      <c r="C19" s="27">
        <v>0.002</v>
      </c>
      <c r="D19" s="10">
        <v>9</v>
      </c>
      <c r="E19" s="10">
        <v>365</v>
      </c>
      <c r="F19" s="10">
        <v>241</v>
      </c>
    </row>
    <row r="20" spans="1:6" ht="17.25">
      <c r="A20" s="8" t="s">
        <v>62</v>
      </c>
      <c r="B20" s="9">
        <f>E20+F20</f>
        <v>50</v>
      </c>
      <c r="C20" s="29" t="s">
        <v>76</v>
      </c>
      <c r="D20" s="10">
        <v>0</v>
      </c>
      <c r="E20" s="10">
        <v>21</v>
      </c>
      <c r="F20" s="10">
        <v>29</v>
      </c>
    </row>
    <row r="21" spans="1:6" ht="15.75">
      <c r="A21" s="8" t="s">
        <v>47</v>
      </c>
      <c r="B21" s="9">
        <f t="shared" si="0"/>
        <v>5188</v>
      </c>
      <c r="C21" s="27">
        <v>0.02</v>
      </c>
      <c r="D21" s="10">
        <v>97</v>
      </c>
      <c r="E21" s="10">
        <v>2420</v>
      </c>
      <c r="F21" s="10">
        <v>2671</v>
      </c>
    </row>
    <row r="22" spans="1:6" ht="15.75">
      <c r="A22" s="1" t="s">
        <v>4</v>
      </c>
      <c r="B22" s="9">
        <f t="shared" si="0"/>
        <v>39417</v>
      </c>
      <c r="C22" s="27">
        <v>0.153</v>
      </c>
      <c r="D22" s="10">
        <v>144</v>
      </c>
      <c r="E22" s="10">
        <v>20493</v>
      </c>
      <c r="F22" s="10">
        <v>18780</v>
      </c>
    </row>
    <row r="23" spans="1:6" ht="15.75">
      <c r="A23" s="8" t="s">
        <v>46</v>
      </c>
      <c r="B23" s="9">
        <f t="shared" si="0"/>
        <v>1290</v>
      </c>
      <c r="C23" s="27">
        <v>0.005</v>
      </c>
      <c r="D23" s="10">
        <v>3</v>
      </c>
      <c r="E23" s="10">
        <v>694</v>
      </c>
      <c r="F23" s="10">
        <v>593</v>
      </c>
    </row>
    <row r="24" spans="1:6" ht="15.75">
      <c r="A24" s="8" t="s">
        <v>5</v>
      </c>
      <c r="B24" s="9">
        <f t="shared" si="0"/>
        <v>3319</v>
      </c>
      <c r="C24" s="27">
        <v>0.013000000000000001</v>
      </c>
      <c r="D24" s="10">
        <v>20</v>
      </c>
      <c r="E24" s="10">
        <v>1613</v>
      </c>
      <c r="F24" s="10">
        <v>1686</v>
      </c>
    </row>
    <row r="25" spans="1:6" ht="15.75">
      <c r="A25" s="8" t="s">
        <v>6</v>
      </c>
      <c r="B25" s="9">
        <f t="shared" si="0"/>
        <v>42700</v>
      </c>
      <c r="C25" s="27">
        <v>0.166</v>
      </c>
      <c r="D25" s="10">
        <v>21</v>
      </c>
      <c r="E25" s="10">
        <v>20787</v>
      </c>
      <c r="F25" s="10">
        <v>21892</v>
      </c>
    </row>
    <row r="26" spans="1:6" ht="15.75">
      <c r="A26" s="8" t="s">
        <v>7</v>
      </c>
      <c r="B26" s="9">
        <f t="shared" si="0"/>
        <v>1085</v>
      </c>
      <c r="C26" s="27">
        <v>0.004</v>
      </c>
      <c r="D26" s="10">
        <v>19</v>
      </c>
      <c r="E26" s="10">
        <v>807</v>
      </c>
      <c r="F26" s="10">
        <v>259</v>
      </c>
    </row>
    <row r="27" spans="1:6" ht="17.25">
      <c r="A27" s="8" t="s">
        <v>63</v>
      </c>
      <c r="B27" s="9">
        <f>+E27+F27</f>
        <v>3</v>
      </c>
      <c r="C27" s="29" t="s">
        <v>76</v>
      </c>
      <c r="D27" s="10">
        <v>0</v>
      </c>
      <c r="E27" s="10">
        <v>2</v>
      </c>
      <c r="F27" s="10">
        <v>1</v>
      </c>
    </row>
    <row r="28" spans="1:6" ht="15.75">
      <c r="A28" s="8" t="s">
        <v>8</v>
      </c>
      <c r="B28" s="9">
        <f t="shared" si="0"/>
        <v>1051</v>
      </c>
      <c r="C28" s="27">
        <v>0.004</v>
      </c>
      <c r="D28" s="10">
        <v>17</v>
      </c>
      <c r="E28" s="10">
        <v>870</v>
      </c>
      <c r="F28" s="10">
        <v>164</v>
      </c>
    </row>
    <row r="29" spans="1:6" ht="17.25">
      <c r="A29" s="8" t="s">
        <v>64</v>
      </c>
      <c r="B29" s="9">
        <f>+E29+F29</f>
        <v>196</v>
      </c>
      <c r="C29" s="27">
        <v>0.001</v>
      </c>
      <c r="D29" s="10">
        <v>0</v>
      </c>
      <c r="E29" s="10">
        <v>111</v>
      </c>
      <c r="F29" s="10">
        <v>85</v>
      </c>
    </row>
    <row r="30" spans="1:6" ht="17.25">
      <c r="A30" s="8" t="s">
        <v>65</v>
      </c>
      <c r="B30" s="9">
        <f t="shared" si="0"/>
        <v>1027</v>
      </c>
      <c r="C30" s="27">
        <v>0.004</v>
      </c>
      <c r="D30" s="10">
        <v>2</v>
      </c>
      <c r="E30" s="10">
        <v>561</v>
      </c>
      <c r="F30" s="10">
        <v>464</v>
      </c>
    </row>
    <row r="31" spans="1:6" ht="17.25">
      <c r="A31" s="8" t="s">
        <v>66</v>
      </c>
      <c r="B31" s="9">
        <f t="shared" si="0"/>
        <v>727</v>
      </c>
      <c r="C31" s="27">
        <v>0.003</v>
      </c>
      <c r="D31" s="10">
        <v>5</v>
      </c>
      <c r="E31" s="10">
        <v>433</v>
      </c>
      <c r="F31" s="10">
        <v>289</v>
      </c>
    </row>
    <row r="32" spans="1:6" ht="15.75">
      <c r="A32" s="8" t="s">
        <v>9</v>
      </c>
      <c r="B32" s="9">
        <f t="shared" si="0"/>
        <v>12534</v>
      </c>
      <c r="C32" s="27">
        <v>0.049</v>
      </c>
      <c r="D32" s="10">
        <v>78</v>
      </c>
      <c r="E32" s="10">
        <v>4315</v>
      </c>
      <c r="F32" s="10">
        <v>8141</v>
      </c>
    </row>
    <row r="33" spans="1:6" ht="17.25">
      <c r="A33" s="8" t="s">
        <v>67</v>
      </c>
      <c r="B33" s="9">
        <f>+E33+F33</f>
        <v>219</v>
      </c>
      <c r="C33" s="27">
        <v>0.001</v>
      </c>
      <c r="D33" s="10">
        <v>0</v>
      </c>
      <c r="E33" s="10">
        <v>65</v>
      </c>
      <c r="F33" s="10">
        <v>154</v>
      </c>
    </row>
    <row r="34" spans="1:6" ht="15.75">
      <c r="A34" s="8" t="s">
        <v>37</v>
      </c>
      <c r="B34" s="9">
        <f t="shared" si="0"/>
        <v>5324</v>
      </c>
      <c r="C34" s="27">
        <v>0.021</v>
      </c>
      <c r="D34" s="10">
        <v>144</v>
      </c>
      <c r="E34" s="10">
        <v>5167</v>
      </c>
      <c r="F34" s="10">
        <v>13</v>
      </c>
    </row>
    <row r="35" spans="1:6" ht="15.75">
      <c r="A35" s="8" t="s">
        <v>10</v>
      </c>
      <c r="B35" s="9">
        <f t="shared" si="0"/>
        <v>420</v>
      </c>
      <c r="C35" s="27">
        <v>0.002</v>
      </c>
      <c r="D35" s="10">
        <v>2</v>
      </c>
      <c r="E35" s="10">
        <v>283</v>
      </c>
      <c r="F35" s="10">
        <v>135</v>
      </c>
    </row>
    <row r="36" spans="1:6" ht="15.75">
      <c r="A36" s="8" t="s">
        <v>11</v>
      </c>
      <c r="B36" s="9">
        <f t="shared" si="0"/>
        <v>459</v>
      </c>
      <c r="C36" s="27">
        <v>0.002</v>
      </c>
      <c r="D36" s="10">
        <v>4</v>
      </c>
      <c r="E36" s="10">
        <v>265</v>
      </c>
      <c r="F36" s="10">
        <v>190</v>
      </c>
    </row>
    <row r="37" spans="1:6" ht="17.25">
      <c r="A37" s="8" t="s">
        <v>68</v>
      </c>
      <c r="B37" s="9">
        <f t="shared" si="0"/>
        <v>8694</v>
      </c>
      <c r="C37" s="27">
        <v>0.034</v>
      </c>
      <c r="D37" s="10">
        <v>15</v>
      </c>
      <c r="E37" s="10">
        <v>4001</v>
      </c>
      <c r="F37" s="10">
        <v>4678</v>
      </c>
    </row>
    <row r="38" spans="1:6" ht="17.25">
      <c r="A38" s="8" t="s">
        <v>69</v>
      </c>
      <c r="B38" s="9">
        <f>+E38+F38</f>
        <v>35</v>
      </c>
      <c r="C38" s="29" t="s">
        <v>76</v>
      </c>
      <c r="D38" s="10">
        <v>0</v>
      </c>
      <c r="E38" s="10">
        <v>11</v>
      </c>
      <c r="F38" s="10">
        <v>24</v>
      </c>
    </row>
    <row r="39" spans="1:6" ht="15.75">
      <c r="A39" s="8" t="s">
        <v>12</v>
      </c>
      <c r="B39" s="9">
        <f t="shared" si="0"/>
        <v>10244</v>
      </c>
      <c r="C39" s="27">
        <v>0.04</v>
      </c>
      <c r="D39" s="10">
        <v>72</v>
      </c>
      <c r="E39" s="10">
        <v>6358</v>
      </c>
      <c r="F39" s="10">
        <v>3814</v>
      </c>
    </row>
    <row r="40" spans="1:6" ht="15.75">
      <c r="A40" s="8" t="s">
        <v>13</v>
      </c>
      <c r="B40" s="9">
        <f t="shared" si="0"/>
        <v>9740</v>
      </c>
      <c r="C40" s="27">
        <v>0.038</v>
      </c>
      <c r="D40" s="10">
        <v>25</v>
      </c>
      <c r="E40" s="10">
        <v>4060</v>
      </c>
      <c r="F40" s="10">
        <v>5655</v>
      </c>
    </row>
    <row r="41" spans="1:6" ht="15.75">
      <c r="A41" s="8" t="s">
        <v>15</v>
      </c>
      <c r="B41" s="9">
        <f t="shared" si="0"/>
        <v>10166</v>
      </c>
      <c r="C41" s="27">
        <v>0.04</v>
      </c>
      <c r="D41" s="10">
        <v>49</v>
      </c>
      <c r="E41" s="10">
        <v>3530</v>
      </c>
      <c r="F41" s="10">
        <v>6587</v>
      </c>
    </row>
    <row r="42" spans="1:6" ht="15.75">
      <c r="A42" s="8" t="s">
        <v>14</v>
      </c>
      <c r="B42" s="9">
        <f t="shared" si="0"/>
        <v>27547</v>
      </c>
      <c r="C42" s="27">
        <v>0.107</v>
      </c>
      <c r="D42" s="10">
        <v>280</v>
      </c>
      <c r="E42" s="10">
        <v>12493</v>
      </c>
      <c r="F42" s="10">
        <v>14774</v>
      </c>
    </row>
    <row r="43" spans="1:6" ht="17.25">
      <c r="A43" s="8" t="s">
        <v>70</v>
      </c>
      <c r="B43" s="9">
        <f>E43+F43</f>
        <v>48</v>
      </c>
      <c r="C43" s="29" t="s">
        <v>76</v>
      </c>
      <c r="D43" s="10">
        <v>0</v>
      </c>
      <c r="E43" s="10">
        <v>13</v>
      </c>
      <c r="F43" s="10">
        <v>35</v>
      </c>
    </row>
    <row r="44" spans="1:6" ht="15.75">
      <c r="A44" s="8" t="s">
        <v>16</v>
      </c>
      <c r="B44" s="9">
        <f t="shared" si="0"/>
        <v>215</v>
      </c>
      <c r="C44" s="27">
        <v>0.001</v>
      </c>
      <c r="D44" s="10">
        <v>1</v>
      </c>
      <c r="E44" s="10">
        <v>101</v>
      </c>
      <c r="F44" s="10">
        <v>113</v>
      </c>
    </row>
    <row r="45" spans="1:6" ht="15.75">
      <c r="A45" s="1"/>
      <c r="B45" s="9"/>
      <c r="C45" s="27"/>
      <c r="D45" s="10"/>
      <c r="E45" s="10"/>
      <c r="F45" s="10"/>
    </row>
    <row r="46" spans="1:6" ht="15.75">
      <c r="A46" s="8" t="s">
        <v>49</v>
      </c>
      <c r="B46" s="9">
        <f t="shared" si="0"/>
        <v>10748</v>
      </c>
      <c r="C46" s="27">
        <v>0.042</v>
      </c>
      <c r="D46" s="10">
        <v>53</v>
      </c>
      <c r="E46" s="10">
        <v>5203</v>
      </c>
      <c r="F46" s="10">
        <v>5492</v>
      </c>
    </row>
    <row r="47" spans="1:6" ht="15.75">
      <c r="A47" s="8" t="s">
        <v>17</v>
      </c>
      <c r="B47" s="9">
        <f t="shared" si="0"/>
        <v>328</v>
      </c>
      <c r="C47" s="27">
        <v>0.001</v>
      </c>
      <c r="D47" s="10">
        <v>2</v>
      </c>
      <c r="E47" s="10">
        <v>196</v>
      </c>
      <c r="F47" s="10">
        <v>130</v>
      </c>
    </row>
    <row r="48" spans="1:6" ht="15.75">
      <c r="A48" s="8" t="s">
        <v>18</v>
      </c>
      <c r="B48" s="9">
        <f t="shared" si="0"/>
        <v>1913</v>
      </c>
      <c r="C48" s="27">
        <v>0.006999999999999999</v>
      </c>
      <c r="D48" s="10">
        <v>4</v>
      </c>
      <c r="E48" s="10">
        <v>1104</v>
      </c>
      <c r="F48" s="10">
        <v>805</v>
      </c>
    </row>
    <row r="49" spans="1:6" ht="15.75">
      <c r="A49" s="8" t="s">
        <v>50</v>
      </c>
      <c r="B49" s="9">
        <f>+E49+F49</f>
        <v>235</v>
      </c>
      <c r="C49" s="27">
        <v>0.001</v>
      </c>
      <c r="D49" s="10">
        <v>0</v>
      </c>
      <c r="E49" s="10">
        <v>115</v>
      </c>
      <c r="F49" s="10">
        <v>120</v>
      </c>
    </row>
    <row r="50" spans="1:6" ht="15.75">
      <c r="A50" s="8" t="s">
        <v>19</v>
      </c>
      <c r="B50" s="9">
        <f>E50+F50</f>
        <v>69</v>
      </c>
      <c r="C50" s="29" t="s">
        <v>76</v>
      </c>
      <c r="D50" s="10">
        <v>0</v>
      </c>
      <c r="E50" s="10">
        <v>44</v>
      </c>
      <c r="F50" s="10">
        <v>25</v>
      </c>
    </row>
    <row r="51" spans="1:6" ht="15.75">
      <c r="A51" s="8" t="s">
        <v>20</v>
      </c>
      <c r="B51" s="9">
        <f t="shared" si="0"/>
        <v>103</v>
      </c>
      <c r="C51" s="29" t="s">
        <v>76</v>
      </c>
      <c r="D51" s="10">
        <v>4</v>
      </c>
      <c r="E51" s="10">
        <v>49</v>
      </c>
      <c r="F51" s="10">
        <v>50</v>
      </c>
    </row>
    <row r="52" spans="1:6" ht="15.75">
      <c r="A52" s="8" t="s">
        <v>21</v>
      </c>
      <c r="B52" s="9">
        <f t="shared" si="0"/>
        <v>836</v>
      </c>
      <c r="C52" s="27">
        <v>0.003</v>
      </c>
      <c r="D52" s="10">
        <v>2</v>
      </c>
      <c r="E52" s="10">
        <v>238</v>
      </c>
      <c r="F52" s="10">
        <v>596</v>
      </c>
    </row>
    <row r="53" spans="1:6" ht="15.75">
      <c r="A53" s="8" t="s">
        <v>22</v>
      </c>
      <c r="B53" s="9">
        <f>E53+F53</f>
        <v>638</v>
      </c>
      <c r="C53" s="27">
        <v>0.002</v>
      </c>
      <c r="D53" s="10">
        <v>1</v>
      </c>
      <c r="E53" s="10">
        <v>285</v>
      </c>
      <c r="F53" s="10">
        <v>353</v>
      </c>
    </row>
    <row r="54" spans="1:6" ht="17.25">
      <c r="A54" s="8" t="s">
        <v>71</v>
      </c>
      <c r="B54" s="9">
        <f>F54</f>
        <v>5</v>
      </c>
      <c r="C54" s="29" t="s">
        <v>76</v>
      </c>
      <c r="D54" s="10">
        <v>0</v>
      </c>
      <c r="E54" s="10">
        <v>4</v>
      </c>
      <c r="F54" s="10">
        <v>5</v>
      </c>
    </row>
    <row r="55" spans="1:6" ht="15.75">
      <c r="A55" s="8" t="s">
        <v>23</v>
      </c>
      <c r="B55" s="9">
        <f t="shared" si="0"/>
        <v>1630</v>
      </c>
      <c r="C55" s="27">
        <v>0.006</v>
      </c>
      <c r="D55" s="10">
        <v>10</v>
      </c>
      <c r="E55" s="10">
        <v>603</v>
      </c>
      <c r="F55" s="10">
        <v>1017</v>
      </c>
    </row>
    <row r="56" spans="1:6" ht="15.75">
      <c r="A56" s="8" t="s">
        <v>24</v>
      </c>
      <c r="B56" s="9">
        <f>+E56+F56</f>
        <v>75</v>
      </c>
      <c r="C56" s="29" t="s">
        <v>76</v>
      </c>
      <c r="D56" s="10">
        <v>0</v>
      </c>
      <c r="E56" s="10">
        <v>20</v>
      </c>
      <c r="F56" s="10">
        <v>55</v>
      </c>
    </row>
    <row r="57" spans="1:6" ht="15.75">
      <c r="A57" s="8" t="s">
        <v>25</v>
      </c>
      <c r="B57" s="9">
        <f t="shared" si="0"/>
        <v>38</v>
      </c>
      <c r="C57" s="29" t="s">
        <v>76</v>
      </c>
      <c r="D57" s="10">
        <v>1</v>
      </c>
      <c r="E57" s="10">
        <v>12</v>
      </c>
      <c r="F57" s="10">
        <v>25</v>
      </c>
    </row>
    <row r="58" spans="1:6" ht="15.75">
      <c r="A58" s="8" t="s">
        <v>26</v>
      </c>
      <c r="B58" s="9">
        <f t="shared" si="0"/>
        <v>5160</v>
      </c>
      <c r="C58" s="27">
        <v>0.02</v>
      </c>
      <c r="D58" s="10">
        <v>30</v>
      </c>
      <c r="E58" s="10">
        <v>2707</v>
      </c>
      <c r="F58" s="10">
        <v>2423</v>
      </c>
    </row>
    <row r="59" spans="1:6" ht="15.75">
      <c r="A59" s="1"/>
      <c r="B59" s="9"/>
      <c r="C59" s="27"/>
      <c r="D59" s="10"/>
      <c r="E59" s="10"/>
      <c r="F59" s="10"/>
    </row>
    <row r="60" spans="1:6" ht="15.75">
      <c r="A60" s="8" t="s">
        <v>38</v>
      </c>
      <c r="B60" s="9">
        <f t="shared" si="0"/>
        <v>57869</v>
      </c>
      <c r="C60" s="27">
        <v>0.225</v>
      </c>
      <c r="D60" s="10">
        <v>109</v>
      </c>
      <c r="E60" s="10">
        <v>16067</v>
      </c>
      <c r="F60" s="10">
        <v>41693</v>
      </c>
    </row>
    <row r="61" spans="1:6" ht="15.75">
      <c r="A61" s="8" t="s">
        <v>27</v>
      </c>
      <c r="B61" s="9">
        <f t="shared" si="0"/>
        <v>22645</v>
      </c>
      <c r="C61" s="27">
        <v>0.08800000000000001</v>
      </c>
      <c r="D61" s="10">
        <v>6</v>
      </c>
      <c r="E61" s="10">
        <v>2255</v>
      </c>
      <c r="F61" s="10">
        <v>20384</v>
      </c>
    </row>
    <row r="62" spans="1:6" ht="15.75">
      <c r="A62" s="8" t="s">
        <v>28</v>
      </c>
      <c r="B62" s="9">
        <f t="shared" si="0"/>
        <v>2454</v>
      </c>
      <c r="C62" s="27">
        <v>0.01</v>
      </c>
      <c r="D62" s="10">
        <v>11</v>
      </c>
      <c r="E62" s="10">
        <v>1271</v>
      </c>
      <c r="F62" s="10">
        <v>1172</v>
      </c>
    </row>
    <row r="63" spans="1:6" ht="15.75">
      <c r="A63" s="13" t="s">
        <v>29</v>
      </c>
      <c r="B63" s="9">
        <f>E63+F63</f>
        <v>159</v>
      </c>
      <c r="C63" s="27">
        <v>0.001</v>
      </c>
      <c r="D63" s="10">
        <v>0</v>
      </c>
      <c r="E63" s="10">
        <v>57</v>
      </c>
      <c r="F63" s="10">
        <v>102</v>
      </c>
    </row>
    <row r="64" spans="1:6" ht="15.75">
      <c r="A64" s="8" t="s">
        <v>30</v>
      </c>
      <c r="B64" s="9">
        <f t="shared" si="0"/>
        <v>2157</v>
      </c>
      <c r="C64" s="27">
        <v>0.008</v>
      </c>
      <c r="D64" s="10">
        <v>6</v>
      </c>
      <c r="E64" s="10">
        <v>734</v>
      </c>
      <c r="F64" s="10">
        <v>1417</v>
      </c>
    </row>
    <row r="65" spans="1:6" ht="15.75">
      <c r="A65" s="8" t="s">
        <v>31</v>
      </c>
      <c r="B65" s="9">
        <f t="shared" si="0"/>
        <v>499</v>
      </c>
      <c r="C65" s="27">
        <v>0.002</v>
      </c>
      <c r="D65" s="10">
        <v>3</v>
      </c>
      <c r="E65" s="10">
        <v>294</v>
      </c>
      <c r="F65" s="10">
        <v>202</v>
      </c>
    </row>
    <row r="66" spans="1:6" ht="15.75">
      <c r="A66" s="8" t="s">
        <v>32</v>
      </c>
      <c r="B66" s="9">
        <f t="shared" si="0"/>
        <v>24995</v>
      </c>
      <c r="C66" s="27">
        <v>0.09699999999999999</v>
      </c>
      <c r="D66" s="10">
        <v>53</v>
      </c>
      <c r="E66" s="10">
        <v>9177</v>
      </c>
      <c r="F66" s="10">
        <v>15765</v>
      </c>
    </row>
    <row r="67" spans="1:6" ht="15.75">
      <c r="A67" s="8" t="s">
        <v>33</v>
      </c>
      <c r="B67" s="9">
        <f>E67+F67</f>
        <v>86</v>
      </c>
      <c r="C67" s="29" t="s">
        <v>76</v>
      </c>
      <c r="D67" s="10">
        <v>0</v>
      </c>
      <c r="E67" s="10">
        <v>40</v>
      </c>
      <c r="F67" s="10">
        <v>46</v>
      </c>
    </row>
    <row r="68" spans="1:6" ht="15.75">
      <c r="A68" s="13" t="s">
        <v>77</v>
      </c>
      <c r="B68" s="9">
        <f>E68+F68</f>
        <v>294</v>
      </c>
      <c r="C68" s="27">
        <v>0.001</v>
      </c>
      <c r="D68" s="10">
        <v>1</v>
      </c>
      <c r="E68" s="10">
        <v>181</v>
      </c>
      <c r="F68" s="10">
        <v>113</v>
      </c>
    </row>
    <row r="69" spans="1:6" ht="15.75">
      <c r="A69" s="8" t="s">
        <v>34</v>
      </c>
      <c r="B69" s="9">
        <f t="shared" si="0"/>
        <v>5645</v>
      </c>
      <c r="C69" s="27">
        <v>0.022000000000000002</v>
      </c>
      <c r="D69" s="10">
        <v>33</v>
      </c>
      <c r="E69" s="10">
        <v>2539</v>
      </c>
      <c r="F69" s="10">
        <v>3073</v>
      </c>
    </row>
    <row r="70" spans="1:6" ht="15.75">
      <c r="A70" s="8" t="s">
        <v>35</v>
      </c>
      <c r="B70" s="9">
        <f>E70+F70</f>
        <v>56</v>
      </c>
      <c r="C70" s="12" t="s">
        <v>76</v>
      </c>
      <c r="D70" s="10">
        <v>0</v>
      </c>
      <c r="E70" s="10">
        <v>14</v>
      </c>
      <c r="F70" s="10">
        <v>42</v>
      </c>
    </row>
    <row r="71" spans="1:6" ht="15.75">
      <c r="A71" s="3"/>
      <c r="B71" s="19"/>
      <c r="C71" s="20"/>
      <c r="D71" s="19"/>
      <c r="E71" s="21"/>
      <c r="F71" s="3"/>
    </row>
    <row r="72" spans="1:6" ht="15.75">
      <c r="A72" s="13" t="s">
        <v>41</v>
      </c>
      <c r="B72" s="9"/>
      <c r="C72" s="2"/>
      <c r="D72" s="22"/>
      <c r="E72" s="23"/>
      <c r="F72" s="1"/>
    </row>
    <row r="73" spans="1:6" ht="15.75">
      <c r="A73" s="13"/>
      <c r="B73" s="9"/>
      <c r="C73" s="2"/>
      <c r="D73" s="22"/>
      <c r="E73" s="23"/>
      <c r="F73" s="1"/>
    </row>
    <row r="74" spans="1:6" ht="15.75">
      <c r="A74" s="13" t="s">
        <v>78</v>
      </c>
      <c r="B74" s="9"/>
      <c r="C74" s="2"/>
      <c r="D74" s="22"/>
      <c r="E74" s="23"/>
      <c r="F74" s="1"/>
    </row>
    <row r="75" spans="1:6" ht="15.75">
      <c r="A75" s="13"/>
      <c r="B75" s="9"/>
      <c r="C75" s="2"/>
      <c r="D75" s="22"/>
      <c r="E75" s="23"/>
      <c r="F75" s="1"/>
    </row>
    <row r="76" spans="1:6" ht="49.5" customHeight="1">
      <c r="A76" s="59" t="s">
        <v>74</v>
      </c>
      <c r="B76" s="59"/>
      <c r="C76" s="59"/>
      <c r="D76" s="59"/>
      <c r="E76" s="59"/>
      <c r="F76" s="59"/>
    </row>
    <row r="77" spans="1:6" ht="67.5" customHeight="1">
      <c r="A77" s="60" t="s">
        <v>75</v>
      </c>
      <c r="B77" s="60"/>
      <c r="C77" s="60"/>
      <c r="D77" s="60"/>
      <c r="E77" s="60"/>
      <c r="F77" s="60"/>
    </row>
    <row r="78" spans="1:6" ht="32.25" customHeight="1">
      <c r="A78" s="59" t="s">
        <v>80</v>
      </c>
      <c r="B78" s="59"/>
      <c r="C78" s="59"/>
      <c r="D78" s="59"/>
      <c r="E78" s="59"/>
      <c r="F78" s="59"/>
    </row>
    <row r="79" spans="1:6" ht="15.75">
      <c r="A79" s="1" t="s">
        <v>55</v>
      </c>
      <c r="B79" s="2"/>
      <c r="C79" s="2"/>
      <c r="D79" s="9"/>
      <c r="E79" s="18"/>
      <c r="F79" s="1"/>
    </row>
    <row r="80" spans="1:6" ht="15.75">
      <c r="A80" s="1" t="s">
        <v>52</v>
      </c>
      <c r="B80" s="2"/>
      <c r="C80" s="2"/>
      <c r="D80" s="9"/>
      <c r="E80" s="18"/>
      <c r="F80" s="1"/>
    </row>
    <row r="81" spans="1:6" ht="15.75">
      <c r="A81" s="1"/>
      <c r="B81" s="2"/>
      <c r="C81" s="2"/>
      <c r="D81" s="9"/>
      <c r="E81" s="18"/>
      <c r="F81" s="1"/>
    </row>
    <row r="82" spans="1:6" ht="15.75">
      <c r="A82" s="13" t="s">
        <v>36</v>
      </c>
      <c r="B82" s="2"/>
      <c r="C82" s="2"/>
      <c r="D82" s="9"/>
      <c r="E82" s="18"/>
      <c r="F82" s="1"/>
    </row>
    <row r="83" spans="1:6" ht="15.75">
      <c r="A83" s="1"/>
      <c r="B83" s="1"/>
      <c r="C83" s="2"/>
      <c r="D83" s="1"/>
      <c r="E83" s="1"/>
      <c r="F83" s="1"/>
    </row>
    <row r="84" spans="1:6" ht="15.75">
      <c r="A84" s="1"/>
      <c r="B84" s="1"/>
      <c r="C84" s="2"/>
      <c r="D84" s="1"/>
      <c r="E84" s="1"/>
      <c r="F84" s="1"/>
    </row>
    <row r="85" spans="1:6" ht="15.75">
      <c r="A85" s="1"/>
      <c r="B85" s="1"/>
      <c r="C85" s="2"/>
      <c r="D85" s="1"/>
      <c r="E85" s="1"/>
      <c r="F85" s="1"/>
    </row>
    <row r="86" spans="1:6" ht="15.75">
      <c r="A86" s="1"/>
      <c r="B86" s="1"/>
      <c r="C86" s="2"/>
      <c r="D86" s="1"/>
      <c r="E86" s="1"/>
      <c r="F86" s="1"/>
    </row>
    <row r="87" spans="1:6" ht="15.75">
      <c r="A87" s="1"/>
      <c r="B87" s="1"/>
      <c r="C87" s="2"/>
      <c r="D87" s="1"/>
      <c r="E87" s="1"/>
      <c r="F87" s="1"/>
    </row>
    <row r="88" spans="1:6" ht="15.75">
      <c r="A88" s="1"/>
      <c r="B88" s="1"/>
      <c r="C88" s="2"/>
      <c r="D88" s="1"/>
      <c r="E88" s="1"/>
      <c r="F88" s="1"/>
    </row>
    <row r="89" spans="1:6" ht="15.75">
      <c r="A89" s="1"/>
      <c r="B89" s="1"/>
      <c r="C89" s="2"/>
      <c r="D89" s="1"/>
      <c r="E89" s="1"/>
      <c r="F89" s="1"/>
    </row>
    <row r="90" spans="1:6" ht="15.75">
      <c r="A90" s="1"/>
      <c r="B90" s="1"/>
      <c r="C90" s="2"/>
      <c r="D90" s="1"/>
      <c r="E90" s="1"/>
      <c r="F90" s="1"/>
    </row>
    <row r="91" spans="1:6" ht="15.75">
      <c r="A91" s="1"/>
      <c r="B91" s="1"/>
      <c r="C91" s="2"/>
      <c r="D91" s="1"/>
      <c r="E91" s="1"/>
      <c r="F91" s="1"/>
    </row>
    <row r="92" spans="1:6" ht="15.75">
      <c r="A92" s="1"/>
      <c r="B92" s="1"/>
      <c r="C92" s="2"/>
      <c r="D92" s="1"/>
      <c r="E92" s="1"/>
      <c r="F92" s="1"/>
    </row>
    <row r="93" spans="1:6" ht="15.75">
      <c r="A93" s="1"/>
      <c r="B93" s="1"/>
      <c r="C93" s="2"/>
      <c r="D93" s="1"/>
      <c r="E93" s="1"/>
      <c r="F93" s="1"/>
    </row>
    <row r="94" spans="1:6" ht="15.75">
      <c r="A94" s="1"/>
      <c r="B94" s="1"/>
      <c r="C94" s="2"/>
      <c r="D94" s="1"/>
      <c r="E94" s="1"/>
      <c r="F94" s="1"/>
    </row>
    <row r="95" spans="1:6" ht="15.75">
      <c r="A95" s="1"/>
      <c r="B95" s="1"/>
      <c r="C95" s="2"/>
      <c r="D95" s="1"/>
      <c r="E95" s="1"/>
      <c r="F95" s="1"/>
    </row>
    <row r="96" spans="1:6" ht="15.75">
      <c r="A96" s="1"/>
      <c r="B96" s="1"/>
      <c r="C96" s="2"/>
      <c r="D96" s="1"/>
      <c r="E96" s="1"/>
      <c r="F96" s="1"/>
    </row>
    <row r="97" spans="1:6" ht="15.75">
      <c r="A97" s="1"/>
      <c r="B97" s="1"/>
      <c r="C97" s="2"/>
      <c r="D97" s="1"/>
      <c r="E97" s="1"/>
      <c r="F97" s="1"/>
    </row>
    <row r="98" spans="1:6" ht="15.75">
      <c r="A98" s="1"/>
      <c r="B98" s="1"/>
      <c r="C98" s="2"/>
      <c r="D98" s="1"/>
      <c r="E98" s="1"/>
      <c r="F98" s="1"/>
    </row>
    <row r="99" spans="1:6" ht="15.75">
      <c r="A99" s="1"/>
      <c r="B99" s="1"/>
      <c r="C99" s="2"/>
      <c r="D99" s="1"/>
      <c r="E99" s="1"/>
      <c r="F99" s="1"/>
    </row>
    <row r="100" spans="1:6" ht="15.75">
      <c r="A100" s="1"/>
      <c r="B100" s="1"/>
      <c r="C100" s="2"/>
      <c r="D100" s="1"/>
      <c r="E100" s="1"/>
      <c r="F100" s="1"/>
    </row>
    <row r="101" spans="1:6" ht="15.75">
      <c r="A101" s="1"/>
      <c r="B101" s="1"/>
      <c r="C101" s="2"/>
      <c r="D101" s="1"/>
      <c r="E101" s="1"/>
      <c r="F101" s="1"/>
    </row>
    <row r="102" spans="1:6" ht="15.75">
      <c r="A102" s="1"/>
      <c r="B102" s="1"/>
      <c r="C102" s="2"/>
      <c r="D102" s="1"/>
      <c r="E102" s="1"/>
      <c r="F102" s="1"/>
    </row>
    <row r="103" spans="1:6" ht="15.75">
      <c r="A103" s="1"/>
      <c r="B103" s="1"/>
      <c r="C103" s="2"/>
      <c r="D103" s="1"/>
      <c r="E103" s="1"/>
      <c r="F103" s="1"/>
    </row>
    <row r="104" spans="1:6" ht="15.75">
      <c r="A104" s="1"/>
      <c r="B104" s="1"/>
      <c r="C104" s="2"/>
      <c r="D104" s="1"/>
      <c r="E104" s="1"/>
      <c r="F104" s="1"/>
    </row>
    <row r="105" spans="1:6" ht="15.75">
      <c r="A105" s="1"/>
      <c r="B105" s="1"/>
      <c r="C105" s="2"/>
      <c r="D105" s="1"/>
      <c r="E105" s="1"/>
      <c r="F105" s="1"/>
    </row>
    <row r="106" spans="1:6" ht="15.75">
      <c r="A106" s="1"/>
      <c r="B106" s="1"/>
      <c r="C106" s="2"/>
      <c r="D106" s="1"/>
      <c r="E106" s="1"/>
      <c r="F106" s="1"/>
    </row>
  </sheetData>
  <sheetProtection/>
  <mergeCells count="5">
    <mergeCell ref="B4:C4"/>
    <mergeCell ref="D4:F4"/>
    <mergeCell ref="A76:F76"/>
    <mergeCell ref="A77:F77"/>
    <mergeCell ref="A78:F78"/>
  </mergeCells>
  <printOptions/>
  <pageMargins left="0.7" right="0.7" top="0.75" bottom="0.75" header="0.3" footer="0.3"/>
  <pageSetup fitToHeight="2" fitToWidth="1" horizontalDpi="1200" verticalDpi="12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H106"/>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97</v>
      </c>
      <c r="B2" s="1"/>
      <c r="C2" s="2"/>
      <c r="D2" s="1"/>
      <c r="E2" s="1"/>
      <c r="F2" s="1"/>
    </row>
    <row r="3" spans="1:6" ht="15.75">
      <c r="A3" s="1"/>
      <c r="B3" s="1"/>
      <c r="C3" s="2"/>
      <c r="D3" s="1"/>
      <c r="E3" s="1"/>
      <c r="F3" s="1"/>
    </row>
    <row r="4" spans="1:6" ht="15.75">
      <c r="A4" s="3"/>
      <c r="B4" s="56"/>
      <c r="C4" s="57"/>
      <c r="D4" s="58" t="s">
        <v>42</v>
      </c>
      <c r="E4" s="58"/>
      <c r="F4" s="58"/>
    </row>
    <row r="5" spans="1:6" ht="31.5">
      <c r="A5" s="5"/>
      <c r="B5" s="6" t="s">
        <v>57</v>
      </c>
      <c r="C5" s="7" t="s">
        <v>58</v>
      </c>
      <c r="D5" s="28" t="s">
        <v>43</v>
      </c>
      <c r="E5" s="28" t="s">
        <v>44</v>
      </c>
      <c r="F5" s="30" t="s">
        <v>81</v>
      </c>
    </row>
    <row r="6" spans="1:6" ht="15.75">
      <c r="A6" s="1"/>
      <c r="B6" s="1"/>
      <c r="C6" s="2"/>
      <c r="D6" s="1"/>
      <c r="E6" s="1"/>
      <c r="F6" s="1"/>
    </row>
    <row r="7" spans="1:6" ht="15.75">
      <c r="A7" s="8" t="s">
        <v>53</v>
      </c>
      <c r="B7" s="9">
        <f>D7+E7+F7</f>
        <v>258988</v>
      </c>
      <c r="C7" s="27">
        <v>1</v>
      </c>
      <c r="D7" s="10">
        <v>1119</v>
      </c>
      <c r="E7" s="10">
        <v>121062</v>
      </c>
      <c r="F7" s="10">
        <v>136807</v>
      </c>
    </row>
    <row r="8" spans="1:6" ht="15.75">
      <c r="A8" s="1" t="s">
        <v>39</v>
      </c>
      <c r="B8" s="9">
        <f>D8+E8+F8</f>
        <v>24682</v>
      </c>
      <c r="C8" s="27">
        <v>0.095</v>
      </c>
      <c r="D8" s="10">
        <v>125</v>
      </c>
      <c r="E8" s="10">
        <v>18681</v>
      </c>
      <c r="F8" s="10">
        <v>5876</v>
      </c>
    </row>
    <row r="9" spans="1:6" ht="15.75">
      <c r="A9" s="1" t="s">
        <v>40</v>
      </c>
      <c r="B9" s="9">
        <f>D9+E9+F9</f>
        <v>234306</v>
      </c>
      <c r="C9" s="27">
        <v>0.905</v>
      </c>
      <c r="D9" s="10">
        <v>994</v>
      </c>
      <c r="E9" s="10">
        <v>102381</v>
      </c>
      <c r="F9" s="10">
        <v>130931</v>
      </c>
    </row>
    <row r="10" spans="1:6" ht="15.75">
      <c r="A10" s="1"/>
      <c r="B10" s="9"/>
      <c r="C10" s="27"/>
      <c r="D10" s="10"/>
      <c r="E10" s="10"/>
      <c r="F10" s="10"/>
    </row>
    <row r="11" spans="1:6" ht="15.75">
      <c r="A11" s="8" t="s">
        <v>48</v>
      </c>
      <c r="B11" s="9">
        <f aca="true" t="shared" si="0" ref="B11:B19">D11+E11+F11</f>
        <v>194105</v>
      </c>
      <c r="C11" s="27">
        <v>0.7490000000000001</v>
      </c>
      <c r="D11" s="10">
        <v>941</v>
      </c>
      <c r="E11" s="10">
        <v>92755</v>
      </c>
      <c r="F11" s="10">
        <v>100409</v>
      </c>
    </row>
    <row r="12" spans="1:6" ht="17.25">
      <c r="A12" s="8" t="s">
        <v>59</v>
      </c>
      <c r="B12" s="9">
        <f t="shared" si="0"/>
        <v>1647</v>
      </c>
      <c r="C12" s="27">
        <v>0.006</v>
      </c>
      <c r="D12" s="10">
        <v>20</v>
      </c>
      <c r="E12" s="10">
        <v>1063</v>
      </c>
      <c r="F12" s="10">
        <v>564</v>
      </c>
    </row>
    <row r="13" spans="1:6" ht="15.75">
      <c r="A13" s="8" t="s">
        <v>0</v>
      </c>
      <c r="B13" s="9">
        <f t="shared" si="0"/>
        <v>8108</v>
      </c>
      <c r="C13" s="27">
        <v>0.031000000000000003</v>
      </c>
      <c r="D13" s="10">
        <v>130</v>
      </c>
      <c r="E13" s="10">
        <v>4265</v>
      </c>
      <c r="F13" s="10">
        <v>3713</v>
      </c>
    </row>
    <row r="14" spans="1:6" ht="15.75">
      <c r="A14" s="8" t="s">
        <v>1</v>
      </c>
      <c r="B14" s="9">
        <f t="shared" si="0"/>
        <v>9608</v>
      </c>
      <c r="C14" s="27">
        <v>0.037000000000000005</v>
      </c>
      <c r="D14" s="10">
        <v>5</v>
      </c>
      <c r="E14" s="10">
        <v>1806</v>
      </c>
      <c r="F14" s="10">
        <v>7797</v>
      </c>
    </row>
    <row r="15" spans="1:6" ht="17.25">
      <c r="A15" s="8" t="s">
        <v>82</v>
      </c>
      <c r="B15" s="9">
        <f t="shared" si="0"/>
        <v>522</v>
      </c>
      <c r="C15" s="27">
        <v>0.002</v>
      </c>
      <c r="D15" s="10">
        <v>5</v>
      </c>
      <c r="E15" s="10">
        <v>276</v>
      </c>
      <c r="F15" s="10">
        <v>241</v>
      </c>
    </row>
    <row r="16" spans="1:6" ht="17.25">
      <c r="A16" s="8" t="s">
        <v>83</v>
      </c>
      <c r="B16" s="9">
        <f t="shared" si="0"/>
        <v>52</v>
      </c>
      <c r="C16" s="29" t="s">
        <v>76</v>
      </c>
      <c r="D16" s="10">
        <v>2</v>
      </c>
      <c r="E16" s="10">
        <v>32</v>
      </c>
      <c r="F16" s="10">
        <v>18</v>
      </c>
    </row>
    <row r="17" spans="1:6" ht="15.75">
      <c r="A17" s="8" t="s">
        <v>45</v>
      </c>
      <c r="B17" s="9">
        <f t="shared" si="0"/>
        <v>49833</v>
      </c>
      <c r="C17" s="27">
        <v>0.192</v>
      </c>
      <c r="D17" s="10">
        <v>141</v>
      </c>
      <c r="E17" s="10">
        <v>25023</v>
      </c>
      <c r="F17" s="10">
        <v>24669</v>
      </c>
    </row>
    <row r="18" spans="1:6" ht="15.75">
      <c r="A18" s="8" t="s">
        <v>2</v>
      </c>
      <c r="B18" s="9">
        <f t="shared" si="0"/>
        <v>5879</v>
      </c>
      <c r="C18" s="27">
        <v>0.023</v>
      </c>
      <c r="D18" s="10">
        <v>39</v>
      </c>
      <c r="E18" s="10">
        <v>3071</v>
      </c>
      <c r="F18" s="10">
        <v>2769</v>
      </c>
    </row>
    <row r="19" spans="1:6" ht="15.75">
      <c r="A19" s="8" t="s">
        <v>3</v>
      </c>
      <c r="B19" s="9">
        <f t="shared" si="0"/>
        <v>559</v>
      </c>
      <c r="C19" s="27">
        <v>0.002</v>
      </c>
      <c r="D19" s="10">
        <v>8</v>
      </c>
      <c r="E19" s="10">
        <v>336</v>
      </c>
      <c r="F19" s="10">
        <v>215</v>
      </c>
    </row>
    <row r="20" spans="1:6" ht="17.25">
      <c r="A20" s="8" t="s">
        <v>62</v>
      </c>
      <c r="B20" s="9">
        <f>E20+F20</f>
        <v>3</v>
      </c>
      <c r="C20" s="29" t="s">
        <v>76</v>
      </c>
      <c r="D20" s="10">
        <v>0</v>
      </c>
      <c r="E20" s="10">
        <v>1</v>
      </c>
      <c r="F20" s="10">
        <v>2</v>
      </c>
    </row>
    <row r="21" spans="1:6" ht="15.75">
      <c r="A21" s="8" t="s">
        <v>47</v>
      </c>
      <c r="B21" s="9">
        <f aca="true" t="shared" si="1" ref="B21:B26">D21+E21+F21</f>
        <v>5124</v>
      </c>
      <c r="C21" s="27">
        <v>0.02</v>
      </c>
      <c r="D21" s="10">
        <v>111</v>
      </c>
      <c r="E21" s="10">
        <v>2417</v>
      </c>
      <c r="F21" s="10">
        <v>2596</v>
      </c>
    </row>
    <row r="22" spans="1:6" ht="15.75">
      <c r="A22" s="1" t="s">
        <v>4</v>
      </c>
      <c r="B22" s="9">
        <f t="shared" si="1"/>
        <v>38085</v>
      </c>
      <c r="C22" s="27">
        <v>0.147</v>
      </c>
      <c r="D22" s="10">
        <v>138</v>
      </c>
      <c r="E22" s="10">
        <v>20016</v>
      </c>
      <c r="F22" s="10">
        <v>17931</v>
      </c>
    </row>
    <row r="23" spans="1:6" ht="15.75">
      <c r="A23" s="8" t="s">
        <v>46</v>
      </c>
      <c r="B23" s="9">
        <f t="shared" si="1"/>
        <v>1264</v>
      </c>
      <c r="C23" s="27">
        <v>0.005</v>
      </c>
      <c r="D23" s="10">
        <v>5</v>
      </c>
      <c r="E23" s="10">
        <v>715</v>
      </c>
      <c r="F23" s="10">
        <v>544</v>
      </c>
    </row>
    <row r="24" spans="1:6" ht="15.75">
      <c r="A24" s="8" t="s">
        <v>5</v>
      </c>
      <c r="B24" s="9">
        <f t="shared" si="1"/>
        <v>3350</v>
      </c>
      <c r="C24" s="27">
        <v>0.013000000000000001</v>
      </c>
      <c r="D24" s="10">
        <v>15</v>
      </c>
      <c r="E24" s="10">
        <v>1715</v>
      </c>
      <c r="F24" s="10">
        <v>1620</v>
      </c>
    </row>
    <row r="25" spans="1:6" ht="15.75">
      <c r="A25" s="8" t="s">
        <v>6</v>
      </c>
      <c r="B25" s="9">
        <f t="shared" si="1"/>
        <v>40666</v>
      </c>
      <c r="C25" s="27">
        <v>0.157</v>
      </c>
      <c r="D25" s="10">
        <v>17</v>
      </c>
      <c r="E25" s="10">
        <v>19823</v>
      </c>
      <c r="F25" s="10">
        <v>20826</v>
      </c>
    </row>
    <row r="26" spans="1:6" ht="15.75">
      <c r="A26" s="8" t="s">
        <v>7</v>
      </c>
      <c r="B26" s="9">
        <f t="shared" si="1"/>
        <v>1168</v>
      </c>
      <c r="C26" s="27">
        <v>0.005</v>
      </c>
      <c r="D26" s="10">
        <v>20</v>
      </c>
      <c r="E26" s="10">
        <v>860</v>
      </c>
      <c r="F26" s="10">
        <v>288</v>
      </c>
    </row>
    <row r="27" spans="1:6" ht="17.25">
      <c r="A27" s="8" t="s">
        <v>63</v>
      </c>
      <c r="B27" s="10">
        <v>0</v>
      </c>
      <c r="C27" s="27">
        <v>0</v>
      </c>
      <c r="D27" s="10">
        <v>0</v>
      </c>
      <c r="E27" s="10">
        <v>0</v>
      </c>
      <c r="F27" s="10">
        <v>0</v>
      </c>
    </row>
    <row r="28" spans="1:6" ht="15.75">
      <c r="A28" s="8" t="s">
        <v>8</v>
      </c>
      <c r="B28" s="9">
        <f aca="true" t="shared" si="2" ref="B28:B42">D28+E28+F28</f>
        <v>1078</v>
      </c>
      <c r="C28" s="27">
        <v>0.004</v>
      </c>
      <c r="D28" s="10">
        <v>26</v>
      </c>
      <c r="E28" s="10">
        <v>899</v>
      </c>
      <c r="F28" s="10">
        <v>153</v>
      </c>
    </row>
    <row r="29" spans="1:6" ht="17.25">
      <c r="A29" s="8" t="s">
        <v>64</v>
      </c>
      <c r="B29" s="9">
        <f t="shared" si="2"/>
        <v>153</v>
      </c>
      <c r="C29" s="27">
        <v>0.001</v>
      </c>
      <c r="D29" s="10">
        <v>3</v>
      </c>
      <c r="E29" s="10">
        <v>78</v>
      </c>
      <c r="F29" s="10">
        <v>72</v>
      </c>
    </row>
    <row r="30" spans="1:6" ht="17.25">
      <c r="A30" s="8" t="s">
        <v>65</v>
      </c>
      <c r="B30" s="9">
        <f t="shared" si="2"/>
        <v>1084</v>
      </c>
      <c r="C30" s="27">
        <v>0.004</v>
      </c>
      <c r="D30" s="10">
        <v>3</v>
      </c>
      <c r="E30" s="10">
        <v>577</v>
      </c>
      <c r="F30" s="10">
        <v>504</v>
      </c>
    </row>
    <row r="31" spans="1:6" ht="17.25">
      <c r="A31" s="8" t="s">
        <v>66</v>
      </c>
      <c r="B31" s="9">
        <f t="shared" si="2"/>
        <v>726</v>
      </c>
      <c r="C31" s="27">
        <v>0.003</v>
      </c>
      <c r="D31" s="10">
        <v>2</v>
      </c>
      <c r="E31" s="10">
        <v>448</v>
      </c>
      <c r="F31" s="10">
        <v>276</v>
      </c>
    </row>
    <row r="32" spans="1:6" ht="15.75">
      <c r="A32" s="8" t="s">
        <v>9</v>
      </c>
      <c r="B32" s="9">
        <f t="shared" si="2"/>
        <v>11676</v>
      </c>
      <c r="C32" s="27">
        <v>0.045</v>
      </c>
      <c r="D32" s="10">
        <v>65</v>
      </c>
      <c r="E32" s="10">
        <v>4133</v>
      </c>
      <c r="F32" s="10">
        <v>7478</v>
      </c>
    </row>
    <row r="33" spans="1:6" ht="17.25">
      <c r="A33" s="8" t="s">
        <v>67</v>
      </c>
      <c r="B33" s="9">
        <f t="shared" si="2"/>
        <v>30</v>
      </c>
      <c r="C33" s="29" t="s">
        <v>76</v>
      </c>
      <c r="D33" s="10">
        <v>1</v>
      </c>
      <c r="E33" s="10">
        <v>14</v>
      </c>
      <c r="F33" s="10">
        <v>15</v>
      </c>
    </row>
    <row r="34" spans="1:6" ht="15.75">
      <c r="A34" s="8" t="s">
        <v>37</v>
      </c>
      <c r="B34" s="9">
        <f t="shared" si="2"/>
        <v>4820</v>
      </c>
      <c r="C34" s="27">
        <v>0.019</v>
      </c>
      <c r="D34" s="10">
        <v>136</v>
      </c>
      <c r="E34" s="10">
        <v>4672</v>
      </c>
      <c r="F34" s="10">
        <v>12</v>
      </c>
    </row>
    <row r="35" spans="1:6" ht="15.75">
      <c r="A35" s="8" t="s">
        <v>10</v>
      </c>
      <c r="B35" s="9">
        <f t="shared" si="2"/>
        <v>396</v>
      </c>
      <c r="C35" s="27">
        <v>0.002</v>
      </c>
      <c r="D35" s="10">
        <v>4</v>
      </c>
      <c r="E35" s="10">
        <v>250</v>
      </c>
      <c r="F35" s="10">
        <v>142</v>
      </c>
    </row>
    <row r="36" spans="1:6" ht="15.75">
      <c r="A36" s="8" t="s">
        <v>11</v>
      </c>
      <c r="B36" s="9">
        <f t="shared" si="2"/>
        <v>410</v>
      </c>
      <c r="C36" s="27">
        <v>0.002</v>
      </c>
      <c r="D36" s="10">
        <v>9</v>
      </c>
      <c r="E36" s="10">
        <v>230</v>
      </c>
      <c r="F36" s="10">
        <v>171</v>
      </c>
    </row>
    <row r="37" spans="1:6" ht="17.25">
      <c r="A37" s="8" t="s">
        <v>68</v>
      </c>
      <c r="B37" s="9">
        <f t="shared" si="2"/>
        <v>8387</v>
      </c>
      <c r="C37" s="27">
        <v>0.032</v>
      </c>
      <c r="D37" s="10">
        <v>17</v>
      </c>
      <c r="E37" s="10">
        <v>3952</v>
      </c>
      <c r="F37" s="10">
        <v>4418</v>
      </c>
    </row>
    <row r="38" spans="1:6" ht="17.25">
      <c r="A38" s="8" t="s">
        <v>69</v>
      </c>
      <c r="B38" s="9">
        <f t="shared" si="2"/>
        <v>5</v>
      </c>
      <c r="C38" s="29" t="s">
        <v>76</v>
      </c>
      <c r="D38" s="10">
        <v>1</v>
      </c>
      <c r="E38" s="10">
        <v>1</v>
      </c>
      <c r="F38" s="10">
        <v>3</v>
      </c>
    </row>
    <row r="39" spans="1:6" ht="15.75">
      <c r="A39" s="8" t="s">
        <v>12</v>
      </c>
      <c r="B39" s="9">
        <f t="shared" si="2"/>
        <v>10276</v>
      </c>
      <c r="C39" s="27">
        <v>0.04</v>
      </c>
      <c r="D39" s="10">
        <v>68</v>
      </c>
      <c r="E39" s="10">
        <v>6461</v>
      </c>
      <c r="F39" s="10">
        <v>3747</v>
      </c>
    </row>
    <row r="40" spans="1:6" ht="15.75">
      <c r="A40" s="8" t="s">
        <v>13</v>
      </c>
      <c r="B40" s="9">
        <f t="shared" si="2"/>
        <v>9035</v>
      </c>
      <c r="C40" s="27">
        <v>0.035</v>
      </c>
      <c r="D40" s="10">
        <v>19</v>
      </c>
      <c r="E40" s="10">
        <v>3774</v>
      </c>
      <c r="F40" s="10">
        <v>5242</v>
      </c>
    </row>
    <row r="41" spans="1:6" ht="15.75">
      <c r="A41" s="8" t="s">
        <v>15</v>
      </c>
      <c r="B41" s="9">
        <f t="shared" si="2"/>
        <v>9774</v>
      </c>
      <c r="C41" s="27">
        <v>0.038</v>
      </c>
      <c r="D41" s="10">
        <v>42</v>
      </c>
      <c r="E41" s="10">
        <v>3618</v>
      </c>
      <c r="F41" s="10">
        <v>6114</v>
      </c>
    </row>
    <row r="42" spans="1:6" ht="15.75">
      <c r="A42" s="8" t="s">
        <v>14</v>
      </c>
      <c r="B42" s="9">
        <f t="shared" si="2"/>
        <v>27555</v>
      </c>
      <c r="C42" s="27">
        <v>0.106</v>
      </c>
      <c r="D42" s="10">
        <v>287</v>
      </c>
      <c r="E42" s="10">
        <v>12489</v>
      </c>
      <c r="F42" s="10">
        <v>14779</v>
      </c>
    </row>
    <row r="43" spans="1:6" ht="17.25">
      <c r="A43" s="8" t="s">
        <v>84</v>
      </c>
      <c r="B43" s="9">
        <f>E43+F43</f>
        <v>5</v>
      </c>
      <c r="C43" s="29" t="s">
        <v>76</v>
      </c>
      <c r="D43" s="10">
        <v>0</v>
      </c>
      <c r="E43" s="10">
        <v>2</v>
      </c>
      <c r="F43" s="10">
        <v>3</v>
      </c>
    </row>
    <row r="44" spans="1:6" ht="15.75">
      <c r="A44" s="8" t="s">
        <v>16</v>
      </c>
      <c r="B44" s="9">
        <f>D44+E44+F44</f>
        <v>257</v>
      </c>
      <c r="C44" s="27">
        <v>0.001</v>
      </c>
      <c r="D44" s="10">
        <v>1</v>
      </c>
      <c r="E44" s="10">
        <v>133</v>
      </c>
      <c r="F44" s="10">
        <v>123</v>
      </c>
    </row>
    <row r="45" spans="1:6" ht="15.75">
      <c r="A45" s="1"/>
      <c r="B45" s="9"/>
      <c r="C45" s="27"/>
      <c r="D45" s="10"/>
      <c r="E45" s="10"/>
      <c r="F45" s="10"/>
    </row>
    <row r="46" spans="1:6" ht="15.75">
      <c r="A46" s="8" t="s">
        <v>49</v>
      </c>
      <c r="B46" s="9">
        <f>D46+E46+F46</f>
        <v>11108</v>
      </c>
      <c r="C46" s="27">
        <v>0.043</v>
      </c>
      <c r="D46" s="10">
        <v>46</v>
      </c>
      <c r="E46" s="10">
        <v>5444</v>
      </c>
      <c r="F46" s="10">
        <v>5618</v>
      </c>
    </row>
    <row r="47" spans="1:6" ht="15.75">
      <c r="A47" s="8" t="s">
        <v>17</v>
      </c>
      <c r="B47" s="9">
        <f>D47+E47+F47</f>
        <v>414</v>
      </c>
      <c r="C47" s="27">
        <v>0.002</v>
      </c>
      <c r="D47" s="10">
        <v>1</v>
      </c>
      <c r="E47" s="10">
        <v>223</v>
      </c>
      <c r="F47" s="10">
        <v>190</v>
      </c>
    </row>
    <row r="48" spans="1:6" ht="15.75">
      <c r="A48" s="8" t="s">
        <v>18</v>
      </c>
      <c r="B48" s="9">
        <f>D48+E48+F48</f>
        <v>1936</v>
      </c>
      <c r="C48" s="27">
        <v>0.006999999999999999</v>
      </c>
      <c r="D48" s="10">
        <v>5</v>
      </c>
      <c r="E48" s="10">
        <v>1130</v>
      </c>
      <c r="F48" s="10">
        <v>801</v>
      </c>
    </row>
    <row r="49" spans="1:6" ht="15.75">
      <c r="A49" s="8" t="s">
        <v>50</v>
      </c>
      <c r="B49" s="9">
        <f>D49+E49+F49</f>
        <v>278</v>
      </c>
      <c r="C49" s="27">
        <v>0.001</v>
      </c>
      <c r="D49" s="10">
        <v>4</v>
      </c>
      <c r="E49" s="10">
        <v>145</v>
      </c>
      <c r="F49" s="10">
        <v>129</v>
      </c>
    </row>
    <row r="50" spans="1:6" ht="15.75">
      <c r="A50" s="8" t="s">
        <v>19</v>
      </c>
      <c r="B50" s="9">
        <f>E50+F50</f>
        <v>68</v>
      </c>
      <c r="C50" s="29" t="s">
        <v>76</v>
      </c>
      <c r="D50" s="10">
        <v>0</v>
      </c>
      <c r="E50" s="10">
        <v>38</v>
      </c>
      <c r="F50" s="10">
        <v>30</v>
      </c>
    </row>
    <row r="51" spans="1:6" ht="15.75">
      <c r="A51" s="8" t="s">
        <v>20</v>
      </c>
      <c r="B51" s="9">
        <f>D51+E51+F51</f>
        <v>104</v>
      </c>
      <c r="C51" s="29" t="s">
        <v>76</v>
      </c>
      <c r="D51" s="10">
        <v>1</v>
      </c>
      <c r="E51" s="10">
        <v>48</v>
      </c>
      <c r="F51" s="10">
        <v>55</v>
      </c>
    </row>
    <row r="52" spans="1:6" ht="15.75">
      <c r="A52" s="8" t="s">
        <v>21</v>
      </c>
      <c r="B52" s="9">
        <f>D52+E52+F52</f>
        <v>715</v>
      </c>
      <c r="C52" s="27">
        <v>0.003</v>
      </c>
      <c r="D52" s="10">
        <v>2</v>
      </c>
      <c r="E52" s="10">
        <v>166</v>
      </c>
      <c r="F52" s="10">
        <v>547</v>
      </c>
    </row>
    <row r="53" spans="1:6" ht="15.75">
      <c r="A53" s="8" t="s">
        <v>22</v>
      </c>
      <c r="B53" s="9">
        <f>E53+F53</f>
        <v>621</v>
      </c>
      <c r="C53" s="27">
        <v>0.002</v>
      </c>
      <c r="D53" s="10">
        <v>0</v>
      </c>
      <c r="E53" s="10">
        <v>282</v>
      </c>
      <c r="F53" s="10">
        <v>339</v>
      </c>
    </row>
    <row r="54" spans="1:6" ht="17.25">
      <c r="A54" s="8" t="s">
        <v>71</v>
      </c>
      <c r="B54" s="9">
        <f>F54</f>
        <v>2</v>
      </c>
      <c r="C54" s="29" t="s">
        <v>76</v>
      </c>
      <c r="D54" s="10">
        <v>0</v>
      </c>
      <c r="E54" s="10">
        <v>0</v>
      </c>
      <c r="F54" s="10">
        <v>2</v>
      </c>
    </row>
    <row r="55" spans="1:6" ht="15.75">
      <c r="A55" s="8" t="s">
        <v>23</v>
      </c>
      <c r="B55" s="9">
        <f>D55+E55+F55</f>
        <v>1577</v>
      </c>
      <c r="C55" s="27">
        <v>0.006</v>
      </c>
      <c r="D55" s="10">
        <v>9</v>
      </c>
      <c r="E55" s="10">
        <v>580</v>
      </c>
      <c r="F55" s="10">
        <v>988</v>
      </c>
    </row>
    <row r="56" spans="1:6" ht="15.75">
      <c r="A56" s="8" t="s">
        <v>24</v>
      </c>
      <c r="B56" s="9">
        <f>D56+E56+F56</f>
        <v>84</v>
      </c>
      <c r="C56" s="29" t="s">
        <v>76</v>
      </c>
      <c r="D56" s="10">
        <v>1</v>
      </c>
      <c r="E56" s="10">
        <v>12</v>
      </c>
      <c r="F56" s="10">
        <v>71</v>
      </c>
    </row>
    <row r="57" spans="1:6" ht="15.75">
      <c r="A57" s="8" t="s">
        <v>25</v>
      </c>
      <c r="B57" s="9">
        <f>D57+E57+F57</f>
        <v>51</v>
      </c>
      <c r="C57" s="29" t="s">
        <v>76</v>
      </c>
      <c r="D57" s="10">
        <v>2</v>
      </c>
      <c r="E57" s="10">
        <v>23</v>
      </c>
      <c r="F57" s="10">
        <v>26</v>
      </c>
    </row>
    <row r="58" spans="1:6" ht="15.75">
      <c r="A58" s="8" t="s">
        <v>26</v>
      </c>
      <c r="B58" s="9">
        <f>D58+E58+F58</f>
        <v>5582</v>
      </c>
      <c r="C58" s="27">
        <v>0.022000000000000002</v>
      </c>
      <c r="D58" s="10">
        <v>22</v>
      </c>
      <c r="E58" s="10">
        <v>2955</v>
      </c>
      <c r="F58" s="10">
        <v>2605</v>
      </c>
    </row>
    <row r="59" spans="1:6" ht="15.75">
      <c r="A59" s="1"/>
      <c r="B59" s="9"/>
      <c r="C59" s="27"/>
      <c r="D59" s="10"/>
      <c r="E59" s="10"/>
      <c r="F59" s="10"/>
    </row>
    <row r="60" spans="1:6" ht="15.75">
      <c r="A60" s="8" t="s">
        <v>38</v>
      </c>
      <c r="B60" s="9">
        <f>D60+E60+F60</f>
        <v>56147</v>
      </c>
      <c r="C60" s="27">
        <v>0.217</v>
      </c>
      <c r="D60" s="10">
        <v>119</v>
      </c>
      <c r="E60" s="10">
        <v>15399</v>
      </c>
      <c r="F60" s="10">
        <v>40629</v>
      </c>
    </row>
    <row r="61" spans="1:6" ht="15.75">
      <c r="A61" s="8" t="s">
        <v>27</v>
      </c>
      <c r="B61" s="9">
        <f>D61+E61+F61</f>
        <v>22445</v>
      </c>
      <c r="C61" s="27">
        <v>0.087</v>
      </c>
      <c r="D61" s="10">
        <v>14</v>
      </c>
      <c r="E61" s="10">
        <v>2194</v>
      </c>
      <c r="F61" s="10">
        <v>20237</v>
      </c>
    </row>
    <row r="62" spans="1:6" ht="15.75">
      <c r="A62" s="8" t="s">
        <v>28</v>
      </c>
      <c r="B62" s="9">
        <f>D62+E62+F62</f>
        <v>2647</v>
      </c>
      <c r="C62" s="27">
        <v>0.01</v>
      </c>
      <c r="D62" s="10">
        <v>16</v>
      </c>
      <c r="E62" s="10">
        <v>1453</v>
      </c>
      <c r="F62" s="10">
        <v>1178</v>
      </c>
    </row>
    <row r="63" spans="1:6" ht="15.75">
      <c r="A63" s="13" t="s">
        <v>29</v>
      </c>
      <c r="B63" s="9">
        <f>E63+F63</f>
        <v>158</v>
      </c>
      <c r="C63" s="27">
        <v>0.001</v>
      </c>
      <c r="D63" s="10">
        <v>0</v>
      </c>
      <c r="E63" s="10">
        <v>77</v>
      </c>
      <c r="F63" s="10">
        <v>81</v>
      </c>
    </row>
    <row r="64" spans="1:6" ht="15.75">
      <c r="A64" s="8" t="s">
        <v>30</v>
      </c>
      <c r="B64" s="9">
        <f>D64+E64+F64</f>
        <v>2052</v>
      </c>
      <c r="C64" s="27">
        <v>0.008</v>
      </c>
      <c r="D64" s="10">
        <v>5</v>
      </c>
      <c r="E64" s="10">
        <v>712</v>
      </c>
      <c r="F64" s="10">
        <v>1335</v>
      </c>
    </row>
    <row r="65" spans="1:6" ht="15.75">
      <c r="A65" s="8" t="s">
        <v>31</v>
      </c>
      <c r="B65" s="9">
        <f>D65+E65+F65</f>
        <v>443</v>
      </c>
      <c r="C65" s="27">
        <v>0.002</v>
      </c>
      <c r="D65" s="10">
        <v>2</v>
      </c>
      <c r="E65" s="10">
        <v>270</v>
      </c>
      <c r="F65" s="10">
        <v>171</v>
      </c>
    </row>
    <row r="66" spans="1:6" ht="15.75">
      <c r="A66" s="8" t="s">
        <v>32</v>
      </c>
      <c r="B66" s="9">
        <f>D66+E66+F66</f>
        <v>23987</v>
      </c>
      <c r="C66" s="27">
        <v>0.09300000000000001</v>
      </c>
      <c r="D66" s="10">
        <v>58</v>
      </c>
      <c r="E66" s="10">
        <v>8663</v>
      </c>
      <c r="F66" s="10">
        <v>15266</v>
      </c>
    </row>
    <row r="67" spans="1:6" ht="15.75">
      <c r="A67" s="8" t="s">
        <v>33</v>
      </c>
      <c r="B67" s="9">
        <f>E67+F67</f>
        <v>83</v>
      </c>
      <c r="C67" s="29" t="s">
        <v>76</v>
      </c>
      <c r="D67" s="10">
        <v>0</v>
      </c>
      <c r="E67" s="10">
        <v>50</v>
      </c>
      <c r="F67" s="10">
        <v>33</v>
      </c>
    </row>
    <row r="68" spans="1:6" ht="15.75">
      <c r="A68" s="13" t="s">
        <v>56</v>
      </c>
      <c r="B68" s="9">
        <f>E68+F68</f>
        <v>260</v>
      </c>
      <c r="C68" s="27">
        <v>0.001</v>
      </c>
      <c r="D68" s="10">
        <v>0</v>
      </c>
      <c r="E68" s="10">
        <v>171</v>
      </c>
      <c r="F68" s="10">
        <v>89</v>
      </c>
    </row>
    <row r="69" spans="1:6" ht="15.75">
      <c r="A69" s="8" t="s">
        <v>34</v>
      </c>
      <c r="B69" s="9">
        <f>D69+E69+F69</f>
        <v>4973</v>
      </c>
      <c r="C69" s="27">
        <v>0.019</v>
      </c>
      <c r="D69" s="10">
        <v>27</v>
      </c>
      <c r="E69" s="10">
        <v>2185</v>
      </c>
      <c r="F69" s="10">
        <v>2761</v>
      </c>
    </row>
    <row r="70" spans="1:6" ht="15.75">
      <c r="A70" s="8" t="s">
        <v>35</v>
      </c>
      <c r="B70" s="9">
        <f>E70+F70</f>
        <v>73</v>
      </c>
      <c r="C70" s="12" t="s">
        <v>76</v>
      </c>
      <c r="D70" s="31">
        <v>0</v>
      </c>
      <c r="E70" s="31">
        <v>33</v>
      </c>
      <c r="F70" s="31">
        <v>40</v>
      </c>
    </row>
    <row r="71" spans="1:6" ht="15.75">
      <c r="A71" s="3"/>
      <c r="B71" s="19"/>
      <c r="C71" s="20"/>
      <c r="D71" s="32"/>
      <c r="E71" s="33"/>
      <c r="F71" s="4"/>
    </row>
    <row r="72" spans="1:8" ht="15.75">
      <c r="A72" s="13" t="s">
        <v>41</v>
      </c>
      <c r="B72" s="9"/>
      <c r="C72" s="9"/>
      <c r="D72" s="2"/>
      <c r="E72" s="1"/>
      <c r="F72" s="22"/>
      <c r="G72" s="23"/>
      <c r="H72" s="1"/>
    </row>
    <row r="73" spans="1:8" ht="15.75">
      <c r="A73" s="13"/>
      <c r="B73" s="9"/>
      <c r="C73" s="9"/>
      <c r="D73" s="2"/>
      <c r="E73" s="1"/>
      <c r="F73" s="22"/>
      <c r="G73" s="23"/>
      <c r="H73" s="1"/>
    </row>
    <row r="74" spans="1:8" ht="15.75">
      <c r="A74" s="13" t="s">
        <v>78</v>
      </c>
      <c r="B74" s="9"/>
      <c r="C74" s="9"/>
      <c r="D74" s="2"/>
      <c r="E74" s="1"/>
      <c r="F74" s="22"/>
      <c r="G74" s="23"/>
      <c r="H74" s="1"/>
    </row>
    <row r="75" spans="1:8" ht="15.75">
      <c r="A75" s="13"/>
      <c r="B75" s="9"/>
      <c r="C75" s="9"/>
      <c r="D75" s="2"/>
      <c r="E75" s="1"/>
      <c r="F75" s="22"/>
      <c r="G75" s="23"/>
      <c r="H75" s="1"/>
    </row>
    <row r="76" spans="1:8" ht="50.25" customHeight="1">
      <c r="A76" s="59" t="s">
        <v>74</v>
      </c>
      <c r="B76" s="59"/>
      <c r="C76" s="59"/>
      <c r="D76" s="59"/>
      <c r="E76" s="59"/>
      <c r="F76" s="59"/>
      <c r="G76" s="1"/>
      <c r="H76" s="1"/>
    </row>
    <row r="77" spans="1:8" ht="64.5" customHeight="1">
      <c r="A77" s="60" t="s">
        <v>75</v>
      </c>
      <c r="B77" s="60"/>
      <c r="C77" s="60"/>
      <c r="D77" s="60"/>
      <c r="E77" s="60"/>
      <c r="F77" s="60"/>
      <c r="G77" s="1"/>
      <c r="H77" s="1"/>
    </row>
    <row r="78" spans="1:8" ht="32.25" customHeight="1">
      <c r="A78" s="59" t="s">
        <v>80</v>
      </c>
      <c r="B78" s="59"/>
      <c r="C78" s="59"/>
      <c r="D78" s="59"/>
      <c r="E78" s="59"/>
      <c r="F78" s="59"/>
      <c r="G78" s="1"/>
      <c r="H78" s="1"/>
    </row>
    <row r="79" spans="1:8" ht="15.75">
      <c r="A79" s="1" t="s">
        <v>55</v>
      </c>
      <c r="B79" s="9"/>
      <c r="C79" s="2"/>
      <c r="D79" s="2"/>
      <c r="E79" s="1"/>
      <c r="F79" s="9"/>
      <c r="G79" s="18"/>
      <c r="H79" s="1"/>
    </row>
    <row r="80" spans="1:8" ht="15.75">
      <c r="A80" s="1" t="s">
        <v>52</v>
      </c>
      <c r="B80" s="9"/>
      <c r="C80" s="2"/>
      <c r="D80" s="2"/>
      <c r="E80" s="1"/>
      <c r="F80" s="9"/>
      <c r="G80" s="18"/>
      <c r="H80" s="1"/>
    </row>
    <row r="81" spans="1:8" ht="15.75">
      <c r="A81" s="1"/>
      <c r="B81" s="9"/>
      <c r="C81" s="2"/>
      <c r="D81" s="2"/>
      <c r="E81" s="1"/>
      <c r="F81" s="9"/>
      <c r="G81" s="18"/>
      <c r="H81" s="1"/>
    </row>
    <row r="82" spans="1:8" ht="15.75">
      <c r="A82" s="13" t="s">
        <v>36</v>
      </c>
      <c r="B82" s="9"/>
      <c r="C82" s="2"/>
      <c r="D82" s="2"/>
      <c r="E82" s="1"/>
      <c r="F82" s="9"/>
      <c r="G82" s="18"/>
      <c r="H82" s="1"/>
    </row>
    <row r="83" spans="1:8" ht="15.75">
      <c r="A83" s="1"/>
      <c r="B83" s="1"/>
      <c r="C83" s="1"/>
      <c r="D83" s="2"/>
      <c r="E83" s="1"/>
      <c r="F83" s="1"/>
      <c r="G83" s="1"/>
      <c r="H83" s="1"/>
    </row>
    <row r="84" spans="1:8" ht="15.75">
      <c r="A84" s="1"/>
      <c r="B84" s="1"/>
      <c r="C84" s="1"/>
      <c r="D84" s="2"/>
      <c r="E84" s="1"/>
      <c r="F84" s="1"/>
      <c r="G84" s="1"/>
      <c r="H84" s="1"/>
    </row>
    <row r="85" spans="1:8" ht="15.75">
      <c r="A85" s="1"/>
      <c r="B85" s="1"/>
      <c r="C85" s="1"/>
      <c r="D85" s="2"/>
      <c r="E85" s="1"/>
      <c r="F85" s="1"/>
      <c r="G85" s="1"/>
      <c r="H85" s="1"/>
    </row>
    <row r="86" spans="1:8" ht="15.75">
      <c r="A86" s="1"/>
      <c r="B86" s="1"/>
      <c r="C86" s="1"/>
      <c r="D86" s="2"/>
      <c r="E86" s="1"/>
      <c r="F86" s="1"/>
      <c r="G86" s="1"/>
      <c r="H86" s="1"/>
    </row>
    <row r="87" spans="1:8" ht="15.75">
      <c r="A87" s="1"/>
      <c r="B87" s="1"/>
      <c r="C87" s="1"/>
      <c r="D87" s="2"/>
      <c r="E87" s="1"/>
      <c r="F87" s="1"/>
      <c r="G87" s="1"/>
      <c r="H87" s="1"/>
    </row>
    <row r="88" spans="1:8" ht="15.75">
      <c r="A88" s="1"/>
      <c r="B88" s="1"/>
      <c r="C88" s="1"/>
      <c r="D88" s="2"/>
      <c r="E88" s="1"/>
      <c r="F88" s="1"/>
      <c r="G88" s="1"/>
      <c r="H88" s="1"/>
    </row>
    <row r="89" spans="1:8" ht="15.75">
      <c r="A89" s="1"/>
      <c r="B89" s="1"/>
      <c r="C89" s="1"/>
      <c r="D89" s="2"/>
      <c r="E89" s="1"/>
      <c r="F89" s="1"/>
      <c r="G89" s="1"/>
      <c r="H89" s="1"/>
    </row>
    <row r="90" spans="1:8" ht="15.75">
      <c r="A90" s="1"/>
      <c r="B90" s="1"/>
      <c r="C90" s="1"/>
      <c r="D90" s="2"/>
      <c r="E90" s="1"/>
      <c r="F90" s="1"/>
      <c r="G90" s="1"/>
      <c r="H90" s="1"/>
    </row>
    <row r="91" spans="1:8" ht="15.75">
      <c r="A91" s="1"/>
      <c r="B91" s="1"/>
      <c r="C91" s="1"/>
      <c r="D91" s="2"/>
      <c r="E91" s="1"/>
      <c r="F91" s="1"/>
      <c r="G91" s="1"/>
      <c r="H91" s="1"/>
    </row>
    <row r="92" spans="1:8" ht="15.75">
      <c r="A92" s="1"/>
      <c r="B92" s="1"/>
      <c r="C92" s="1"/>
      <c r="D92" s="2"/>
      <c r="E92" s="1"/>
      <c r="F92" s="1"/>
      <c r="G92" s="1"/>
      <c r="H92" s="1"/>
    </row>
    <row r="93" spans="1:8" ht="15.75">
      <c r="A93" s="1"/>
      <c r="B93" s="1"/>
      <c r="C93" s="1"/>
      <c r="D93" s="2"/>
      <c r="E93" s="1"/>
      <c r="F93" s="1"/>
      <c r="G93" s="1"/>
      <c r="H93" s="1"/>
    </row>
    <row r="94" spans="1:8" ht="15.75">
      <c r="A94" s="1"/>
      <c r="B94" s="1"/>
      <c r="C94" s="1"/>
      <c r="D94" s="2"/>
      <c r="E94" s="1"/>
      <c r="F94" s="1"/>
      <c r="G94" s="1"/>
      <c r="H94" s="1"/>
    </row>
    <row r="95" spans="1:8" ht="15.75">
      <c r="A95" s="1"/>
      <c r="B95" s="1"/>
      <c r="C95" s="1"/>
      <c r="D95" s="2"/>
      <c r="E95" s="1"/>
      <c r="F95" s="1"/>
      <c r="G95" s="1"/>
      <c r="H95" s="1"/>
    </row>
    <row r="96" spans="1:8" ht="15.75">
      <c r="A96" s="1"/>
      <c r="B96" s="1"/>
      <c r="C96" s="1"/>
      <c r="D96" s="2"/>
      <c r="E96" s="1"/>
      <c r="F96" s="1"/>
      <c r="G96" s="1"/>
      <c r="H96" s="1"/>
    </row>
    <row r="97" spans="1:8" ht="15.75">
      <c r="A97" s="1"/>
      <c r="B97" s="1"/>
      <c r="C97" s="1"/>
      <c r="D97" s="2"/>
      <c r="E97" s="1"/>
      <c r="F97" s="1"/>
      <c r="G97" s="1"/>
      <c r="H97" s="1"/>
    </row>
    <row r="98" spans="1:8" ht="15.75">
      <c r="A98" s="1"/>
      <c r="B98" s="1"/>
      <c r="C98" s="1"/>
      <c r="D98" s="2"/>
      <c r="E98" s="1"/>
      <c r="F98" s="1"/>
      <c r="G98" s="1"/>
      <c r="H98" s="1"/>
    </row>
    <row r="99" spans="1:8" ht="15.75">
      <c r="A99" s="1"/>
      <c r="B99" s="1"/>
      <c r="C99" s="1"/>
      <c r="D99" s="2"/>
      <c r="E99" s="1"/>
      <c r="F99" s="1"/>
      <c r="G99" s="1"/>
      <c r="H99" s="1"/>
    </row>
    <row r="100" spans="1:8" ht="15.75">
      <c r="A100" s="1"/>
      <c r="B100" s="1"/>
      <c r="C100" s="1"/>
      <c r="D100" s="2"/>
      <c r="E100" s="1"/>
      <c r="F100" s="1"/>
      <c r="G100" s="1"/>
      <c r="H100" s="1"/>
    </row>
    <row r="101" spans="1:8" ht="15.75">
      <c r="A101" s="1"/>
      <c r="B101" s="1"/>
      <c r="C101" s="1"/>
      <c r="D101" s="2"/>
      <c r="E101" s="1"/>
      <c r="F101" s="1"/>
      <c r="G101" s="1"/>
      <c r="H101" s="1"/>
    </row>
    <row r="102" spans="1:8" ht="15.75">
      <c r="A102" s="1"/>
      <c r="B102" s="1"/>
      <c r="C102" s="1"/>
      <c r="D102" s="2"/>
      <c r="E102" s="1"/>
      <c r="F102" s="1"/>
      <c r="G102" s="1"/>
      <c r="H102" s="1"/>
    </row>
    <row r="103" spans="1:8" ht="15.75">
      <c r="A103" s="1"/>
      <c r="B103" s="1"/>
      <c r="C103" s="1"/>
      <c r="D103" s="2"/>
      <c r="E103" s="1"/>
      <c r="F103" s="1"/>
      <c r="G103" s="1"/>
      <c r="H103" s="1"/>
    </row>
    <row r="104" spans="1:8" ht="15.75">
      <c r="A104" s="1"/>
      <c r="B104" s="1"/>
      <c r="C104" s="1"/>
      <c r="D104" s="2"/>
      <c r="E104" s="1"/>
      <c r="F104" s="1"/>
      <c r="G104" s="1"/>
      <c r="H104" s="1"/>
    </row>
    <row r="105" spans="1:8" ht="15.75">
      <c r="A105" s="1"/>
      <c r="B105" s="1"/>
      <c r="C105" s="1"/>
      <c r="D105" s="2"/>
      <c r="E105" s="1"/>
      <c r="F105" s="1"/>
      <c r="G105" s="1"/>
      <c r="H105" s="1"/>
    </row>
    <row r="106" spans="1:8" ht="15.75">
      <c r="A106" s="1"/>
      <c r="B106" s="1"/>
      <c r="C106" s="1"/>
      <c r="D106" s="2"/>
      <c r="E106" s="1"/>
      <c r="F106" s="1"/>
      <c r="G106" s="1"/>
      <c r="H106" s="1"/>
    </row>
  </sheetData>
  <sheetProtection/>
  <mergeCells count="5">
    <mergeCell ref="B4:C4"/>
    <mergeCell ref="D4:F4"/>
    <mergeCell ref="A76:F76"/>
    <mergeCell ref="A77:F77"/>
    <mergeCell ref="A78:F78"/>
  </mergeCells>
  <printOptions/>
  <pageMargins left="0.7" right="0.7" top="0.75" bottom="0.75" header="0.3" footer="0.3"/>
  <pageSetup fitToHeight="2" fitToWidth="1" horizontalDpi="1200" verticalDpi="1200" orientation="portrait" scale="78" r:id="rId1"/>
</worksheet>
</file>

<file path=xl/worksheets/sheet4.xml><?xml version="1.0" encoding="utf-8"?>
<worksheet xmlns="http://schemas.openxmlformats.org/spreadsheetml/2006/main" xmlns:r="http://schemas.openxmlformats.org/officeDocument/2006/relationships">
  <sheetPr>
    <pageSetUpPr fitToPage="1"/>
  </sheetPr>
  <dimension ref="A1:H80"/>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96</v>
      </c>
      <c r="B2" s="1"/>
      <c r="C2" s="2"/>
      <c r="D2" s="1"/>
      <c r="E2" s="1"/>
      <c r="F2" s="1"/>
    </row>
    <row r="3" spans="1:6" ht="15.75">
      <c r="A3" s="1"/>
      <c r="B3" s="1"/>
      <c r="C3" s="2"/>
      <c r="D3" s="1"/>
      <c r="E3" s="1"/>
      <c r="F3" s="1"/>
    </row>
    <row r="4" spans="1:6" ht="15.75">
      <c r="A4" s="3"/>
      <c r="B4" s="56"/>
      <c r="C4" s="57"/>
      <c r="D4" s="58" t="s">
        <v>42</v>
      </c>
      <c r="E4" s="58"/>
      <c r="F4" s="58"/>
    </row>
    <row r="5" spans="1:6" ht="31.5">
      <c r="A5" s="5"/>
      <c r="B5" s="6" t="s">
        <v>57</v>
      </c>
      <c r="C5" s="7" t="s">
        <v>58</v>
      </c>
      <c r="D5" s="28" t="s">
        <v>43</v>
      </c>
      <c r="E5" s="28" t="s">
        <v>44</v>
      </c>
      <c r="F5" s="30" t="s">
        <v>81</v>
      </c>
    </row>
    <row r="6" spans="1:6" ht="15.75">
      <c r="A6" s="1"/>
      <c r="B6" s="1"/>
      <c r="C6" s="2"/>
      <c r="D6" s="1"/>
      <c r="E6" s="1"/>
      <c r="F6" s="1"/>
    </row>
    <row r="7" spans="1:6" ht="15.75">
      <c r="A7" s="8" t="s">
        <v>85</v>
      </c>
      <c r="B7" s="9">
        <f>D7+E7+F7</f>
        <v>256953</v>
      </c>
      <c r="C7" s="27">
        <v>1</v>
      </c>
      <c r="D7" s="10">
        <v>1060</v>
      </c>
      <c r="E7" s="10">
        <v>120359</v>
      </c>
      <c r="F7" s="10">
        <v>135534</v>
      </c>
    </row>
    <row r="8" spans="1:6" ht="15.75">
      <c r="A8" s="1" t="s">
        <v>39</v>
      </c>
      <c r="B8" s="9">
        <f>D8+E8+F8</f>
        <v>27110</v>
      </c>
      <c r="C8" s="27">
        <v>0.106</v>
      </c>
      <c r="D8" s="10">
        <v>114</v>
      </c>
      <c r="E8" s="10">
        <v>20468</v>
      </c>
      <c r="F8" s="10">
        <v>6528</v>
      </c>
    </row>
    <row r="9" spans="1:6" ht="15.75">
      <c r="A9" s="1" t="s">
        <v>40</v>
      </c>
      <c r="B9" s="9">
        <f>D9+E9+F9</f>
        <v>229843</v>
      </c>
      <c r="C9" s="27">
        <v>0.8940000000000001</v>
      </c>
      <c r="D9" s="10">
        <v>946</v>
      </c>
      <c r="E9" s="10">
        <v>99891</v>
      </c>
      <c r="F9" s="10">
        <v>129006</v>
      </c>
    </row>
    <row r="10" spans="1:6" ht="15.75">
      <c r="A10" s="1"/>
      <c r="B10" s="9"/>
      <c r="C10" s="27"/>
      <c r="D10" s="10"/>
      <c r="E10" s="10"/>
      <c r="F10" s="10"/>
    </row>
    <row r="11" spans="1:6" ht="15.75">
      <c r="A11" s="8" t="s">
        <v>48</v>
      </c>
      <c r="B11" s="9">
        <f aca="true" t="shared" si="0" ref="B11:B39">D11+E11+F11</f>
        <v>189220</v>
      </c>
      <c r="C11" s="27">
        <v>0.736</v>
      </c>
      <c r="D11" s="10">
        <v>901</v>
      </c>
      <c r="E11" s="10">
        <v>89780</v>
      </c>
      <c r="F11" s="10">
        <v>98539</v>
      </c>
    </row>
    <row r="12" spans="1:6" ht="17.25">
      <c r="A12" s="8" t="s">
        <v>59</v>
      </c>
      <c r="B12" s="9">
        <f t="shared" si="0"/>
        <v>1605</v>
      </c>
      <c r="C12" s="27">
        <v>0.006</v>
      </c>
      <c r="D12" s="10">
        <v>14</v>
      </c>
      <c r="E12" s="10">
        <v>1025</v>
      </c>
      <c r="F12" s="10">
        <v>566</v>
      </c>
    </row>
    <row r="13" spans="1:6" ht="15.75">
      <c r="A13" s="8" t="s">
        <v>0</v>
      </c>
      <c r="B13" s="9">
        <f t="shared" si="0"/>
        <v>8439</v>
      </c>
      <c r="C13" s="27">
        <v>0.033</v>
      </c>
      <c r="D13" s="10">
        <v>148</v>
      </c>
      <c r="E13" s="10">
        <v>4526</v>
      </c>
      <c r="F13" s="10">
        <v>3765</v>
      </c>
    </row>
    <row r="14" spans="1:6" ht="15.75">
      <c r="A14" s="8" t="s">
        <v>1</v>
      </c>
      <c r="B14" s="9">
        <f t="shared" si="0"/>
        <v>8968</v>
      </c>
      <c r="C14" s="27">
        <v>0.035</v>
      </c>
      <c r="D14" s="10">
        <v>12</v>
      </c>
      <c r="E14" s="10">
        <v>1637</v>
      </c>
      <c r="F14" s="10">
        <v>7319</v>
      </c>
    </row>
    <row r="15" spans="1:6" ht="17.25">
      <c r="A15" s="8" t="s">
        <v>82</v>
      </c>
      <c r="B15" s="9">
        <f t="shared" si="0"/>
        <v>517</v>
      </c>
      <c r="C15" s="27">
        <v>0.002</v>
      </c>
      <c r="D15" s="10">
        <v>5</v>
      </c>
      <c r="E15" s="10">
        <v>269</v>
      </c>
      <c r="F15" s="10">
        <v>243</v>
      </c>
    </row>
    <row r="16" spans="1:6" ht="17.25">
      <c r="A16" s="8" t="s">
        <v>83</v>
      </c>
      <c r="B16" s="9">
        <f t="shared" si="0"/>
        <v>56</v>
      </c>
      <c r="C16" s="29" t="s">
        <v>76</v>
      </c>
      <c r="D16" s="10">
        <v>1</v>
      </c>
      <c r="E16" s="10">
        <v>27</v>
      </c>
      <c r="F16" s="10">
        <v>28</v>
      </c>
    </row>
    <row r="17" spans="1:6" ht="15.75">
      <c r="A17" s="8" t="s">
        <v>45</v>
      </c>
      <c r="B17" s="9">
        <f t="shared" si="0"/>
        <v>47713</v>
      </c>
      <c r="C17" s="27">
        <v>0.18600000000000003</v>
      </c>
      <c r="D17" s="10">
        <v>119</v>
      </c>
      <c r="E17" s="10">
        <v>23631</v>
      </c>
      <c r="F17" s="10">
        <v>23963</v>
      </c>
    </row>
    <row r="18" spans="1:6" ht="15.75">
      <c r="A18" s="8" t="s">
        <v>2</v>
      </c>
      <c r="B18" s="9">
        <f t="shared" si="0"/>
        <v>5917</v>
      </c>
      <c r="C18" s="27">
        <v>0.023</v>
      </c>
      <c r="D18" s="10">
        <v>34</v>
      </c>
      <c r="E18" s="10">
        <v>3083</v>
      </c>
      <c r="F18" s="10">
        <v>2800</v>
      </c>
    </row>
    <row r="19" spans="1:6" ht="15.75">
      <c r="A19" s="8" t="s">
        <v>3</v>
      </c>
      <c r="B19" s="9">
        <f t="shared" si="0"/>
        <v>537</v>
      </c>
      <c r="C19" s="27">
        <v>0.002</v>
      </c>
      <c r="D19" s="10">
        <v>6</v>
      </c>
      <c r="E19" s="10">
        <v>342</v>
      </c>
      <c r="F19" s="10">
        <v>189</v>
      </c>
    </row>
    <row r="20" spans="1:6" ht="15.75">
      <c r="A20" s="8" t="s">
        <v>47</v>
      </c>
      <c r="B20" s="9">
        <f t="shared" si="0"/>
        <v>5281</v>
      </c>
      <c r="C20" s="27">
        <v>0.021</v>
      </c>
      <c r="D20" s="10">
        <v>122</v>
      </c>
      <c r="E20" s="10">
        <v>2453</v>
      </c>
      <c r="F20" s="10">
        <v>2706</v>
      </c>
    </row>
    <row r="21" spans="1:6" ht="15.75">
      <c r="A21" s="1" t="s">
        <v>4</v>
      </c>
      <c r="B21" s="9">
        <f t="shared" si="0"/>
        <v>37036</v>
      </c>
      <c r="C21" s="27">
        <v>0.14400000000000002</v>
      </c>
      <c r="D21" s="10">
        <v>135</v>
      </c>
      <c r="E21" s="10">
        <v>19319</v>
      </c>
      <c r="F21" s="10">
        <v>17582</v>
      </c>
    </row>
    <row r="22" spans="1:6" ht="15.75">
      <c r="A22" s="8" t="s">
        <v>46</v>
      </c>
      <c r="B22" s="9">
        <f t="shared" si="0"/>
        <v>1301</v>
      </c>
      <c r="C22" s="27">
        <v>0.005</v>
      </c>
      <c r="D22" s="10">
        <v>5</v>
      </c>
      <c r="E22" s="10">
        <v>700</v>
      </c>
      <c r="F22" s="10">
        <v>596</v>
      </c>
    </row>
    <row r="23" spans="1:6" ht="15.75">
      <c r="A23" s="8" t="s">
        <v>5</v>
      </c>
      <c r="B23" s="9">
        <f t="shared" si="0"/>
        <v>3223</v>
      </c>
      <c r="C23" s="27">
        <v>0.013000000000000001</v>
      </c>
      <c r="D23" s="10">
        <v>14</v>
      </c>
      <c r="E23" s="10">
        <v>1600</v>
      </c>
      <c r="F23" s="10">
        <v>1609</v>
      </c>
    </row>
    <row r="24" spans="1:6" ht="15.75">
      <c r="A24" s="8" t="s">
        <v>6</v>
      </c>
      <c r="B24" s="9">
        <f t="shared" si="0"/>
        <v>38582</v>
      </c>
      <c r="C24" s="27">
        <v>0.15</v>
      </c>
      <c r="D24" s="10">
        <v>11</v>
      </c>
      <c r="E24" s="10">
        <v>18606</v>
      </c>
      <c r="F24" s="10">
        <v>19965</v>
      </c>
    </row>
    <row r="25" spans="1:6" ht="15.75">
      <c r="A25" s="8" t="s">
        <v>7</v>
      </c>
      <c r="B25" s="9">
        <f t="shared" si="0"/>
        <v>1075</v>
      </c>
      <c r="C25" s="27">
        <v>0.004</v>
      </c>
      <c r="D25" s="10">
        <v>16</v>
      </c>
      <c r="E25" s="10">
        <v>821</v>
      </c>
      <c r="F25" s="10">
        <v>238</v>
      </c>
    </row>
    <row r="26" spans="1:6" ht="15.75">
      <c r="A26" s="8" t="s">
        <v>8</v>
      </c>
      <c r="B26" s="9">
        <f t="shared" si="0"/>
        <v>1088</v>
      </c>
      <c r="C26" s="27">
        <v>0.004</v>
      </c>
      <c r="D26" s="10">
        <v>13</v>
      </c>
      <c r="E26" s="10">
        <v>906</v>
      </c>
      <c r="F26" s="10">
        <v>169</v>
      </c>
    </row>
    <row r="27" spans="1:6" ht="17.25">
      <c r="A27" s="8" t="s">
        <v>64</v>
      </c>
      <c r="B27" s="9">
        <f t="shared" si="0"/>
        <v>133</v>
      </c>
      <c r="C27" s="27">
        <v>0.001</v>
      </c>
      <c r="D27" s="10">
        <v>1</v>
      </c>
      <c r="E27" s="10">
        <v>65</v>
      </c>
      <c r="F27" s="10">
        <v>67</v>
      </c>
    </row>
    <row r="28" spans="1:6" ht="17.25">
      <c r="A28" s="8" t="s">
        <v>65</v>
      </c>
      <c r="B28" s="9">
        <f t="shared" si="0"/>
        <v>1080</v>
      </c>
      <c r="C28" s="27">
        <v>0.004</v>
      </c>
      <c r="D28" s="10">
        <v>7</v>
      </c>
      <c r="E28" s="10">
        <v>558</v>
      </c>
      <c r="F28" s="10">
        <v>515</v>
      </c>
    </row>
    <row r="29" spans="1:6" ht="17.25">
      <c r="A29" s="8" t="s">
        <v>66</v>
      </c>
      <c r="B29" s="9">
        <f t="shared" si="0"/>
        <v>705</v>
      </c>
      <c r="C29" s="27">
        <v>0.003</v>
      </c>
      <c r="D29" s="10">
        <v>4</v>
      </c>
      <c r="E29" s="10">
        <v>409</v>
      </c>
      <c r="F29" s="10">
        <v>292</v>
      </c>
    </row>
    <row r="30" spans="1:6" ht="15.75">
      <c r="A30" s="8" t="s">
        <v>9</v>
      </c>
      <c r="B30" s="9">
        <f t="shared" si="0"/>
        <v>10594</v>
      </c>
      <c r="C30" s="27">
        <v>0.040999999999999995</v>
      </c>
      <c r="D30" s="10">
        <v>68</v>
      </c>
      <c r="E30" s="10">
        <v>3733</v>
      </c>
      <c r="F30" s="10">
        <v>6793</v>
      </c>
    </row>
    <row r="31" spans="1:6" ht="15.75">
      <c r="A31" s="8" t="s">
        <v>37</v>
      </c>
      <c r="B31" s="9">
        <f t="shared" si="0"/>
        <v>4148</v>
      </c>
      <c r="C31" s="27">
        <v>0.016</v>
      </c>
      <c r="D31" s="10">
        <v>120</v>
      </c>
      <c r="E31" s="10">
        <v>4011</v>
      </c>
      <c r="F31" s="10">
        <v>17</v>
      </c>
    </row>
    <row r="32" spans="1:6" ht="15.75">
      <c r="A32" s="8" t="s">
        <v>10</v>
      </c>
      <c r="B32" s="9">
        <f t="shared" si="0"/>
        <v>380</v>
      </c>
      <c r="C32" s="27">
        <v>0.001</v>
      </c>
      <c r="D32" s="10">
        <v>2</v>
      </c>
      <c r="E32" s="10">
        <v>247</v>
      </c>
      <c r="F32" s="10">
        <v>131</v>
      </c>
    </row>
    <row r="33" spans="1:6" ht="15.75">
      <c r="A33" s="8" t="s">
        <v>11</v>
      </c>
      <c r="B33" s="9">
        <f t="shared" si="0"/>
        <v>407</v>
      </c>
      <c r="C33" s="27">
        <v>0.002</v>
      </c>
      <c r="D33" s="10">
        <v>7</v>
      </c>
      <c r="E33" s="10">
        <v>247</v>
      </c>
      <c r="F33" s="10">
        <v>153</v>
      </c>
    </row>
    <row r="34" spans="1:6" ht="17.25">
      <c r="A34" s="8" t="s">
        <v>68</v>
      </c>
      <c r="B34" s="9">
        <f t="shared" si="0"/>
        <v>8461</v>
      </c>
      <c r="C34" s="27">
        <v>0.033</v>
      </c>
      <c r="D34" s="10">
        <v>8</v>
      </c>
      <c r="E34" s="10">
        <v>3909</v>
      </c>
      <c r="F34" s="10">
        <v>4544</v>
      </c>
    </row>
    <row r="35" spans="1:6" ht="15.75">
      <c r="A35" s="8" t="s">
        <v>12</v>
      </c>
      <c r="B35" s="9">
        <f t="shared" si="0"/>
        <v>10390</v>
      </c>
      <c r="C35" s="27">
        <v>0.04</v>
      </c>
      <c r="D35" s="10">
        <v>74</v>
      </c>
      <c r="E35" s="10">
        <v>6450</v>
      </c>
      <c r="F35" s="10">
        <v>3866</v>
      </c>
    </row>
    <row r="36" spans="1:6" ht="15.75">
      <c r="A36" s="8" t="s">
        <v>13</v>
      </c>
      <c r="B36" s="9">
        <f t="shared" si="0"/>
        <v>9242</v>
      </c>
      <c r="C36" s="27">
        <v>0.036000000000000004</v>
      </c>
      <c r="D36" s="10">
        <v>13</v>
      </c>
      <c r="E36" s="10">
        <v>3901</v>
      </c>
      <c r="F36" s="10">
        <v>5328</v>
      </c>
    </row>
    <row r="37" spans="1:6" ht="15.75">
      <c r="A37" s="8" t="s">
        <v>15</v>
      </c>
      <c r="B37" s="9">
        <f t="shared" si="0"/>
        <v>9242</v>
      </c>
      <c r="C37" s="27">
        <v>0.036000000000000004</v>
      </c>
      <c r="D37" s="10">
        <v>40</v>
      </c>
      <c r="E37" s="10">
        <v>3299</v>
      </c>
      <c r="F37" s="10">
        <v>5903</v>
      </c>
    </row>
    <row r="38" spans="1:6" ht="15.75">
      <c r="A38" s="8" t="s">
        <v>14</v>
      </c>
      <c r="B38" s="9">
        <f t="shared" si="0"/>
        <v>28263</v>
      </c>
      <c r="C38" s="27">
        <v>0.11</v>
      </c>
      <c r="D38" s="10">
        <v>309</v>
      </c>
      <c r="E38" s="10">
        <v>12867</v>
      </c>
      <c r="F38" s="10">
        <v>15087</v>
      </c>
    </row>
    <row r="39" spans="1:6" ht="15.75">
      <c r="A39" s="8" t="s">
        <v>16</v>
      </c>
      <c r="B39" s="9">
        <f t="shared" si="0"/>
        <v>256</v>
      </c>
      <c r="C39" s="27">
        <v>0.001</v>
      </c>
      <c r="D39" s="10">
        <v>1</v>
      </c>
      <c r="E39" s="10">
        <v>129</v>
      </c>
      <c r="F39" s="10">
        <v>126</v>
      </c>
    </row>
    <row r="40" spans="1:6" ht="15.75">
      <c r="A40" s="1"/>
      <c r="B40" s="9"/>
      <c r="C40" s="27"/>
      <c r="D40" s="10"/>
      <c r="E40" s="10"/>
      <c r="F40" s="10"/>
    </row>
    <row r="41" spans="1:6" ht="15.75">
      <c r="A41" s="8" t="s">
        <v>49</v>
      </c>
      <c r="B41" s="9">
        <f>D41+E41+F41</f>
        <v>10270</v>
      </c>
      <c r="C41" s="27">
        <v>0.04</v>
      </c>
      <c r="D41" s="10">
        <v>33</v>
      </c>
      <c r="E41" s="10">
        <v>5105</v>
      </c>
      <c r="F41" s="10">
        <v>5132</v>
      </c>
    </row>
    <row r="42" spans="1:6" ht="15.75">
      <c r="A42" s="8" t="s">
        <v>17</v>
      </c>
      <c r="B42" s="9">
        <f>E42+F42</f>
        <v>270</v>
      </c>
      <c r="C42" s="27">
        <v>0.001</v>
      </c>
      <c r="D42" s="10">
        <v>0</v>
      </c>
      <c r="E42" s="10">
        <v>154</v>
      </c>
      <c r="F42" s="10">
        <v>116</v>
      </c>
    </row>
    <row r="43" spans="1:6" ht="15.75">
      <c r="A43" s="8" t="s">
        <v>18</v>
      </c>
      <c r="B43" s="9">
        <f>D43+E43+F43</f>
        <v>1798</v>
      </c>
      <c r="C43" s="27">
        <v>0.006999999999999999</v>
      </c>
      <c r="D43" s="10">
        <v>4</v>
      </c>
      <c r="E43" s="10">
        <v>1020</v>
      </c>
      <c r="F43" s="10">
        <v>774</v>
      </c>
    </row>
    <row r="44" spans="1:6" ht="15.75">
      <c r="A44" s="8" t="s">
        <v>50</v>
      </c>
      <c r="B44" s="9">
        <f>D44+E44+F44</f>
        <v>209</v>
      </c>
      <c r="C44" s="27">
        <v>0.001</v>
      </c>
      <c r="D44" s="10">
        <v>2</v>
      </c>
      <c r="E44" s="10">
        <v>94</v>
      </c>
      <c r="F44" s="10">
        <v>113</v>
      </c>
    </row>
    <row r="45" spans="1:6" ht="15.75">
      <c r="A45" s="8" t="s">
        <v>19</v>
      </c>
      <c r="B45" s="9">
        <f>E45+F45</f>
        <v>54</v>
      </c>
      <c r="C45" s="29" t="s">
        <v>76</v>
      </c>
      <c r="D45" s="10">
        <v>0</v>
      </c>
      <c r="E45" s="10">
        <v>33</v>
      </c>
      <c r="F45" s="10">
        <v>21</v>
      </c>
    </row>
    <row r="46" spans="1:6" ht="15.75">
      <c r="A46" s="8" t="s">
        <v>20</v>
      </c>
      <c r="B46" s="9">
        <f>E46+F46</f>
        <v>118</v>
      </c>
      <c r="C46" s="29" t="s">
        <v>76</v>
      </c>
      <c r="D46" s="10">
        <v>0</v>
      </c>
      <c r="E46" s="10">
        <v>58</v>
      </c>
      <c r="F46" s="10">
        <v>60</v>
      </c>
    </row>
    <row r="47" spans="1:6" ht="15.75">
      <c r="A47" s="8" t="s">
        <v>21</v>
      </c>
      <c r="B47" s="9">
        <f>D47+E47+F47</f>
        <v>609</v>
      </c>
      <c r="C47" s="27">
        <v>0.002</v>
      </c>
      <c r="D47" s="10">
        <v>2</v>
      </c>
      <c r="E47" s="10">
        <v>154</v>
      </c>
      <c r="F47" s="10">
        <v>453</v>
      </c>
    </row>
    <row r="48" spans="1:6" ht="15.75">
      <c r="A48" s="8" t="s">
        <v>22</v>
      </c>
      <c r="B48" s="9">
        <f>D48+E48+F48</f>
        <v>676</v>
      </c>
      <c r="C48" s="27">
        <v>0.003</v>
      </c>
      <c r="D48" s="10">
        <v>1</v>
      </c>
      <c r="E48" s="10">
        <v>303</v>
      </c>
      <c r="F48" s="10">
        <v>372</v>
      </c>
    </row>
    <row r="49" spans="1:6" ht="15.75">
      <c r="A49" s="8" t="s">
        <v>23</v>
      </c>
      <c r="B49" s="9">
        <f>D49+E49+F49</f>
        <v>1445</v>
      </c>
      <c r="C49" s="27">
        <v>0.006</v>
      </c>
      <c r="D49" s="10">
        <v>5</v>
      </c>
      <c r="E49" s="10">
        <v>548</v>
      </c>
      <c r="F49" s="10">
        <v>892</v>
      </c>
    </row>
    <row r="50" spans="1:6" ht="15.75">
      <c r="A50" s="8" t="s">
        <v>24</v>
      </c>
      <c r="B50" s="9">
        <f>E50+F50</f>
        <v>100</v>
      </c>
      <c r="C50" s="29" t="s">
        <v>76</v>
      </c>
      <c r="D50" s="10">
        <v>0</v>
      </c>
      <c r="E50" s="10">
        <v>18</v>
      </c>
      <c r="F50" s="10">
        <v>82</v>
      </c>
    </row>
    <row r="51" spans="1:6" ht="15.75">
      <c r="A51" s="8" t="s">
        <v>25</v>
      </c>
      <c r="B51" s="9">
        <f>E51+F51</f>
        <v>37</v>
      </c>
      <c r="C51" s="29" t="s">
        <v>76</v>
      </c>
      <c r="D51" s="10">
        <v>0</v>
      </c>
      <c r="E51" s="10">
        <v>23</v>
      </c>
      <c r="F51" s="10">
        <v>14</v>
      </c>
    </row>
    <row r="52" spans="1:6" ht="15.75">
      <c r="A52" s="8" t="s">
        <v>26</v>
      </c>
      <c r="B52" s="9">
        <f>D52+E52+F52</f>
        <v>5196</v>
      </c>
      <c r="C52" s="27">
        <v>0.02</v>
      </c>
      <c r="D52" s="10">
        <v>20</v>
      </c>
      <c r="E52" s="10">
        <v>2817</v>
      </c>
      <c r="F52" s="10">
        <v>2359</v>
      </c>
    </row>
    <row r="53" spans="1:6" ht="15.75">
      <c r="A53" s="1"/>
      <c r="B53" s="9"/>
      <c r="C53" s="27"/>
      <c r="D53" s="10"/>
      <c r="E53" s="10"/>
      <c r="F53" s="10"/>
    </row>
    <row r="54" spans="1:6" ht="15.75">
      <c r="A54" s="8" t="s">
        <v>38</v>
      </c>
      <c r="B54" s="9">
        <f>D54+E54+F54</f>
        <v>58164</v>
      </c>
      <c r="C54" s="27">
        <v>0.226</v>
      </c>
      <c r="D54" s="10">
        <v>91</v>
      </c>
      <c r="E54" s="10">
        <v>16577</v>
      </c>
      <c r="F54" s="10">
        <v>41496</v>
      </c>
    </row>
    <row r="55" spans="1:6" ht="15.75">
      <c r="A55" s="8" t="s">
        <v>27</v>
      </c>
      <c r="B55" s="9">
        <f>D55+E55+F55</f>
        <v>22321</v>
      </c>
      <c r="C55" s="27">
        <v>0.087</v>
      </c>
      <c r="D55" s="10">
        <v>7</v>
      </c>
      <c r="E55" s="10">
        <v>2271</v>
      </c>
      <c r="F55" s="10">
        <v>20043</v>
      </c>
    </row>
    <row r="56" spans="1:6" ht="15.75">
      <c r="A56" s="8" t="s">
        <v>28</v>
      </c>
      <c r="B56" s="9">
        <f>D56+E56+F56</f>
        <v>2308</v>
      </c>
      <c r="C56" s="27">
        <v>0.009000000000000001</v>
      </c>
      <c r="D56" s="10">
        <v>6</v>
      </c>
      <c r="E56" s="10">
        <v>1216</v>
      </c>
      <c r="F56" s="10">
        <v>1086</v>
      </c>
    </row>
    <row r="57" spans="1:6" ht="15.75">
      <c r="A57" s="13" t="s">
        <v>29</v>
      </c>
      <c r="B57" s="9">
        <f>E57+F57</f>
        <v>119</v>
      </c>
      <c r="C57" s="29" t="s">
        <v>76</v>
      </c>
      <c r="D57" s="10">
        <v>0</v>
      </c>
      <c r="E57" s="10">
        <v>50</v>
      </c>
      <c r="F57" s="10">
        <v>69</v>
      </c>
    </row>
    <row r="58" spans="1:6" ht="15.75">
      <c r="A58" s="8" t="s">
        <v>30</v>
      </c>
      <c r="B58" s="9">
        <f>D58+E58+F58</f>
        <v>1889</v>
      </c>
      <c r="C58" s="27">
        <v>0.006999999999999999</v>
      </c>
      <c r="D58" s="10">
        <v>1</v>
      </c>
      <c r="E58" s="10">
        <v>650</v>
      </c>
      <c r="F58" s="10">
        <v>1238</v>
      </c>
    </row>
    <row r="59" spans="1:6" ht="15.75">
      <c r="A59" s="8" t="s">
        <v>31</v>
      </c>
      <c r="B59" s="9">
        <f>E59+F59</f>
        <v>376</v>
      </c>
      <c r="C59" s="27">
        <v>0.001</v>
      </c>
      <c r="D59" s="10">
        <v>0</v>
      </c>
      <c r="E59" s="10">
        <v>223</v>
      </c>
      <c r="F59" s="10">
        <v>153</v>
      </c>
    </row>
    <row r="60" spans="1:6" ht="15.75">
      <c r="A60" s="8" t="s">
        <v>32</v>
      </c>
      <c r="B60" s="9">
        <f>D60+E60+F60</f>
        <v>26955</v>
      </c>
      <c r="C60" s="27">
        <v>0.105</v>
      </c>
      <c r="D60" s="10">
        <v>57</v>
      </c>
      <c r="E60" s="10">
        <v>10251</v>
      </c>
      <c r="F60" s="10">
        <v>16647</v>
      </c>
    </row>
    <row r="61" spans="1:6" ht="15.75">
      <c r="A61" s="8" t="s">
        <v>33</v>
      </c>
      <c r="B61" s="9">
        <f>E61+F61</f>
        <v>80</v>
      </c>
      <c r="C61" s="29" t="s">
        <v>76</v>
      </c>
      <c r="D61" s="10">
        <v>0</v>
      </c>
      <c r="E61" s="10">
        <v>36</v>
      </c>
      <c r="F61" s="10">
        <v>44</v>
      </c>
    </row>
    <row r="62" spans="1:6" ht="15.75">
      <c r="A62" s="13" t="s">
        <v>77</v>
      </c>
      <c r="B62" s="9">
        <f>D62+E62+F62</f>
        <v>229</v>
      </c>
      <c r="C62" s="27">
        <v>0.001</v>
      </c>
      <c r="D62" s="10">
        <v>1</v>
      </c>
      <c r="E62" s="10">
        <v>136</v>
      </c>
      <c r="F62" s="10">
        <v>92</v>
      </c>
    </row>
    <row r="63" spans="1:6" ht="15.75">
      <c r="A63" s="8" t="s">
        <v>34</v>
      </c>
      <c r="B63" s="9">
        <f>D63+E63+F63</f>
        <v>4914</v>
      </c>
      <c r="C63" s="27">
        <v>0.019</v>
      </c>
      <c r="D63" s="10">
        <v>22</v>
      </c>
      <c r="E63" s="10">
        <v>2161</v>
      </c>
      <c r="F63" s="10">
        <v>2731</v>
      </c>
    </row>
    <row r="64" spans="1:6" ht="15.75">
      <c r="A64" s="8" t="s">
        <v>35</v>
      </c>
      <c r="B64" s="9">
        <f>E64+F64</f>
        <v>66</v>
      </c>
      <c r="C64" s="12" t="s">
        <v>76</v>
      </c>
      <c r="D64" s="10">
        <v>0</v>
      </c>
      <c r="E64" s="10">
        <v>22</v>
      </c>
      <c r="F64" s="10">
        <v>44</v>
      </c>
    </row>
    <row r="65" spans="1:6" ht="15.75">
      <c r="A65" s="3"/>
      <c r="B65" s="19"/>
      <c r="C65" s="20"/>
      <c r="D65" s="19"/>
      <c r="E65" s="21"/>
      <c r="F65" s="3"/>
    </row>
    <row r="66" spans="1:8" ht="15.75">
      <c r="A66" s="13" t="s">
        <v>41</v>
      </c>
      <c r="B66" s="9"/>
      <c r="C66" s="9"/>
      <c r="D66" s="2"/>
      <c r="E66" s="1"/>
      <c r="F66" s="22"/>
      <c r="G66" s="23"/>
      <c r="H66" s="1"/>
    </row>
    <row r="67" spans="1:8" ht="15.75">
      <c r="A67" s="13"/>
      <c r="B67" s="9"/>
      <c r="C67" s="9"/>
      <c r="D67" s="2"/>
      <c r="E67" s="1"/>
      <c r="F67" s="22"/>
      <c r="G67" s="23"/>
      <c r="H67" s="1"/>
    </row>
    <row r="68" spans="1:8" ht="15.75">
      <c r="A68" s="13" t="s">
        <v>86</v>
      </c>
      <c r="B68" s="9"/>
      <c r="C68" s="9"/>
      <c r="D68" s="2"/>
      <c r="E68" s="1"/>
      <c r="F68" s="22"/>
      <c r="G68" s="23"/>
      <c r="H68" s="1"/>
    </row>
    <row r="69" spans="1:8" ht="15.75">
      <c r="A69" s="13"/>
      <c r="B69" s="9"/>
      <c r="C69" s="9"/>
      <c r="D69" s="2"/>
      <c r="E69" s="1"/>
      <c r="F69" s="22"/>
      <c r="G69" s="23"/>
      <c r="H69" s="1"/>
    </row>
    <row r="70" spans="1:8" ht="48.75" customHeight="1">
      <c r="A70" s="59" t="s">
        <v>74</v>
      </c>
      <c r="B70" s="59"/>
      <c r="C70" s="59"/>
      <c r="D70" s="59"/>
      <c r="E70" s="59"/>
      <c r="F70" s="59"/>
      <c r="G70" s="1"/>
      <c r="H70" s="1"/>
    </row>
    <row r="71" spans="1:8" ht="72" customHeight="1">
      <c r="A71" s="60" t="s">
        <v>95</v>
      </c>
      <c r="B71" s="60"/>
      <c r="C71" s="60"/>
      <c r="D71" s="60"/>
      <c r="E71" s="60"/>
      <c r="F71" s="60"/>
      <c r="G71" s="1"/>
      <c r="H71" s="1"/>
    </row>
    <row r="72" spans="1:8" ht="35.25" customHeight="1">
      <c r="A72" s="59" t="s">
        <v>80</v>
      </c>
      <c r="B72" s="59"/>
      <c r="C72" s="59"/>
      <c r="D72" s="59"/>
      <c r="E72" s="59"/>
      <c r="F72" s="59"/>
      <c r="G72" s="1"/>
      <c r="H72" s="1"/>
    </row>
    <row r="73" spans="1:8" ht="15.75">
      <c r="A73" s="1" t="s">
        <v>55</v>
      </c>
      <c r="B73" s="9"/>
      <c r="C73" s="2"/>
      <c r="D73" s="2"/>
      <c r="E73" s="1"/>
      <c r="F73" s="9"/>
      <c r="G73" s="18"/>
      <c r="H73" s="1"/>
    </row>
    <row r="74" spans="1:8" ht="15.75">
      <c r="A74" s="1"/>
      <c r="B74" s="9"/>
      <c r="C74" s="2"/>
      <c r="D74" s="2"/>
      <c r="E74" s="1"/>
      <c r="F74" s="9"/>
      <c r="G74" s="18"/>
      <c r="H74" s="1"/>
    </row>
    <row r="75" spans="1:8" ht="15.75">
      <c r="A75" s="13" t="s">
        <v>36</v>
      </c>
      <c r="B75" s="9"/>
      <c r="C75" s="2"/>
      <c r="D75" s="2"/>
      <c r="E75" s="1"/>
      <c r="F75" s="9"/>
      <c r="G75" s="18"/>
      <c r="H75" s="1"/>
    </row>
    <row r="76" spans="1:8" ht="15.75">
      <c r="A76" s="1"/>
      <c r="B76" s="1"/>
      <c r="C76" s="1"/>
      <c r="D76" s="2"/>
      <c r="E76" s="1"/>
      <c r="F76" s="1"/>
      <c r="G76" s="1"/>
      <c r="H76" s="1"/>
    </row>
    <row r="77" spans="1:8" ht="15.75">
      <c r="A77" s="1"/>
      <c r="B77" s="1"/>
      <c r="C77" s="1"/>
      <c r="D77" s="2"/>
      <c r="E77" s="1"/>
      <c r="F77" s="1"/>
      <c r="G77" s="1"/>
      <c r="H77" s="1"/>
    </row>
    <row r="78" spans="1:8" ht="15.75">
      <c r="A78" s="1"/>
      <c r="B78" s="1"/>
      <c r="C78" s="1"/>
      <c r="D78" s="2"/>
      <c r="E78" s="1"/>
      <c r="F78" s="1"/>
      <c r="G78" s="1"/>
      <c r="H78" s="1"/>
    </row>
    <row r="79" spans="1:8" ht="15.75">
      <c r="A79" s="1"/>
      <c r="B79" s="1"/>
      <c r="C79" s="1"/>
      <c r="D79" s="2"/>
      <c r="E79" s="1"/>
      <c r="F79" s="1"/>
      <c r="G79" s="1"/>
      <c r="H79" s="1"/>
    </row>
    <row r="80" spans="1:8" ht="15.75">
      <c r="A80" s="1"/>
      <c r="B80" s="1"/>
      <c r="C80" s="1"/>
      <c r="D80" s="2"/>
      <c r="E80" s="1"/>
      <c r="F80" s="1"/>
      <c r="G80" s="1"/>
      <c r="H80" s="1"/>
    </row>
  </sheetData>
  <sheetProtection/>
  <mergeCells count="5">
    <mergeCell ref="B4:C4"/>
    <mergeCell ref="D4:F4"/>
    <mergeCell ref="A70:F70"/>
    <mergeCell ref="A71:F71"/>
    <mergeCell ref="A72:F72"/>
  </mergeCells>
  <printOptions/>
  <pageMargins left="0.7" right="0.7" top="0.75" bottom="0.75" header="0.3" footer="0.3"/>
  <pageSetup fitToHeight="2" fitToWidth="1" horizontalDpi="1200" verticalDpi="1200" orientation="portrait" scale="78" r:id="rId1"/>
</worksheet>
</file>

<file path=xl/worksheets/sheet5.xml><?xml version="1.0" encoding="utf-8"?>
<worksheet xmlns="http://schemas.openxmlformats.org/spreadsheetml/2006/main" xmlns:r="http://schemas.openxmlformats.org/officeDocument/2006/relationships">
  <sheetPr>
    <pageSetUpPr fitToPage="1"/>
  </sheetPr>
  <dimension ref="A1:H80"/>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100</v>
      </c>
      <c r="B2" s="1"/>
      <c r="C2" s="2"/>
      <c r="D2" s="1"/>
      <c r="E2" s="1"/>
      <c r="F2" s="1"/>
    </row>
    <row r="3" spans="1:6" ht="15.75">
      <c r="A3" s="1"/>
      <c r="B3" s="1"/>
      <c r="C3" s="2"/>
      <c r="D3" s="1"/>
      <c r="E3" s="1"/>
      <c r="F3" s="1"/>
    </row>
    <row r="4" spans="1:6" ht="15.75">
      <c r="A4" s="3"/>
      <c r="B4" s="56"/>
      <c r="C4" s="57"/>
      <c r="D4" s="58" t="s">
        <v>42</v>
      </c>
      <c r="E4" s="58"/>
      <c r="F4" s="58"/>
    </row>
    <row r="5" spans="1:6" ht="31.5">
      <c r="A5" s="5"/>
      <c r="B5" s="6" t="s">
        <v>57</v>
      </c>
      <c r="C5" s="7" t="s">
        <v>58</v>
      </c>
      <c r="D5" s="28" t="s">
        <v>43</v>
      </c>
      <c r="E5" s="28" t="s">
        <v>44</v>
      </c>
      <c r="F5" s="30" t="s">
        <v>81</v>
      </c>
    </row>
    <row r="6" spans="1:6" ht="15.75">
      <c r="A6" s="1"/>
      <c r="B6" s="1"/>
      <c r="C6" s="2"/>
      <c r="D6" s="1"/>
      <c r="E6" s="1"/>
      <c r="F6" s="1"/>
    </row>
    <row r="7" spans="1:6" ht="15.75">
      <c r="A7" s="8" t="s">
        <v>85</v>
      </c>
      <c r="B7" s="9">
        <f>D7+E7+F7</f>
        <v>256901</v>
      </c>
      <c r="C7" s="27">
        <v>1</v>
      </c>
      <c r="D7" s="10">
        <v>1160</v>
      </c>
      <c r="E7" s="10">
        <v>121413</v>
      </c>
      <c r="F7" s="10">
        <v>134328</v>
      </c>
    </row>
    <row r="8" spans="1:6" ht="15.75">
      <c r="A8" s="1" t="s">
        <v>39</v>
      </c>
      <c r="B8" s="9">
        <f>D8+E8+F8</f>
        <v>27826</v>
      </c>
      <c r="C8" s="27">
        <v>0.10800000000000001</v>
      </c>
      <c r="D8" s="10">
        <v>136</v>
      </c>
      <c r="E8" s="10">
        <v>20698</v>
      </c>
      <c r="F8" s="10">
        <v>6992</v>
      </c>
    </row>
    <row r="9" spans="1:6" ht="15.75">
      <c r="A9" s="1" t="s">
        <v>40</v>
      </c>
      <c r="B9" s="9">
        <f>D9+E9+F9</f>
        <v>229075</v>
      </c>
      <c r="C9" s="27">
        <v>0.892</v>
      </c>
      <c r="D9" s="10">
        <v>1024</v>
      </c>
      <c r="E9" s="10">
        <v>100715</v>
      </c>
      <c r="F9" s="10">
        <v>127336</v>
      </c>
    </row>
    <row r="10" spans="1:6" ht="15.75">
      <c r="A10" s="1"/>
      <c r="B10" s="9"/>
      <c r="C10" s="27"/>
      <c r="D10" s="10"/>
      <c r="E10" s="10"/>
      <c r="F10" s="10"/>
    </row>
    <row r="11" spans="1:6" ht="15.75">
      <c r="A11" s="8" t="s">
        <v>48</v>
      </c>
      <c r="B11" s="9">
        <f aca="true" t="shared" si="0" ref="B11:B39">D11+E11+F11</f>
        <v>188061</v>
      </c>
      <c r="C11" s="27">
        <v>0.7320000000000001</v>
      </c>
      <c r="D11" s="10">
        <v>986</v>
      </c>
      <c r="E11" s="10">
        <v>90033</v>
      </c>
      <c r="F11" s="10">
        <v>97042</v>
      </c>
    </row>
    <row r="12" spans="1:6" ht="17.25">
      <c r="A12" s="8" t="s">
        <v>59</v>
      </c>
      <c r="B12" s="9">
        <f t="shared" si="0"/>
        <v>1640</v>
      </c>
      <c r="C12" s="27">
        <v>0.006</v>
      </c>
      <c r="D12" s="10">
        <v>11</v>
      </c>
      <c r="E12" s="10">
        <v>1064</v>
      </c>
      <c r="F12" s="10">
        <v>565</v>
      </c>
    </row>
    <row r="13" spans="1:6" ht="15.75">
      <c r="A13" s="8" t="s">
        <v>0</v>
      </c>
      <c r="B13" s="9">
        <f t="shared" si="0"/>
        <v>8722</v>
      </c>
      <c r="C13" s="27">
        <v>0.034</v>
      </c>
      <c r="D13" s="10">
        <v>156</v>
      </c>
      <c r="E13" s="10">
        <v>4605</v>
      </c>
      <c r="F13" s="10">
        <v>3961</v>
      </c>
    </row>
    <row r="14" spans="1:6" ht="15.75">
      <c r="A14" s="8" t="s">
        <v>1</v>
      </c>
      <c r="B14" s="9">
        <f t="shared" si="0"/>
        <v>7682</v>
      </c>
      <c r="C14" s="27">
        <v>0.03</v>
      </c>
      <c r="D14" s="10">
        <v>6</v>
      </c>
      <c r="E14" s="10">
        <v>1588</v>
      </c>
      <c r="F14" s="10">
        <v>6088</v>
      </c>
    </row>
    <row r="15" spans="1:6" ht="17.25">
      <c r="A15" s="8" t="s">
        <v>101</v>
      </c>
      <c r="B15" s="9">
        <f t="shared" si="0"/>
        <v>448</v>
      </c>
      <c r="C15" s="27">
        <v>0.002</v>
      </c>
      <c r="D15" s="10">
        <v>1</v>
      </c>
      <c r="E15" s="10">
        <v>235</v>
      </c>
      <c r="F15" s="10">
        <v>212</v>
      </c>
    </row>
    <row r="16" spans="1:6" ht="17.25">
      <c r="A16" s="8" t="s">
        <v>61</v>
      </c>
      <c r="B16" s="9">
        <f t="shared" si="0"/>
        <v>50</v>
      </c>
      <c r="C16" s="29" t="s">
        <v>76</v>
      </c>
      <c r="D16" s="10">
        <v>1</v>
      </c>
      <c r="E16" s="10">
        <v>22</v>
      </c>
      <c r="F16" s="10">
        <v>27</v>
      </c>
    </row>
    <row r="17" spans="1:6" ht="15.75">
      <c r="A17" s="8" t="s">
        <v>45</v>
      </c>
      <c r="B17" s="9">
        <f t="shared" si="0"/>
        <v>45439</v>
      </c>
      <c r="C17" s="27">
        <v>0.177</v>
      </c>
      <c r="D17" s="10">
        <v>118</v>
      </c>
      <c r="E17" s="10">
        <v>22985</v>
      </c>
      <c r="F17" s="10">
        <v>22336</v>
      </c>
    </row>
    <row r="18" spans="1:6" ht="15.75">
      <c r="A18" s="8" t="s">
        <v>2</v>
      </c>
      <c r="B18" s="9">
        <f t="shared" si="0"/>
        <v>6392</v>
      </c>
      <c r="C18" s="27">
        <v>0.025</v>
      </c>
      <c r="D18" s="10">
        <v>44</v>
      </c>
      <c r="E18" s="10">
        <v>3342</v>
      </c>
      <c r="F18" s="10">
        <v>3006</v>
      </c>
    </row>
    <row r="19" spans="1:6" ht="15.75">
      <c r="A19" s="8" t="s">
        <v>3</v>
      </c>
      <c r="B19" s="9">
        <f t="shared" si="0"/>
        <v>508</v>
      </c>
      <c r="C19" s="27">
        <v>0.002</v>
      </c>
      <c r="D19" s="10">
        <v>11</v>
      </c>
      <c r="E19" s="10">
        <v>291</v>
      </c>
      <c r="F19" s="10">
        <v>206</v>
      </c>
    </row>
    <row r="20" spans="1:6" ht="15.75">
      <c r="A20" s="8" t="s">
        <v>47</v>
      </c>
      <c r="B20" s="9">
        <f t="shared" si="0"/>
        <v>5404</v>
      </c>
      <c r="C20" s="27">
        <v>0.021</v>
      </c>
      <c r="D20" s="10">
        <v>102</v>
      </c>
      <c r="E20" s="10">
        <v>2513</v>
      </c>
      <c r="F20" s="10">
        <v>2789</v>
      </c>
    </row>
    <row r="21" spans="1:6" ht="15.75">
      <c r="A21" s="1" t="s">
        <v>4</v>
      </c>
      <c r="B21" s="9">
        <f t="shared" si="0"/>
        <v>36601</v>
      </c>
      <c r="C21" s="27">
        <v>0.142</v>
      </c>
      <c r="D21" s="10">
        <v>150</v>
      </c>
      <c r="E21" s="10">
        <v>19256</v>
      </c>
      <c r="F21" s="10">
        <v>17195</v>
      </c>
    </row>
    <row r="22" spans="1:6" ht="15.75">
      <c r="A22" s="8" t="s">
        <v>46</v>
      </c>
      <c r="B22" s="9">
        <f t="shared" si="0"/>
        <v>1342</v>
      </c>
      <c r="C22" s="27">
        <v>0.005</v>
      </c>
      <c r="D22" s="10">
        <v>6</v>
      </c>
      <c r="E22" s="10">
        <v>751</v>
      </c>
      <c r="F22" s="10">
        <v>585</v>
      </c>
    </row>
    <row r="23" spans="1:6" ht="15.75">
      <c r="A23" s="8" t="s">
        <v>5</v>
      </c>
      <c r="B23" s="9">
        <f t="shared" si="0"/>
        <v>3243</v>
      </c>
      <c r="C23" s="27">
        <v>0.013000000000000001</v>
      </c>
      <c r="D23" s="10">
        <v>17</v>
      </c>
      <c r="E23" s="10">
        <v>1679</v>
      </c>
      <c r="F23" s="10">
        <v>1547</v>
      </c>
    </row>
    <row r="24" spans="1:6" ht="15.75">
      <c r="A24" s="8" t="s">
        <v>6</v>
      </c>
      <c r="B24" s="9">
        <f t="shared" si="0"/>
        <v>36569</v>
      </c>
      <c r="C24" s="27">
        <v>0.142</v>
      </c>
      <c r="D24" s="10">
        <v>26</v>
      </c>
      <c r="E24" s="10">
        <v>17582</v>
      </c>
      <c r="F24" s="10">
        <v>18961</v>
      </c>
    </row>
    <row r="25" spans="1:6" ht="15.75">
      <c r="A25" s="8" t="s">
        <v>7</v>
      </c>
      <c r="B25" s="9">
        <f t="shared" si="0"/>
        <v>1067</v>
      </c>
      <c r="C25" s="27">
        <v>0.004</v>
      </c>
      <c r="D25" s="10">
        <v>18</v>
      </c>
      <c r="E25" s="10">
        <v>815</v>
      </c>
      <c r="F25" s="10">
        <v>234</v>
      </c>
    </row>
    <row r="26" spans="1:6" ht="15.75">
      <c r="A26" s="8" t="s">
        <v>8</v>
      </c>
      <c r="B26" s="9">
        <f t="shared" si="0"/>
        <v>1062</v>
      </c>
      <c r="C26" s="27">
        <v>0.004</v>
      </c>
      <c r="D26" s="10">
        <v>15</v>
      </c>
      <c r="E26" s="10">
        <v>879</v>
      </c>
      <c r="F26" s="10">
        <v>168</v>
      </c>
    </row>
    <row r="27" spans="1:6" ht="17.25">
      <c r="A27" s="8" t="s">
        <v>64</v>
      </c>
      <c r="B27" s="9">
        <f t="shared" si="0"/>
        <v>99</v>
      </c>
      <c r="C27" s="29" t="s">
        <v>76</v>
      </c>
      <c r="D27" s="10">
        <v>2</v>
      </c>
      <c r="E27" s="10">
        <v>45</v>
      </c>
      <c r="F27" s="10">
        <v>52</v>
      </c>
    </row>
    <row r="28" spans="1:6" ht="17.25">
      <c r="A28" s="8" t="s">
        <v>65</v>
      </c>
      <c r="B28" s="9">
        <f t="shared" si="0"/>
        <v>1063</v>
      </c>
      <c r="C28" s="27">
        <v>0.004</v>
      </c>
      <c r="D28" s="10">
        <v>1</v>
      </c>
      <c r="E28" s="10">
        <v>575</v>
      </c>
      <c r="F28" s="10">
        <v>487</v>
      </c>
    </row>
    <row r="29" spans="1:6" ht="17.25">
      <c r="A29" s="8" t="s">
        <v>66</v>
      </c>
      <c r="B29" s="9">
        <f t="shared" si="0"/>
        <v>724</v>
      </c>
      <c r="C29" s="27">
        <v>0.003</v>
      </c>
      <c r="D29" s="10">
        <v>6</v>
      </c>
      <c r="E29" s="10">
        <v>442</v>
      </c>
      <c r="F29" s="10">
        <v>276</v>
      </c>
    </row>
    <row r="30" spans="1:6" ht="15.75">
      <c r="A30" s="8" t="s">
        <v>9</v>
      </c>
      <c r="B30" s="9">
        <f t="shared" si="0"/>
        <v>10319</v>
      </c>
      <c r="C30" s="27">
        <v>0.04</v>
      </c>
      <c r="D30" s="10">
        <v>76</v>
      </c>
      <c r="E30" s="10">
        <v>3700</v>
      </c>
      <c r="F30" s="10">
        <v>6543</v>
      </c>
    </row>
    <row r="31" spans="1:6" ht="15.75">
      <c r="A31" s="8" t="s">
        <v>37</v>
      </c>
      <c r="B31" s="9">
        <f t="shared" si="0"/>
        <v>4179</v>
      </c>
      <c r="C31" s="27">
        <v>0.016</v>
      </c>
      <c r="D31" s="10">
        <v>124</v>
      </c>
      <c r="E31" s="10">
        <v>4044</v>
      </c>
      <c r="F31" s="10">
        <v>11</v>
      </c>
    </row>
    <row r="32" spans="1:6" ht="15.75">
      <c r="A32" s="8" t="s">
        <v>10</v>
      </c>
      <c r="B32" s="9">
        <f t="shared" si="0"/>
        <v>351</v>
      </c>
      <c r="C32" s="27">
        <v>0.001</v>
      </c>
      <c r="D32" s="10">
        <v>6</v>
      </c>
      <c r="E32" s="10">
        <v>230</v>
      </c>
      <c r="F32" s="10">
        <v>115</v>
      </c>
    </row>
    <row r="33" spans="1:6" ht="15.75">
      <c r="A33" s="8" t="s">
        <v>11</v>
      </c>
      <c r="B33" s="9">
        <f t="shared" si="0"/>
        <v>397</v>
      </c>
      <c r="C33" s="27">
        <v>0.002</v>
      </c>
      <c r="D33" s="10">
        <v>4</v>
      </c>
      <c r="E33" s="10">
        <v>237</v>
      </c>
      <c r="F33" s="10">
        <v>156</v>
      </c>
    </row>
    <row r="34" spans="1:6" ht="17.25">
      <c r="A34" s="8" t="s">
        <v>68</v>
      </c>
      <c r="B34" s="9">
        <f t="shared" si="0"/>
        <v>8461</v>
      </c>
      <c r="C34" s="27">
        <v>0.033</v>
      </c>
      <c r="D34" s="10">
        <v>14</v>
      </c>
      <c r="E34" s="10">
        <v>3902</v>
      </c>
      <c r="F34" s="10">
        <v>4545</v>
      </c>
    </row>
    <row r="35" spans="1:6" ht="15.75">
      <c r="A35" s="8" t="s">
        <v>12</v>
      </c>
      <c r="B35" s="9">
        <f t="shared" si="0"/>
        <v>10602</v>
      </c>
      <c r="C35" s="27">
        <v>0.040999999999999995</v>
      </c>
      <c r="D35" s="10">
        <v>74</v>
      </c>
      <c r="E35" s="10">
        <v>6588</v>
      </c>
      <c r="F35" s="10">
        <v>3940</v>
      </c>
    </row>
    <row r="36" spans="1:6" ht="15.75">
      <c r="A36" s="8" t="s">
        <v>13</v>
      </c>
      <c r="B36" s="9">
        <f t="shared" si="0"/>
        <v>9010</v>
      </c>
      <c r="C36" s="27">
        <v>0.035</v>
      </c>
      <c r="D36" s="10">
        <v>21</v>
      </c>
      <c r="E36" s="10">
        <v>3894</v>
      </c>
      <c r="F36" s="10">
        <v>5095</v>
      </c>
    </row>
    <row r="37" spans="1:6" ht="15.75">
      <c r="A37" s="8" t="s">
        <v>15</v>
      </c>
      <c r="B37" s="9">
        <f t="shared" si="0"/>
        <v>9221</v>
      </c>
      <c r="C37" s="27">
        <v>0.036000000000000004</v>
      </c>
      <c r="D37" s="10">
        <v>43</v>
      </c>
      <c r="E37" s="10">
        <v>3352</v>
      </c>
      <c r="F37" s="10">
        <v>5826</v>
      </c>
    </row>
    <row r="38" spans="1:6" ht="15.75">
      <c r="A38" s="8" t="s">
        <v>14</v>
      </c>
      <c r="B38" s="9">
        <f t="shared" si="0"/>
        <v>31581</v>
      </c>
      <c r="C38" s="27">
        <v>0.12300000000000001</v>
      </c>
      <c r="D38" s="10">
        <v>368</v>
      </c>
      <c r="E38" s="10">
        <v>13870</v>
      </c>
      <c r="F38" s="10">
        <v>17343</v>
      </c>
    </row>
    <row r="39" spans="1:6" ht="15.75">
      <c r="A39" s="8" t="s">
        <v>16</v>
      </c>
      <c r="B39" s="9">
        <f t="shared" si="0"/>
        <v>370</v>
      </c>
      <c r="C39" s="27">
        <v>0.001</v>
      </c>
      <c r="D39" s="10">
        <v>7</v>
      </c>
      <c r="E39" s="10">
        <v>167</v>
      </c>
      <c r="F39" s="10">
        <v>196</v>
      </c>
    </row>
    <row r="40" spans="1:6" ht="15.75">
      <c r="A40" s="1"/>
      <c r="B40" s="9"/>
      <c r="C40" s="27"/>
      <c r="D40" s="10"/>
      <c r="E40" s="10"/>
      <c r="F40" s="10"/>
    </row>
    <row r="41" spans="1:6" ht="15.75">
      <c r="A41" s="8" t="s">
        <v>49</v>
      </c>
      <c r="B41" s="9">
        <f>D41+E41+F41</f>
        <v>10585</v>
      </c>
      <c r="C41" s="27">
        <v>0.040999999999999995</v>
      </c>
      <c r="D41" s="10">
        <v>35</v>
      </c>
      <c r="E41" s="10">
        <v>5316</v>
      </c>
      <c r="F41" s="10">
        <v>5234</v>
      </c>
    </row>
    <row r="42" spans="1:6" ht="15.75">
      <c r="A42" s="8" t="s">
        <v>17</v>
      </c>
      <c r="B42" s="9">
        <f>D42+E42+F42</f>
        <v>241</v>
      </c>
      <c r="C42" s="27">
        <v>0.001</v>
      </c>
      <c r="D42" s="10">
        <v>1</v>
      </c>
      <c r="E42" s="10">
        <v>134</v>
      </c>
      <c r="F42" s="10">
        <v>106</v>
      </c>
    </row>
    <row r="43" spans="1:6" ht="15.75">
      <c r="A43" s="8" t="s">
        <v>18</v>
      </c>
      <c r="B43" s="9">
        <f>D43+E43+F43</f>
        <v>1753</v>
      </c>
      <c r="C43" s="27">
        <v>0.006999999999999999</v>
      </c>
      <c r="D43" s="10">
        <v>5</v>
      </c>
      <c r="E43" s="10">
        <v>1029</v>
      </c>
      <c r="F43" s="10">
        <v>719</v>
      </c>
    </row>
    <row r="44" spans="1:6" ht="15.75">
      <c r="A44" s="8" t="s">
        <v>50</v>
      </c>
      <c r="B44" s="9">
        <f>D44+E44+F44</f>
        <v>190</v>
      </c>
      <c r="C44" s="27">
        <v>0.001</v>
      </c>
      <c r="D44" s="10">
        <v>1</v>
      </c>
      <c r="E44" s="10">
        <v>90</v>
      </c>
      <c r="F44" s="10">
        <v>99</v>
      </c>
    </row>
    <row r="45" spans="1:6" ht="15.75">
      <c r="A45" s="8" t="s">
        <v>19</v>
      </c>
      <c r="B45" s="9">
        <f>+E45+F45</f>
        <v>43</v>
      </c>
      <c r="C45" s="29" t="s">
        <v>76</v>
      </c>
      <c r="D45" s="10">
        <v>0</v>
      </c>
      <c r="E45" s="10">
        <v>30</v>
      </c>
      <c r="F45" s="10">
        <v>13</v>
      </c>
    </row>
    <row r="46" spans="1:6" ht="15.75">
      <c r="A46" s="8" t="s">
        <v>20</v>
      </c>
      <c r="B46" s="9">
        <f>+E46+F46</f>
        <v>104</v>
      </c>
      <c r="C46" s="29" t="s">
        <v>76</v>
      </c>
      <c r="D46" s="10">
        <v>0</v>
      </c>
      <c r="E46" s="10">
        <v>58</v>
      </c>
      <c r="F46" s="10">
        <v>46</v>
      </c>
    </row>
    <row r="47" spans="1:6" ht="15.75">
      <c r="A47" s="8" t="s">
        <v>21</v>
      </c>
      <c r="B47" s="9">
        <f>D47+E47+F47</f>
        <v>733</v>
      </c>
      <c r="C47" s="27">
        <v>0.003</v>
      </c>
      <c r="D47" s="10">
        <v>1</v>
      </c>
      <c r="E47" s="10">
        <v>184</v>
      </c>
      <c r="F47" s="10">
        <v>548</v>
      </c>
    </row>
    <row r="48" spans="1:6" ht="15.75">
      <c r="A48" s="8" t="s">
        <v>22</v>
      </c>
      <c r="B48" s="9">
        <f>D48+E48+F48</f>
        <v>638</v>
      </c>
      <c r="C48" s="27">
        <v>0.002</v>
      </c>
      <c r="D48" s="10">
        <v>1</v>
      </c>
      <c r="E48" s="10">
        <v>312</v>
      </c>
      <c r="F48" s="10">
        <v>325</v>
      </c>
    </row>
    <row r="49" spans="1:6" ht="15.75">
      <c r="A49" s="8" t="s">
        <v>23</v>
      </c>
      <c r="B49" s="9">
        <f>D49+E49+F49</f>
        <v>1512</v>
      </c>
      <c r="C49" s="27">
        <v>0.006</v>
      </c>
      <c r="D49" s="10">
        <v>3</v>
      </c>
      <c r="E49" s="10">
        <v>559</v>
      </c>
      <c r="F49" s="10">
        <v>950</v>
      </c>
    </row>
    <row r="50" spans="1:6" ht="15.75">
      <c r="A50" s="8" t="s">
        <v>24</v>
      </c>
      <c r="B50" s="9">
        <f>D50+E50+F50</f>
        <v>82</v>
      </c>
      <c r="C50" s="29" t="s">
        <v>76</v>
      </c>
      <c r="D50" s="10">
        <v>1</v>
      </c>
      <c r="E50" s="10">
        <v>17</v>
      </c>
      <c r="F50" s="10">
        <v>64</v>
      </c>
    </row>
    <row r="51" spans="1:6" ht="15.75">
      <c r="A51" s="8" t="s">
        <v>25</v>
      </c>
      <c r="B51" s="9">
        <f>+E51+F51</f>
        <v>38</v>
      </c>
      <c r="C51" s="29" t="s">
        <v>76</v>
      </c>
      <c r="D51" s="10">
        <v>0</v>
      </c>
      <c r="E51" s="10">
        <v>20</v>
      </c>
      <c r="F51" s="10">
        <v>18</v>
      </c>
    </row>
    <row r="52" spans="1:6" ht="15.75">
      <c r="A52" s="8" t="s">
        <v>26</v>
      </c>
      <c r="B52" s="9">
        <f>D52+E52+F52</f>
        <v>5519</v>
      </c>
      <c r="C52" s="27">
        <v>0.021</v>
      </c>
      <c r="D52" s="10">
        <v>23</v>
      </c>
      <c r="E52" s="10">
        <v>3022</v>
      </c>
      <c r="F52" s="10">
        <v>2474</v>
      </c>
    </row>
    <row r="53" spans="1:6" ht="15.75">
      <c r="A53" s="1"/>
      <c r="B53" s="9"/>
      <c r="C53" s="27"/>
      <c r="D53" s="10"/>
      <c r="E53" s="10"/>
      <c r="F53" s="10"/>
    </row>
    <row r="54" spans="1:6" ht="15.75">
      <c r="A54" s="8" t="s">
        <v>38</v>
      </c>
      <c r="B54" s="9">
        <f aca="true" t="shared" si="1" ref="B54:B60">D54+E54+F54</f>
        <v>61528</v>
      </c>
      <c r="C54" s="27">
        <v>0.24</v>
      </c>
      <c r="D54" s="10">
        <v>135</v>
      </c>
      <c r="E54" s="10">
        <v>17917</v>
      </c>
      <c r="F54" s="10">
        <v>43476</v>
      </c>
    </row>
    <row r="55" spans="1:6" ht="15.75">
      <c r="A55" s="8" t="s">
        <v>27</v>
      </c>
      <c r="B55" s="9">
        <f t="shared" si="1"/>
        <v>20689</v>
      </c>
      <c r="C55" s="27">
        <v>0.081</v>
      </c>
      <c r="D55" s="10">
        <v>7</v>
      </c>
      <c r="E55" s="10">
        <v>2166</v>
      </c>
      <c r="F55" s="10">
        <v>18516</v>
      </c>
    </row>
    <row r="56" spans="1:6" ht="15.75">
      <c r="A56" s="8" t="s">
        <v>28</v>
      </c>
      <c r="B56" s="9">
        <f t="shared" si="1"/>
        <v>2422</v>
      </c>
      <c r="C56" s="27">
        <v>0.009000000000000001</v>
      </c>
      <c r="D56" s="10">
        <v>8</v>
      </c>
      <c r="E56" s="10">
        <v>1323</v>
      </c>
      <c r="F56" s="10">
        <v>1091</v>
      </c>
    </row>
    <row r="57" spans="1:6" ht="15.75">
      <c r="A57" s="13" t="s">
        <v>29</v>
      </c>
      <c r="B57" s="9">
        <f t="shared" si="1"/>
        <v>141</v>
      </c>
      <c r="C57" s="27">
        <v>0.001</v>
      </c>
      <c r="D57" s="10">
        <v>1</v>
      </c>
      <c r="E57" s="10">
        <v>41</v>
      </c>
      <c r="F57" s="10">
        <v>99</v>
      </c>
    </row>
    <row r="58" spans="1:6" ht="15.75">
      <c r="A58" s="8" t="s">
        <v>30</v>
      </c>
      <c r="B58" s="9">
        <f t="shared" si="1"/>
        <v>2060</v>
      </c>
      <c r="C58" s="27">
        <v>0.008</v>
      </c>
      <c r="D58" s="10">
        <v>6</v>
      </c>
      <c r="E58" s="10">
        <v>694</v>
      </c>
      <c r="F58" s="10">
        <v>1360</v>
      </c>
    </row>
    <row r="59" spans="1:6" ht="15.75">
      <c r="A59" s="8" t="s">
        <v>31</v>
      </c>
      <c r="B59" s="9">
        <f t="shared" si="1"/>
        <v>393</v>
      </c>
      <c r="C59" s="27">
        <v>0.002</v>
      </c>
      <c r="D59" s="10">
        <v>3</v>
      </c>
      <c r="E59" s="10">
        <v>240</v>
      </c>
      <c r="F59" s="10">
        <v>150</v>
      </c>
    </row>
    <row r="60" spans="1:6" ht="15.75">
      <c r="A60" s="8" t="s">
        <v>32</v>
      </c>
      <c r="B60" s="9">
        <f t="shared" si="1"/>
        <v>31578</v>
      </c>
      <c r="C60" s="27">
        <v>0.12300000000000001</v>
      </c>
      <c r="D60" s="10">
        <v>82</v>
      </c>
      <c r="E60" s="10">
        <v>11457</v>
      </c>
      <c r="F60" s="10">
        <v>20039</v>
      </c>
    </row>
    <row r="61" spans="1:6" ht="15.75">
      <c r="A61" s="8" t="s">
        <v>33</v>
      </c>
      <c r="B61" s="9">
        <f>+E61+F61</f>
        <v>100</v>
      </c>
      <c r="C61" s="29" t="s">
        <v>76</v>
      </c>
      <c r="D61" s="10">
        <v>0</v>
      </c>
      <c r="E61" s="10">
        <v>45</v>
      </c>
      <c r="F61" s="10">
        <v>55</v>
      </c>
    </row>
    <row r="62" spans="1:6" ht="15.75">
      <c r="A62" s="13" t="s">
        <v>77</v>
      </c>
      <c r="B62" s="9">
        <f>D62+E62+F62</f>
        <v>273</v>
      </c>
      <c r="C62" s="27">
        <v>0.001</v>
      </c>
      <c r="D62" s="10">
        <v>2</v>
      </c>
      <c r="E62" s="10">
        <v>180</v>
      </c>
      <c r="F62" s="10">
        <v>91</v>
      </c>
    </row>
    <row r="63" spans="1:6" ht="15.75">
      <c r="A63" s="8" t="s">
        <v>34</v>
      </c>
      <c r="B63" s="9">
        <f>D63+E63+F63</f>
        <v>4929</v>
      </c>
      <c r="C63" s="27">
        <v>0.019</v>
      </c>
      <c r="D63" s="10">
        <v>31</v>
      </c>
      <c r="E63" s="10">
        <v>2209</v>
      </c>
      <c r="F63" s="10">
        <v>2689</v>
      </c>
    </row>
    <row r="64" spans="1:6" ht="15.75">
      <c r="A64" s="8" t="s">
        <v>35</v>
      </c>
      <c r="B64" s="9">
        <f>+E64+F64</f>
        <v>68</v>
      </c>
      <c r="C64" s="12" t="s">
        <v>76</v>
      </c>
      <c r="D64" s="10">
        <v>0</v>
      </c>
      <c r="E64" s="10">
        <v>30</v>
      </c>
      <c r="F64" s="10">
        <v>38</v>
      </c>
    </row>
    <row r="65" spans="1:6" ht="15.75">
      <c r="A65" s="3"/>
      <c r="B65" s="19"/>
      <c r="C65" s="20"/>
      <c r="D65" s="19"/>
      <c r="E65" s="21"/>
      <c r="F65" s="3"/>
    </row>
    <row r="66" spans="1:8" ht="15.75">
      <c r="A66" s="13" t="s">
        <v>41</v>
      </c>
      <c r="B66" s="9"/>
      <c r="C66" s="9"/>
      <c r="D66" s="2"/>
      <c r="E66" s="1"/>
      <c r="F66" s="22"/>
      <c r="G66" s="23"/>
      <c r="H66" s="1"/>
    </row>
    <row r="67" spans="1:8" ht="15.75">
      <c r="A67" s="13"/>
      <c r="B67" s="9"/>
      <c r="C67" s="9"/>
      <c r="D67" s="2"/>
      <c r="E67" s="1"/>
      <c r="F67" s="22"/>
      <c r="G67" s="23"/>
      <c r="H67" s="1"/>
    </row>
    <row r="68" spans="1:8" ht="15.75">
      <c r="A68" s="13" t="s">
        <v>86</v>
      </c>
      <c r="B68" s="9"/>
      <c r="C68" s="9"/>
      <c r="D68" s="2"/>
      <c r="E68" s="1"/>
      <c r="F68" s="22"/>
      <c r="G68" s="23"/>
      <c r="H68" s="1"/>
    </row>
    <row r="69" spans="1:8" ht="15.75">
      <c r="A69" s="13"/>
      <c r="B69" s="9"/>
      <c r="C69" s="9"/>
      <c r="D69" s="2"/>
      <c r="E69" s="1"/>
      <c r="F69" s="22"/>
      <c r="G69" s="23"/>
      <c r="H69" s="1"/>
    </row>
    <row r="70" spans="1:8" ht="50.25" customHeight="1">
      <c r="A70" s="59" t="s">
        <v>74</v>
      </c>
      <c r="B70" s="59"/>
      <c r="C70" s="59"/>
      <c r="D70" s="59"/>
      <c r="E70" s="59"/>
      <c r="F70" s="59"/>
      <c r="G70" s="1"/>
      <c r="H70" s="1"/>
    </row>
    <row r="71" spans="1:8" ht="65.25" customHeight="1">
      <c r="A71" s="60" t="s">
        <v>102</v>
      </c>
      <c r="B71" s="60"/>
      <c r="C71" s="60"/>
      <c r="D71" s="60"/>
      <c r="E71" s="60"/>
      <c r="F71" s="60"/>
      <c r="G71" s="1"/>
      <c r="H71" s="1"/>
    </row>
    <row r="72" spans="1:8" ht="35.25" customHeight="1">
      <c r="A72" s="59" t="s">
        <v>80</v>
      </c>
      <c r="B72" s="59"/>
      <c r="C72" s="59"/>
      <c r="D72" s="59"/>
      <c r="E72" s="59"/>
      <c r="F72" s="59"/>
      <c r="G72" s="1"/>
      <c r="H72" s="1"/>
    </row>
    <row r="73" spans="1:8" ht="15.75">
      <c r="A73" s="1" t="s">
        <v>55</v>
      </c>
      <c r="B73" s="9"/>
      <c r="C73" s="2"/>
      <c r="D73" s="2"/>
      <c r="E73" s="1"/>
      <c r="F73" s="9"/>
      <c r="G73" s="18"/>
      <c r="H73" s="1"/>
    </row>
    <row r="74" spans="1:8" ht="15.75">
      <c r="A74" s="1"/>
      <c r="B74" s="9"/>
      <c r="C74" s="2"/>
      <c r="D74" s="2"/>
      <c r="E74" s="1"/>
      <c r="F74" s="9"/>
      <c r="G74" s="18"/>
      <c r="H74" s="1"/>
    </row>
    <row r="75" spans="1:8" ht="15.75">
      <c r="A75" s="13" t="s">
        <v>36</v>
      </c>
      <c r="B75" s="9"/>
      <c r="C75" s="2"/>
      <c r="D75" s="2"/>
      <c r="E75" s="1"/>
      <c r="F75" s="9"/>
      <c r="G75" s="18"/>
      <c r="H75" s="1"/>
    </row>
    <row r="76" spans="1:8" ht="15.75">
      <c r="A76" s="1"/>
      <c r="B76" s="1"/>
      <c r="C76" s="1"/>
      <c r="D76" s="2"/>
      <c r="E76" s="1"/>
      <c r="F76" s="1"/>
      <c r="G76" s="1"/>
      <c r="H76" s="1"/>
    </row>
    <row r="77" spans="1:8" ht="15.75">
      <c r="A77" s="1"/>
      <c r="B77" s="1"/>
      <c r="C77" s="1"/>
      <c r="D77" s="2"/>
      <c r="E77" s="1"/>
      <c r="F77" s="1"/>
      <c r="G77" s="1"/>
      <c r="H77" s="1"/>
    </row>
    <row r="78" spans="1:8" ht="15.75">
      <c r="A78" s="1"/>
      <c r="B78" s="1"/>
      <c r="C78" s="1"/>
      <c r="D78" s="2"/>
      <c r="E78" s="1"/>
      <c r="F78" s="1"/>
      <c r="G78" s="1"/>
      <c r="H78" s="1"/>
    </row>
    <row r="79" spans="1:8" ht="15.75">
      <c r="A79" s="1"/>
      <c r="B79" s="1"/>
      <c r="C79" s="1"/>
      <c r="D79" s="2"/>
      <c r="E79" s="1"/>
      <c r="F79" s="1"/>
      <c r="G79" s="1"/>
      <c r="H79" s="1"/>
    </row>
    <row r="80" spans="1:8" ht="15.75">
      <c r="A80" s="1"/>
      <c r="B80" s="1"/>
      <c r="C80" s="1"/>
      <c r="D80" s="2"/>
      <c r="E80" s="1"/>
      <c r="F80" s="1"/>
      <c r="G80" s="1"/>
      <c r="H80" s="1"/>
    </row>
  </sheetData>
  <sheetProtection/>
  <mergeCells count="5">
    <mergeCell ref="B4:C4"/>
    <mergeCell ref="D4:F4"/>
    <mergeCell ref="A70:F70"/>
    <mergeCell ref="A71:F71"/>
    <mergeCell ref="A72:F72"/>
  </mergeCells>
  <printOptions/>
  <pageMargins left="0.7" right="0.7" top="0.75" bottom="0.75" header="0.3" footer="0.3"/>
  <pageSetup fitToHeight="2" fitToWidth="1" horizontalDpi="1200" verticalDpi="1200" orientation="portrait" scale="78" r:id="rId1"/>
</worksheet>
</file>

<file path=xl/worksheets/sheet6.xml><?xml version="1.0" encoding="utf-8"?>
<worksheet xmlns="http://schemas.openxmlformats.org/spreadsheetml/2006/main" xmlns:r="http://schemas.openxmlformats.org/officeDocument/2006/relationships">
  <sheetPr>
    <pageSetUpPr fitToPage="1"/>
  </sheetPr>
  <dimension ref="A1:H75"/>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row>
    <row r="2" spans="1:6" ht="20.25">
      <c r="A2" s="25" t="s">
        <v>103</v>
      </c>
      <c r="B2" s="1"/>
      <c r="C2" s="2"/>
      <c r="D2" s="1"/>
      <c r="E2" s="1"/>
      <c r="F2" s="1"/>
    </row>
    <row r="3" spans="1:6" ht="15.75">
      <c r="A3" s="1"/>
      <c r="B3" s="1"/>
      <c r="C3" s="2"/>
      <c r="D3" s="1"/>
      <c r="E3" s="1"/>
      <c r="F3" s="1"/>
    </row>
    <row r="4" spans="1:6" ht="15.75">
      <c r="A4" s="3"/>
      <c r="B4" s="56"/>
      <c r="C4" s="57"/>
      <c r="D4" s="58" t="s">
        <v>42</v>
      </c>
      <c r="E4" s="58"/>
      <c r="F4" s="58"/>
    </row>
    <row r="5" spans="1:6" ht="31.5">
      <c r="A5" s="5"/>
      <c r="B5" s="6" t="s">
        <v>57</v>
      </c>
      <c r="C5" s="7" t="s">
        <v>58</v>
      </c>
      <c r="D5" s="28" t="s">
        <v>43</v>
      </c>
      <c r="E5" s="28" t="s">
        <v>44</v>
      </c>
      <c r="F5" s="30" t="s">
        <v>81</v>
      </c>
    </row>
    <row r="6" spans="1:6" ht="15.75">
      <c r="A6" s="1"/>
      <c r="B6" s="1"/>
      <c r="C6" s="2"/>
      <c r="D6" s="1"/>
      <c r="E6" s="1"/>
      <c r="F6" s="1"/>
    </row>
    <row r="7" spans="1:6" ht="15.75">
      <c r="A7" s="8" t="s">
        <v>85</v>
      </c>
      <c r="B7" s="9">
        <f>D7+E7+F7</f>
        <v>260028</v>
      </c>
      <c r="C7" s="27">
        <v>1</v>
      </c>
      <c r="D7" s="10">
        <v>1220</v>
      </c>
      <c r="E7" s="10">
        <v>124812</v>
      </c>
      <c r="F7" s="10">
        <v>133996</v>
      </c>
    </row>
    <row r="8" spans="1:6" ht="15.75">
      <c r="A8" s="1" t="s">
        <v>39</v>
      </c>
      <c r="B8" s="9">
        <f>D8+E8+F8</f>
        <v>29786</v>
      </c>
      <c r="C8" s="27">
        <v>0.115</v>
      </c>
      <c r="D8" s="10">
        <v>131</v>
      </c>
      <c r="E8" s="10">
        <v>21350</v>
      </c>
      <c r="F8" s="10">
        <v>8305</v>
      </c>
    </row>
    <row r="9" spans="1:6" ht="15.75">
      <c r="A9" s="1" t="s">
        <v>40</v>
      </c>
      <c r="B9" s="9">
        <f>D9+E9+F9</f>
        <v>230242</v>
      </c>
      <c r="C9" s="27">
        <v>0.885</v>
      </c>
      <c r="D9" s="10">
        <v>1089</v>
      </c>
      <c r="E9" s="10">
        <v>103462</v>
      </c>
      <c r="F9" s="10">
        <v>125691</v>
      </c>
    </row>
    <row r="10" spans="1:6" ht="15.75">
      <c r="A10" s="1"/>
      <c r="B10" s="9"/>
      <c r="C10" s="27"/>
      <c r="D10" s="10"/>
      <c r="E10" s="10"/>
      <c r="F10" s="10"/>
    </row>
    <row r="11" spans="1:6" ht="15.75">
      <c r="A11" s="8" t="s">
        <v>48</v>
      </c>
      <c r="B11" s="9">
        <f>D11+E11+F11</f>
        <v>189963</v>
      </c>
      <c r="C11" s="27">
        <v>0.731</v>
      </c>
      <c r="D11" s="10">
        <v>1034</v>
      </c>
      <c r="E11" s="10">
        <v>92449</v>
      </c>
      <c r="F11" s="10">
        <v>96480</v>
      </c>
    </row>
    <row r="12" spans="1:6" ht="17.25">
      <c r="A12" s="8" t="s">
        <v>89</v>
      </c>
      <c r="B12" s="9">
        <f>D12+E12+F12</f>
        <v>1692</v>
      </c>
      <c r="C12" s="27">
        <v>0.006999999999999999</v>
      </c>
      <c r="D12" s="10">
        <v>16</v>
      </c>
      <c r="E12" s="10">
        <v>1085</v>
      </c>
      <c r="F12" s="10">
        <v>591</v>
      </c>
    </row>
    <row r="13" spans="1:6" ht="15.75">
      <c r="A13" s="8" t="s">
        <v>0</v>
      </c>
      <c r="B13" s="9">
        <f>D13+E13+F13</f>
        <v>9026</v>
      </c>
      <c r="C13" s="27">
        <v>0.035</v>
      </c>
      <c r="D13" s="10">
        <v>164</v>
      </c>
      <c r="E13" s="10">
        <v>4838</v>
      </c>
      <c r="F13" s="10">
        <v>4024</v>
      </c>
    </row>
    <row r="14" spans="1:6" ht="15.75">
      <c r="A14" s="8" t="s">
        <v>1</v>
      </c>
      <c r="B14" s="9">
        <f>D14+E14+F14</f>
        <v>7017</v>
      </c>
      <c r="C14" s="27">
        <v>0.027000000000000003</v>
      </c>
      <c r="D14" s="10">
        <v>9</v>
      </c>
      <c r="E14" s="10">
        <v>1512</v>
      </c>
      <c r="F14" s="10">
        <v>5496</v>
      </c>
    </row>
    <row r="15" spans="1:6" ht="17.25">
      <c r="A15" s="8" t="s">
        <v>104</v>
      </c>
      <c r="B15" s="9">
        <f>D15+E15+F15</f>
        <v>415</v>
      </c>
      <c r="C15" s="27">
        <v>0.002</v>
      </c>
      <c r="D15" s="10">
        <v>5</v>
      </c>
      <c r="E15" s="10">
        <v>224</v>
      </c>
      <c r="F15" s="10">
        <v>186</v>
      </c>
    </row>
    <row r="16" spans="1:6" ht="17.25">
      <c r="A16" s="8" t="s">
        <v>105</v>
      </c>
      <c r="B16" s="9">
        <f>+E16+F16</f>
        <v>63</v>
      </c>
      <c r="C16" s="29" t="s">
        <v>76</v>
      </c>
      <c r="D16" s="10">
        <v>0</v>
      </c>
      <c r="E16" s="10">
        <v>28</v>
      </c>
      <c r="F16" s="10">
        <v>35</v>
      </c>
    </row>
    <row r="17" spans="1:6" ht="15.75">
      <c r="A17" s="8" t="s">
        <v>45</v>
      </c>
      <c r="B17" s="9">
        <f aca="true" t="shared" si="0" ref="B17:B39">D17+E17+F17</f>
        <v>45363</v>
      </c>
      <c r="C17" s="27">
        <v>0.174</v>
      </c>
      <c r="D17" s="10">
        <v>132</v>
      </c>
      <c r="E17" s="10">
        <v>23244</v>
      </c>
      <c r="F17" s="10">
        <v>21987</v>
      </c>
    </row>
    <row r="18" spans="1:6" ht="15.75">
      <c r="A18" s="8" t="s">
        <v>2</v>
      </c>
      <c r="B18" s="9">
        <f t="shared" si="0"/>
        <v>6387</v>
      </c>
      <c r="C18" s="27">
        <v>0.025</v>
      </c>
      <c r="D18" s="10">
        <v>41</v>
      </c>
      <c r="E18" s="10">
        <v>3367</v>
      </c>
      <c r="F18" s="10">
        <v>2979</v>
      </c>
    </row>
    <row r="19" spans="1:6" ht="15.75">
      <c r="A19" s="8" t="s">
        <v>3</v>
      </c>
      <c r="B19" s="9">
        <f t="shared" si="0"/>
        <v>488</v>
      </c>
      <c r="C19" s="27">
        <v>0.002</v>
      </c>
      <c r="D19" s="10">
        <v>9</v>
      </c>
      <c r="E19" s="10">
        <v>297</v>
      </c>
      <c r="F19" s="10">
        <v>182</v>
      </c>
    </row>
    <row r="20" spans="1:6" ht="15.75">
      <c r="A20" s="8" t="s">
        <v>47</v>
      </c>
      <c r="B20" s="9">
        <f t="shared" si="0"/>
        <v>5567</v>
      </c>
      <c r="C20" s="27">
        <v>0.021</v>
      </c>
      <c r="D20" s="10">
        <v>128</v>
      </c>
      <c r="E20" s="10">
        <v>2673</v>
      </c>
      <c r="F20" s="10">
        <v>2766</v>
      </c>
    </row>
    <row r="21" spans="1:6" ht="15.75">
      <c r="A21" s="1" t="s">
        <v>4</v>
      </c>
      <c r="B21" s="9">
        <f t="shared" si="0"/>
        <v>38098</v>
      </c>
      <c r="C21" s="27">
        <v>0.147</v>
      </c>
      <c r="D21" s="10">
        <v>156</v>
      </c>
      <c r="E21" s="10">
        <v>20058</v>
      </c>
      <c r="F21" s="10">
        <v>17884</v>
      </c>
    </row>
    <row r="22" spans="1:6" ht="15.75">
      <c r="A22" s="8" t="s">
        <v>46</v>
      </c>
      <c r="B22" s="9">
        <f t="shared" si="0"/>
        <v>1377</v>
      </c>
      <c r="C22" s="27">
        <v>0.005</v>
      </c>
      <c r="D22" s="10">
        <v>10</v>
      </c>
      <c r="E22" s="10">
        <v>766</v>
      </c>
      <c r="F22" s="10">
        <v>601</v>
      </c>
    </row>
    <row r="23" spans="1:6" ht="15.75">
      <c r="A23" s="8" t="s">
        <v>5</v>
      </c>
      <c r="B23" s="9">
        <f t="shared" si="0"/>
        <v>3344</v>
      </c>
      <c r="C23" s="27">
        <v>0.013000000000000001</v>
      </c>
      <c r="D23" s="10">
        <v>28</v>
      </c>
      <c r="E23" s="10">
        <v>1745</v>
      </c>
      <c r="F23" s="10">
        <v>1571</v>
      </c>
    </row>
    <row r="24" spans="1:6" ht="15.75">
      <c r="A24" s="8" t="s">
        <v>6</v>
      </c>
      <c r="B24" s="9">
        <f t="shared" si="0"/>
        <v>37561</v>
      </c>
      <c r="C24" s="27">
        <v>0.14400000000000002</v>
      </c>
      <c r="D24" s="10">
        <v>13</v>
      </c>
      <c r="E24" s="10">
        <v>18167</v>
      </c>
      <c r="F24" s="10">
        <v>19381</v>
      </c>
    </row>
    <row r="25" spans="1:6" ht="15.75">
      <c r="A25" s="8" t="s">
        <v>7</v>
      </c>
      <c r="B25" s="9">
        <f t="shared" si="0"/>
        <v>996</v>
      </c>
      <c r="C25" s="27">
        <v>0.004</v>
      </c>
      <c r="D25" s="10">
        <v>14</v>
      </c>
      <c r="E25" s="10">
        <v>786</v>
      </c>
      <c r="F25" s="10">
        <v>196</v>
      </c>
    </row>
    <row r="26" spans="1:6" ht="15.75">
      <c r="A26" s="8" t="s">
        <v>8</v>
      </c>
      <c r="B26" s="9">
        <f t="shared" si="0"/>
        <v>1038</v>
      </c>
      <c r="C26" s="27">
        <v>0.004</v>
      </c>
      <c r="D26" s="10">
        <v>18</v>
      </c>
      <c r="E26" s="10">
        <v>878</v>
      </c>
      <c r="F26" s="10">
        <v>142</v>
      </c>
    </row>
    <row r="27" spans="1:6" ht="17.25">
      <c r="A27" s="8" t="s">
        <v>90</v>
      </c>
      <c r="B27" s="9">
        <f t="shared" si="0"/>
        <v>96</v>
      </c>
      <c r="C27" s="29" t="s">
        <v>76</v>
      </c>
      <c r="D27" s="10">
        <v>1</v>
      </c>
      <c r="E27" s="10">
        <v>51</v>
      </c>
      <c r="F27" s="10">
        <v>44</v>
      </c>
    </row>
    <row r="28" spans="1:6" ht="17.25">
      <c r="A28" s="8" t="s">
        <v>91</v>
      </c>
      <c r="B28" s="9">
        <f t="shared" si="0"/>
        <v>988</v>
      </c>
      <c r="C28" s="27">
        <v>0.004</v>
      </c>
      <c r="D28" s="10">
        <v>6</v>
      </c>
      <c r="E28" s="10">
        <v>538</v>
      </c>
      <c r="F28" s="10">
        <v>444</v>
      </c>
    </row>
    <row r="29" spans="1:6" ht="17.25">
      <c r="A29" s="8" t="s">
        <v>92</v>
      </c>
      <c r="B29" s="9">
        <f t="shared" si="0"/>
        <v>694</v>
      </c>
      <c r="C29" s="27">
        <v>0.003</v>
      </c>
      <c r="D29" s="10">
        <v>2</v>
      </c>
      <c r="E29" s="10">
        <v>422</v>
      </c>
      <c r="F29" s="10">
        <v>270</v>
      </c>
    </row>
    <row r="30" spans="1:6" ht="15.75">
      <c r="A30" s="8" t="s">
        <v>9</v>
      </c>
      <c r="B30" s="9">
        <f t="shared" si="0"/>
        <v>10323</v>
      </c>
      <c r="C30" s="27">
        <v>0.04</v>
      </c>
      <c r="D30" s="10">
        <v>111</v>
      </c>
      <c r="E30" s="10">
        <v>3781</v>
      </c>
      <c r="F30" s="10">
        <v>6431</v>
      </c>
    </row>
    <row r="31" spans="1:6" ht="15.75">
      <c r="A31" s="8" t="s">
        <v>37</v>
      </c>
      <c r="B31" s="9">
        <f t="shared" si="0"/>
        <v>4353</v>
      </c>
      <c r="C31" s="27">
        <v>0.017</v>
      </c>
      <c r="D31" s="10">
        <v>113</v>
      </c>
      <c r="E31" s="10">
        <v>4235</v>
      </c>
      <c r="F31" s="10">
        <v>5</v>
      </c>
    </row>
    <row r="32" spans="1:6" ht="15.75">
      <c r="A32" s="8" t="s">
        <v>10</v>
      </c>
      <c r="B32" s="9">
        <f t="shared" si="0"/>
        <v>352</v>
      </c>
      <c r="C32" s="27">
        <v>0.001</v>
      </c>
      <c r="D32" s="10">
        <v>3</v>
      </c>
      <c r="E32" s="10">
        <v>223</v>
      </c>
      <c r="F32" s="10">
        <v>126</v>
      </c>
    </row>
    <row r="33" spans="1:6" ht="15.75">
      <c r="A33" s="8" t="s">
        <v>11</v>
      </c>
      <c r="B33" s="9">
        <f t="shared" si="0"/>
        <v>341</v>
      </c>
      <c r="C33" s="27">
        <v>0.001</v>
      </c>
      <c r="D33" s="10">
        <v>5</v>
      </c>
      <c r="E33" s="10">
        <v>216</v>
      </c>
      <c r="F33" s="10">
        <v>120</v>
      </c>
    </row>
    <row r="34" spans="1:6" ht="17.25">
      <c r="A34" s="8" t="s">
        <v>93</v>
      </c>
      <c r="B34" s="9">
        <f t="shared" si="0"/>
        <v>8645</v>
      </c>
      <c r="C34" s="27">
        <v>0.033</v>
      </c>
      <c r="D34" s="10">
        <v>8</v>
      </c>
      <c r="E34" s="10">
        <v>4079</v>
      </c>
      <c r="F34" s="10">
        <v>4558</v>
      </c>
    </row>
    <row r="35" spans="1:6" ht="15.75">
      <c r="A35" s="8" t="s">
        <v>12</v>
      </c>
      <c r="B35" s="9">
        <f t="shared" si="0"/>
        <v>11097</v>
      </c>
      <c r="C35" s="27">
        <v>0.043</v>
      </c>
      <c r="D35" s="10">
        <v>79</v>
      </c>
      <c r="E35" s="10">
        <v>6971</v>
      </c>
      <c r="F35" s="10">
        <v>4047</v>
      </c>
    </row>
    <row r="36" spans="1:6" ht="15.75">
      <c r="A36" s="8" t="s">
        <v>13</v>
      </c>
      <c r="B36" s="9">
        <f t="shared" si="0"/>
        <v>9142</v>
      </c>
      <c r="C36" s="27">
        <v>0.035</v>
      </c>
      <c r="D36" s="10">
        <v>26</v>
      </c>
      <c r="E36" s="10">
        <v>4034</v>
      </c>
      <c r="F36" s="10">
        <v>5082</v>
      </c>
    </row>
    <row r="37" spans="1:6" ht="15.75">
      <c r="A37" s="8" t="s">
        <v>15</v>
      </c>
      <c r="B37" s="9">
        <f t="shared" si="0"/>
        <v>9295</v>
      </c>
      <c r="C37" s="27">
        <v>0.036000000000000004</v>
      </c>
      <c r="D37" s="10">
        <v>43</v>
      </c>
      <c r="E37" s="10">
        <v>3438</v>
      </c>
      <c r="F37" s="10">
        <v>5814</v>
      </c>
    </row>
    <row r="38" spans="1:6" ht="15.75">
      <c r="A38" s="8" t="s">
        <v>14</v>
      </c>
      <c r="B38" s="9">
        <f t="shared" si="0"/>
        <v>31074</v>
      </c>
      <c r="C38" s="27">
        <v>0.12</v>
      </c>
      <c r="D38" s="10">
        <v>362</v>
      </c>
      <c r="E38" s="10">
        <v>14041</v>
      </c>
      <c r="F38" s="10">
        <v>16671</v>
      </c>
    </row>
    <row r="39" spans="1:6" ht="15.75">
      <c r="A39" s="8" t="s">
        <v>16</v>
      </c>
      <c r="B39" s="9">
        <f t="shared" si="0"/>
        <v>557</v>
      </c>
      <c r="C39" s="27">
        <v>0.002</v>
      </c>
      <c r="D39" s="10">
        <v>11</v>
      </c>
      <c r="E39" s="10">
        <v>243</v>
      </c>
      <c r="F39" s="10">
        <v>303</v>
      </c>
    </row>
    <row r="40" spans="1:6" ht="15.75">
      <c r="A40" s="1"/>
      <c r="B40" s="9"/>
      <c r="C40" s="27"/>
      <c r="D40" s="10"/>
      <c r="E40" s="10"/>
      <c r="F40" s="10"/>
    </row>
    <row r="41" spans="1:6" ht="15.75">
      <c r="A41" s="8" t="s">
        <v>49</v>
      </c>
      <c r="B41" s="9">
        <f>D41+E41+F41</f>
        <v>10616</v>
      </c>
      <c r="C41" s="27">
        <v>0.040999999999999995</v>
      </c>
      <c r="D41" s="10">
        <v>38</v>
      </c>
      <c r="E41" s="10">
        <v>5324</v>
      </c>
      <c r="F41" s="10">
        <v>5254</v>
      </c>
    </row>
    <row r="42" spans="1:6" ht="15.75">
      <c r="A42" s="8" t="s">
        <v>17</v>
      </c>
      <c r="B42" s="9">
        <f>D42+E42+F42</f>
        <v>263</v>
      </c>
      <c r="C42" s="27">
        <v>0.001</v>
      </c>
      <c r="D42" s="10">
        <v>1</v>
      </c>
      <c r="E42" s="10">
        <v>149</v>
      </c>
      <c r="F42" s="10">
        <v>113</v>
      </c>
    </row>
    <row r="43" spans="1:6" ht="15.75">
      <c r="A43" s="8" t="s">
        <v>18</v>
      </c>
      <c r="B43" s="9">
        <f>D43+E43+F43</f>
        <v>1810</v>
      </c>
      <c r="C43" s="27">
        <v>0.006999999999999999</v>
      </c>
      <c r="D43" s="10">
        <v>2</v>
      </c>
      <c r="E43" s="10">
        <v>1075</v>
      </c>
      <c r="F43" s="10">
        <v>733</v>
      </c>
    </row>
    <row r="44" spans="1:6" ht="15.75">
      <c r="A44" s="8" t="s">
        <v>50</v>
      </c>
      <c r="B44" s="9">
        <f>+E44+F44</f>
        <v>173</v>
      </c>
      <c r="C44" s="27">
        <v>0.001</v>
      </c>
      <c r="D44" s="10">
        <v>0</v>
      </c>
      <c r="E44" s="10">
        <v>92</v>
      </c>
      <c r="F44" s="10">
        <v>81</v>
      </c>
    </row>
    <row r="45" spans="1:6" ht="15.75">
      <c r="A45" s="8" t="s">
        <v>19</v>
      </c>
      <c r="B45" s="9">
        <f>+E45+F45</f>
        <v>51</v>
      </c>
      <c r="C45" s="29" t="s">
        <v>76</v>
      </c>
      <c r="D45" s="10">
        <v>0</v>
      </c>
      <c r="E45" s="10">
        <v>34</v>
      </c>
      <c r="F45" s="10">
        <v>17</v>
      </c>
    </row>
    <row r="46" spans="1:6" ht="15.75">
      <c r="A46" s="8" t="s">
        <v>20</v>
      </c>
      <c r="B46" s="9">
        <f>+E46+F46</f>
        <v>113</v>
      </c>
      <c r="C46" s="29" t="s">
        <v>76</v>
      </c>
      <c r="D46" s="10">
        <v>0</v>
      </c>
      <c r="E46" s="10">
        <v>58</v>
      </c>
      <c r="F46" s="10">
        <v>55</v>
      </c>
    </row>
    <row r="47" spans="1:6" ht="15.75">
      <c r="A47" s="8" t="s">
        <v>21</v>
      </c>
      <c r="B47" s="9">
        <f>D47+E47+F47</f>
        <v>655</v>
      </c>
      <c r="C47" s="27">
        <v>0.003</v>
      </c>
      <c r="D47" s="10">
        <v>5</v>
      </c>
      <c r="E47" s="10">
        <v>159</v>
      </c>
      <c r="F47" s="10">
        <v>491</v>
      </c>
    </row>
    <row r="48" spans="1:6" ht="15.75">
      <c r="A48" s="8" t="s">
        <v>22</v>
      </c>
      <c r="B48" s="9">
        <f>+E48+F48</f>
        <v>668</v>
      </c>
      <c r="C48" s="27">
        <v>0.003</v>
      </c>
      <c r="D48" s="10">
        <v>0</v>
      </c>
      <c r="E48" s="10">
        <v>293</v>
      </c>
      <c r="F48" s="10">
        <v>375</v>
      </c>
    </row>
    <row r="49" spans="1:6" ht="15.75">
      <c r="A49" s="8" t="s">
        <v>23</v>
      </c>
      <c r="B49" s="9">
        <f>D49+E49+F49</f>
        <v>1550</v>
      </c>
      <c r="C49" s="27">
        <v>0.006</v>
      </c>
      <c r="D49" s="10">
        <v>4</v>
      </c>
      <c r="E49" s="10">
        <v>632</v>
      </c>
      <c r="F49" s="10">
        <v>914</v>
      </c>
    </row>
    <row r="50" spans="1:6" ht="15.75">
      <c r="A50" s="8" t="s">
        <v>24</v>
      </c>
      <c r="B50" s="9">
        <f>+E50+F50</f>
        <v>100</v>
      </c>
      <c r="C50" s="29" t="s">
        <v>76</v>
      </c>
      <c r="D50" s="10">
        <v>0</v>
      </c>
      <c r="E50" s="10">
        <v>15</v>
      </c>
      <c r="F50" s="10">
        <v>85</v>
      </c>
    </row>
    <row r="51" spans="1:6" ht="15.75">
      <c r="A51" s="8" t="s">
        <v>25</v>
      </c>
      <c r="B51" s="9">
        <f>+E51+F51</f>
        <v>52</v>
      </c>
      <c r="C51" s="29" t="s">
        <v>76</v>
      </c>
      <c r="D51" s="10">
        <v>0</v>
      </c>
      <c r="E51" s="10">
        <v>34</v>
      </c>
      <c r="F51" s="10">
        <v>18</v>
      </c>
    </row>
    <row r="52" spans="1:6" ht="15.75">
      <c r="A52" s="8" t="s">
        <v>26</v>
      </c>
      <c r="B52" s="9">
        <f>D52+E52+F52</f>
        <v>5455</v>
      </c>
      <c r="C52" s="27">
        <v>0.021</v>
      </c>
      <c r="D52" s="10">
        <v>26</v>
      </c>
      <c r="E52" s="10">
        <v>2940</v>
      </c>
      <c r="F52" s="10">
        <v>2489</v>
      </c>
    </row>
    <row r="53" spans="1:6" ht="15.75">
      <c r="A53" s="1"/>
      <c r="B53" s="9"/>
      <c r="C53" s="27"/>
      <c r="D53" s="10"/>
      <c r="E53" s="10"/>
      <c r="F53" s="10"/>
    </row>
    <row r="54" spans="1:6" ht="15.75">
      <c r="A54" s="8" t="s">
        <v>38</v>
      </c>
      <c r="B54" s="9">
        <f>D54+E54+F54</f>
        <v>60246</v>
      </c>
      <c r="C54" s="27">
        <v>0.23199999999999998</v>
      </c>
      <c r="D54" s="10">
        <v>129</v>
      </c>
      <c r="E54" s="10">
        <v>18391</v>
      </c>
      <c r="F54" s="10">
        <v>41726</v>
      </c>
    </row>
    <row r="55" spans="1:6" ht="15.75">
      <c r="A55" s="8" t="s">
        <v>27</v>
      </c>
      <c r="B55" s="9">
        <f>D55+E55+F55</f>
        <v>19621</v>
      </c>
      <c r="C55" s="27">
        <v>0.075</v>
      </c>
      <c r="D55" s="10">
        <v>6</v>
      </c>
      <c r="E55" s="10">
        <v>2231</v>
      </c>
      <c r="F55" s="10">
        <v>17384</v>
      </c>
    </row>
    <row r="56" spans="1:6" ht="15.75">
      <c r="A56" s="8" t="s">
        <v>28</v>
      </c>
      <c r="B56" s="9">
        <f>D56+E56+F56</f>
        <v>2632</v>
      </c>
      <c r="C56" s="27">
        <v>0.01</v>
      </c>
      <c r="D56" s="10">
        <v>18</v>
      </c>
      <c r="E56" s="10">
        <v>1436</v>
      </c>
      <c r="F56" s="10">
        <v>1178</v>
      </c>
    </row>
    <row r="57" spans="1:6" ht="15.75">
      <c r="A57" s="13" t="s">
        <v>29</v>
      </c>
      <c r="B57" s="9">
        <f>+E57+F57</f>
        <v>142</v>
      </c>
      <c r="C57" s="27">
        <v>0.001</v>
      </c>
      <c r="D57" s="10">
        <v>0</v>
      </c>
      <c r="E57" s="10">
        <v>48</v>
      </c>
      <c r="F57" s="10">
        <v>94</v>
      </c>
    </row>
    <row r="58" spans="1:6" ht="15.75">
      <c r="A58" s="8" t="s">
        <v>30</v>
      </c>
      <c r="B58" s="9">
        <f>D58+E58+F58</f>
        <v>2105</v>
      </c>
      <c r="C58" s="27">
        <v>0.008</v>
      </c>
      <c r="D58" s="10">
        <v>7</v>
      </c>
      <c r="E58" s="10">
        <v>716</v>
      </c>
      <c r="F58" s="10">
        <v>1382</v>
      </c>
    </row>
    <row r="59" spans="1:6" ht="15.75">
      <c r="A59" s="8" t="s">
        <v>31</v>
      </c>
      <c r="B59" s="9">
        <f>+E59+F59</f>
        <v>404</v>
      </c>
      <c r="C59" s="27">
        <v>0.002</v>
      </c>
      <c r="D59" s="10">
        <v>0</v>
      </c>
      <c r="E59" s="10">
        <v>249</v>
      </c>
      <c r="F59" s="10">
        <v>155</v>
      </c>
    </row>
    <row r="60" spans="1:6" ht="15.75">
      <c r="A60" s="8" t="s">
        <v>32</v>
      </c>
      <c r="B60" s="9">
        <f>D60+E60+F60</f>
        <v>30348</v>
      </c>
      <c r="C60" s="27">
        <v>0.11699999999999999</v>
      </c>
      <c r="D60" s="10">
        <v>71</v>
      </c>
      <c r="E60" s="10">
        <v>11312</v>
      </c>
      <c r="F60" s="10">
        <v>18965</v>
      </c>
    </row>
    <row r="61" spans="1:6" ht="15.75">
      <c r="A61" s="8" t="s">
        <v>33</v>
      </c>
      <c r="B61" s="9">
        <f>+E61+F61</f>
        <v>86</v>
      </c>
      <c r="C61" s="29" t="s">
        <v>76</v>
      </c>
      <c r="D61" s="10">
        <v>0</v>
      </c>
      <c r="E61" s="10">
        <v>37</v>
      </c>
      <c r="F61" s="10">
        <v>49</v>
      </c>
    </row>
    <row r="62" spans="1:6" ht="15.75">
      <c r="A62" s="13" t="s">
        <v>77</v>
      </c>
      <c r="B62" s="9">
        <f>D62+E62+F62</f>
        <v>297</v>
      </c>
      <c r="C62" s="27">
        <v>0.001</v>
      </c>
      <c r="D62" s="10">
        <v>2</v>
      </c>
      <c r="E62" s="10">
        <v>182</v>
      </c>
      <c r="F62" s="10">
        <v>113</v>
      </c>
    </row>
    <row r="63" spans="1:6" ht="15.75">
      <c r="A63" s="8" t="s">
        <v>34</v>
      </c>
      <c r="B63" s="9">
        <f>D63+E63+F63</f>
        <v>5911</v>
      </c>
      <c r="C63" s="27">
        <v>0.023</v>
      </c>
      <c r="D63" s="10">
        <v>32</v>
      </c>
      <c r="E63" s="10">
        <v>2697</v>
      </c>
      <c r="F63" s="10">
        <v>3182</v>
      </c>
    </row>
    <row r="64" spans="1:6" ht="15.75">
      <c r="A64" s="8" t="s">
        <v>35</v>
      </c>
      <c r="B64" s="9">
        <f>+E64+F64</f>
        <v>91</v>
      </c>
      <c r="C64" s="12" t="s">
        <v>76</v>
      </c>
      <c r="D64" s="10">
        <v>0</v>
      </c>
      <c r="E64" s="10">
        <v>33</v>
      </c>
      <c r="F64" s="10">
        <v>58</v>
      </c>
    </row>
    <row r="65" spans="1:6" ht="15.75">
      <c r="A65" s="3"/>
      <c r="B65" s="19"/>
      <c r="C65" s="20"/>
      <c r="D65" s="19"/>
      <c r="E65" s="21"/>
      <c r="F65" s="3"/>
    </row>
    <row r="66" spans="1:8" ht="15.75">
      <c r="A66" s="13" t="s">
        <v>41</v>
      </c>
      <c r="B66" s="9"/>
      <c r="C66" s="9"/>
      <c r="D66" s="2"/>
      <c r="E66" s="1"/>
      <c r="F66" s="22"/>
      <c r="G66" s="23"/>
      <c r="H66" s="1"/>
    </row>
    <row r="67" spans="1:8" ht="15.75">
      <c r="A67" s="13"/>
      <c r="B67" s="9"/>
      <c r="C67" s="9"/>
      <c r="D67" s="2"/>
      <c r="E67" s="1"/>
      <c r="F67" s="22"/>
      <c r="G67" s="23"/>
      <c r="H67" s="1"/>
    </row>
    <row r="68" spans="1:8" ht="15.75">
      <c r="A68" s="13" t="s">
        <v>86</v>
      </c>
      <c r="B68" s="9"/>
      <c r="C68" s="9"/>
      <c r="D68" s="2"/>
      <c r="E68" s="1"/>
      <c r="F68" s="22"/>
      <c r="G68" s="23"/>
      <c r="H68" s="1"/>
    </row>
    <row r="69" spans="1:8" ht="15.75">
      <c r="A69" s="13"/>
      <c r="B69" s="9"/>
      <c r="C69" s="9"/>
      <c r="D69" s="2"/>
      <c r="E69" s="1"/>
      <c r="F69" s="22"/>
      <c r="G69" s="23"/>
      <c r="H69" s="1"/>
    </row>
    <row r="70" spans="1:8" ht="48.75" customHeight="1">
      <c r="A70" s="59" t="s">
        <v>74</v>
      </c>
      <c r="B70" s="59"/>
      <c r="C70" s="59"/>
      <c r="D70" s="59"/>
      <c r="E70" s="59"/>
      <c r="F70" s="59"/>
      <c r="G70" s="1"/>
      <c r="H70" s="1"/>
    </row>
    <row r="71" spans="1:8" ht="66.75" customHeight="1">
      <c r="A71" s="60" t="s">
        <v>102</v>
      </c>
      <c r="B71" s="60"/>
      <c r="C71" s="60"/>
      <c r="D71" s="60"/>
      <c r="E71" s="60"/>
      <c r="F71" s="60"/>
      <c r="G71" s="1"/>
      <c r="H71" s="1"/>
    </row>
    <row r="72" spans="1:8" ht="36" customHeight="1">
      <c r="A72" s="59" t="s">
        <v>80</v>
      </c>
      <c r="B72" s="59"/>
      <c r="C72" s="59"/>
      <c r="D72" s="59"/>
      <c r="E72" s="59"/>
      <c r="F72" s="59"/>
      <c r="G72" s="1"/>
      <c r="H72" s="1"/>
    </row>
    <row r="73" spans="1:8" ht="15.75">
      <c r="A73" s="1" t="s">
        <v>55</v>
      </c>
      <c r="B73" s="9"/>
      <c r="C73" s="2"/>
      <c r="D73" s="2"/>
      <c r="E73" s="1"/>
      <c r="F73" s="9"/>
      <c r="G73" s="1"/>
      <c r="H73" s="1"/>
    </row>
    <row r="74" spans="1:8" ht="15.75">
      <c r="A74" s="1"/>
      <c r="B74" s="9"/>
      <c r="C74" s="2"/>
      <c r="D74" s="2"/>
      <c r="E74" s="1"/>
      <c r="F74" s="9"/>
      <c r="G74" s="18"/>
      <c r="H74" s="1"/>
    </row>
    <row r="75" spans="1:8" ht="15.75">
      <c r="A75" s="13" t="s">
        <v>36</v>
      </c>
      <c r="B75" s="9"/>
      <c r="C75" s="2"/>
      <c r="D75" s="2"/>
      <c r="E75" s="1"/>
      <c r="F75" s="9"/>
      <c r="G75" s="1"/>
      <c r="H75" s="1"/>
    </row>
  </sheetData>
  <sheetProtection/>
  <mergeCells count="5">
    <mergeCell ref="B4:C4"/>
    <mergeCell ref="D4:F4"/>
    <mergeCell ref="A70:F70"/>
    <mergeCell ref="A71:F71"/>
    <mergeCell ref="A72:F72"/>
  </mergeCells>
  <printOptions/>
  <pageMargins left="0.7" right="0.7" top="0.75" bottom="0.75" header="0.3" footer="0.3"/>
  <pageSetup fitToHeight="2" fitToWidth="1" horizontalDpi="1200" verticalDpi="1200" orientation="portrait" scale="78" r:id="rId1"/>
</worksheet>
</file>

<file path=xl/worksheets/sheet7.xml><?xml version="1.0" encoding="utf-8"?>
<worksheet xmlns="http://schemas.openxmlformats.org/spreadsheetml/2006/main" xmlns:r="http://schemas.openxmlformats.org/officeDocument/2006/relationships">
  <sheetPr>
    <pageSetUpPr fitToPage="1"/>
  </sheetPr>
  <dimension ref="A1:H110"/>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v>0.01</v>
      </c>
    </row>
    <row r="2" spans="1:6" ht="20.25">
      <c r="A2" s="25" t="s">
        <v>106</v>
      </c>
      <c r="B2" s="1"/>
      <c r="C2" s="2"/>
      <c r="D2" s="1"/>
      <c r="E2" s="1"/>
      <c r="F2" s="1"/>
    </row>
    <row r="3" spans="1:6" ht="15.75">
      <c r="A3" s="1"/>
      <c r="B3" s="1"/>
      <c r="C3" s="2"/>
      <c r="D3" s="1"/>
      <c r="E3" s="1"/>
      <c r="F3" s="1"/>
    </row>
    <row r="4" spans="1:6" ht="15.75">
      <c r="A4" s="3"/>
      <c r="B4" s="56"/>
      <c r="C4" s="57"/>
      <c r="D4" s="58" t="s">
        <v>42</v>
      </c>
      <c r="E4" s="58"/>
      <c r="F4" s="58"/>
    </row>
    <row r="5" spans="1:6" ht="31.5">
      <c r="A5" s="5"/>
      <c r="B5" s="6" t="s">
        <v>107</v>
      </c>
      <c r="C5" s="7" t="s">
        <v>108</v>
      </c>
      <c r="D5" s="28" t="s">
        <v>43</v>
      </c>
      <c r="E5" s="28" t="s">
        <v>44</v>
      </c>
      <c r="F5" s="30" t="s">
        <v>109</v>
      </c>
    </row>
    <row r="6" spans="1:6" ht="15.75">
      <c r="A6" s="1"/>
      <c r="B6" s="1"/>
      <c r="C6" s="2"/>
      <c r="D6" s="1"/>
      <c r="E6" s="1"/>
      <c r="F6" s="1"/>
    </row>
    <row r="7" spans="1:6" ht="15.75">
      <c r="A7" s="34" t="s">
        <v>85</v>
      </c>
      <c r="B7" s="35">
        <f>D7+E7+F7</f>
        <v>136586</v>
      </c>
      <c r="C7" s="27">
        <v>1</v>
      </c>
      <c r="D7" s="36">
        <v>1369</v>
      </c>
      <c r="E7" s="36">
        <v>131945</v>
      </c>
      <c r="F7" s="36">
        <v>3272</v>
      </c>
    </row>
    <row r="8" spans="1:6" ht="15.75">
      <c r="A8" s="34" t="s">
        <v>39</v>
      </c>
      <c r="B8" s="35">
        <f>D8+E8+F8</f>
        <v>22410</v>
      </c>
      <c r="C8" s="27">
        <v>0.16399999999999998</v>
      </c>
      <c r="D8" s="36">
        <v>171</v>
      </c>
      <c r="E8" s="36">
        <v>22119</v>
      </c>
      <c r="F8" s="36">
        <v>120</v>
      </c>
    </row>
    <row r="9" spans="1:6" ht="15.75">
      <c r="A9" s="34" t="s">
        <v>40</v>
      </c>
      <c r="B9" s="35">
        <f>D9+E9+F9</f>
        <v>114176</v>
      </c>
      <c r="C9" s="27">
        <v>0.836</v>
      </c>
      <c r="D9" s="36">
        <v>1198</v>
      </c>
      <c r="E9" s="36">
        <v>109826</v>
      </c>
      <c r="F9" s="36">
        <v>3152</v>
      </c>
    </row>
    <row r="10" spans="1:6" ht="15.75">
      <c r="A10" s="34"/>
      <c r="B10" s="35"/>
      <c r="C10" s="27"/>
      <c r="D10" s="36"/>
      <c r="E10" s="36"/>
      <c r="F10" s="36"/>
    </row>
    <row r="11" spans="1:6" ht="15.75">
      <c r="A11" s="34" t="s">
        <v>48</v>
      </c>
      <c r="B11" s="35">
        <f>D11+E11+F11</f>
        <v>100752</v>
      </c>
      <c r="C11" s="27">
        <v>0.738</v>
      </c>
      <c r="D11" s="36">
        <v>1134</v>
      </c>
      <c r="E11" s="36">
        <v>97205</v>
      </c>
      <c r="F11" s="36">
        <v>2413</v>
      </c>
    </row>
    <row r="12" spans="1:6" ht="17.25">
      <c r="A12" s="34" t="s">
        <v>89</v>
      </c>
      <c r="B12" s="35">
        <f>D12+E12+F12</f>
        <v>1096</v>
      </c>
      <c r="C12" s="27">
        <v>0.008</v>
      </c>
      <c r="D12" s="36">
        <v>12</v>
      </c>
      <c r="E12" s="36">
        <v>1078</v>
      </c>
      <c r="F12" s="36">
        <v>6</v>
      </c>
    </row>
    <row r="13" spans="1:6" ht="15.75">
      <c r="A13" s="34" t="s">
        <v>0</v>
      </c>
      <c r="B13" s="35">
        <f>D13+E13+F13</f>
        <v>5306</v>
      </c>
      <c r="C13" s="27">
        <v>0.039</v>
      </c>
      <c r="D13" s="36">
        <v>185</v>
      </c>
      <c r="E13" s="36">
        <v>5071</v>
      </c>
      <c r="F13" s="36">
        <v>50</v>
      </c>
    </row>
    <row r="14" spans="1:6" ht="15.75">
      <c r="A14" s="34" t="s">
        <v>1</v>
      </c>
      <c r="B14" s="35">
        <f>D14+E14+F14</f>
        <v>1683</v>
      </c>
      <c r="C14" s="27">
        <v>0.012</v>
      </c>
      <c r="D14" s="36">
        <v>9</v>
      </c>
      <c r="E14" s="36">
        <v>1607</v>
      </c>
      <c r="F14" s="36">
        <v>67</v>
      </c>
    </row>
    <row r="15" spans="1:6" ht="17.25">
      <c r="A15" s="34" t="s">
        <v>104</v>
      </c>
      <c r="B15" s="35">
        <f>D15+E15+F15</f>
        <v>197</v>
      </c>
      <c r="C15" s="27">
        <v>0.001</v>
      </c>
      <c r="D15" s="36">
        <v>3</v>
      </c>
      <c r="E15" s="36">
        <v>192</v>
      </c>
      <c r="F15" s="36">
        <v>2</v>
      </c>
    </row>
    <row r="16" spans="1:6" ht="17.25">
      <c r="A16" s="34" t="s">
        <v>105</v>
      </c>
      <c r="B16" s="35">
        <f>E16+F16</f>
        <v>38</v>
      </c>
      <c r="C16" s="29" t="s">
        <v>76</v>
      </c>
      <c r="D16" s="36">
        <v>0</v>
      </c>
      <c r="E16" s="36">
        <v>37</v>
      </c>
      <c r="F16" s="36">
        <v>1</v>
      </c>
    </row>
    <row r="17" spans="1:6" ht="15.75">
      <c r="A17" s="34" t="s">
        <v>45</v>
      </c>
      <c r="B17" s="35">
        <f aca="true" t="shared" si="0" ref="B17:B26">D17+E17+F17</f>
        <v>24567</v>
      </c>
      <c r="C17" s="27">
        <v>0.18</v>
      </c>
      <c r="D17" s="36">
        <v>119</v>
      </c>
      <c r="E17" s="36">
        <v>24169</v>
      </c>
      <c r="F17" s="36">
        <v>279</v>
      </c>
    </row>
    <row r="18" spans="1:6" ht="15.75">
      <c r="A18" s="34" t="s">
        <v>2</v>
      </c>
      <c r="B18" s="35">
        <f t="shared" si="0"/>
        <v>3440</v>
      </c>
      <c r="C18" s="27">
        <v>0.025</v>
      </c>
      <c r="D18" s="36">
        <v>40</v>
      </c>
      <c r="E18" s="36">
        <v>3364</v>
      </c>
      <c r="F18" s="36">
        <v>36</v>
      </c>
    </row>
    <row r="19" spans="1:6" ht="15.75">
      <c r="A19" s="34" t="s">
        <v>3</v>
      </c>
      <c r="B19" s="35">
        <f t="shared" si="0"/>
        <v>282</v>
      </c>
      <c r="C19" s="27">
        <v>0.002</v>
      </c>
      <c r="D19" s="36">
        <v>7</v>
      </c>
      <c r="E19" s="36">
        <v>273</v>
      </c>
      <c r="F19" s="36">
        <v>2</v>
      </c>
    </row>
    <row r="20" spans="1:6" ht="15.75">
      <c r="A20" s="34" t="s">
        <v>47</v>
      </c>
      <c r="B20" s="35">
        <f t="shared" si="0"/>
        <v>2984</v>
      </c>
      <c r="C20" s="27">
        <v>0.022000000000000002</v>
      </c>
      <c r="D20" s="36">
        <v>126</v>
      </c>
      <c r="E20" s="36">
        <v>2768</v>
      </c>
      <c r="F20" s="36">
        <v>90</v>
      </c>
    </row>
    <row r="21" spans="1:6" ht="15.75">
      <c r="A21" s="34" t="s">
        <v>4</v>
      </c>
      <c r="B21" s="35">
        <f t="shared" si="0"/>
        <v>22353</v>
      </c>
      <c r="C21" s="27">
        <v>0.16399999999999998</v>
      </c>
      <c r="D21" s="36">
        <v>183</v>
      </c>
      <c r="E21" s="36">
        <v>21804</v>
      </c>
      <c r="F21" s="36">
        <v>366</v>
      </c>
    </row>
    <row r="22" spans="1:6" ht="15.75">
      <c r="A22" s="34" t="s">
        <v>46</v>
      </c>
      <c r="B22" s="35">
        <f t="shared" si="0"/>
        <v>858</v>
      </c>
      <c r="C22" s="27">
        <v>0.006</v>
      </c>
      <c r="D22" s="36">
        <v>4</v>
      </c>
      <c r="E22" s="36">
        <v>758</v>
      </c>
      <c r="F22" s="36">
        <v>96</v>
      </c>
    </row>
    <row r="23" spans="1:6" ht="15.75">
      <c r="A23" s="34" t="s">
        <v>5</v>
      </c>
      <c r="B23" s="35">
        <f t="shared" si="0"/>
        <v>2012</v>
      </c>
      <c r="C23" s="27">
        <v>0.015</v>
      </c>
      <c r="D23" s="36">
        <v>31</v>
      </c>
      <c r="E23" s="36">
        <v>1751</v>
      </c>
      <c r="F23" s="36">
        <v>230</v>
      </c>
    </row>
    <row r="24" spans="1:6" ht="15.75">
      <c r="A24" s="34" t="s">
        <v>6</v>
      </c>
      <c r="B24" s="35">
        <f t="shared" si="0"/>
        <v>19090</v>
      </c>
      <c r="C24" s="27">
        <v>0.14</v>
      </c>
      <c r="D24" s="36">
        <v>15</v>
      </c>
      <c r="E24" s="36">
        <v>18455</v>
      </c>
      <c r="F24" s="36">
        <v>620</v>
      </c>
    </row>
    <row r="25" spans="1:6" ht="15.75">
      <c r="A25" s="34" t="s">
        <v>7</v>
      </c>
      <c r="B25" s="35">
        <f t="shared" si="0"/>
        <v>689</v>
      </c>
      <c r="C25" s="27">
        <v>0.005</v>
      </c>
      <c r="D25" s="36">
        <v>15</v>
      </c>
      <c r="E25" s="36">
        <v>644</v>
      </c>
      <c r="F25" s="36">
        <v>30</v>
      </c>
    </row>
    <row r="26" spans="1:6" ht="15.75">
      <c r="A26" s="34" t="s">
        <v>8</v>
      </c>
      <c r="B26" s="35">
        <f t="shared" si="0"/>
        <v>852</v>
      </c>
      <c r="C26" s="27">
        <v>0.006</v>
      </c>
      <c r="D26" s="36">
        <v>14</v>
      </c>
      <c r="E26" s="36">
        <v>810</v>
      </c>
      <c r="F26" s="36">
        <v>28</v>
      </c>
    </row>
    <row r="27" spans="1:6" ht="17.25">
      <c r="A27" s="34" t="s">
        <v>90</v>
      </c>
      <c r="B27" s="35">
        <f>D27+E27</f>
        <v>53</v>
      </c>
      <c r="C27" s="29" t="s">
        <v>76</v>
      </c>
      <c r="D27" s="36">
        <v>1</v>
      </c>
      <c r="E27" s="36">
        <v>52</v>
      </c>
      <c r="F27" s="36">
        <v>0</v>
      </c>
    </row>
    <row r="28" spans="1:6" ht="17.25">
      <c r="A28" s="34" t="s">
        <v>91</v>
      </c>
      <c r="B28" s="35">
        <f>D28+E28+F28</f>
        <v>544</v>
      </c>
      <c r="C28" s="27">
        <v>0.004</v>
      </c>
      <c r="D28" s="36">
        <v>3</v>
      </c>
      <c r="E28" s="36">
        <v>537</v>
      </c>
      <c r="F28" s="36">
        <v>4</v>
      </c>
    </row>
    <row r="29" spans="1:6" ht="17.25">
      <c r="A29" s="34" t="s">
        <v>92</v>
      </c>
      <c r="B29" s="35">
        <f>D29+E29+F29</f>
        <v>462</v>
      </c>
      <c r="C29" s="27">
        <v>0.003</v>
      </c>
      <c r="D29" s="36">
        <v>3</v>
      </c>
      <c r="E29" s="36">
        <v>455</v>
      </c>
      <c r="F29" s="36">
        <v>4</v>
      </c>
    </row>
    <row r="30" spans="1:6" ht="15.75">
      <c r="A30" s="34" t="s">
        <v>9</v>
      </c>
      <c r="B30" s="35">
        <f>D30+E30+F30</f>
        <v>3986</v>
      </c>
      <c r="C30" s="27">
        <v>0.028999999999999998</v>
      </c>
      <c r="D30" s="36">
        <v>105</v>
      </c>
      <c r="E30" s="36">
        <v>3748</v>
      </c>
      <c r="F30" s="36">
        <v>133</v>
      </c>
    </row>
    <row r="31" spans="1:6" ht="15.75">
      <c r="A31" s="34" t="s">
        <v>37</v>
      </c>
      <c r="B31" s="35">
        <f>D31+E31</f>
        <v>5336</v>
      </c>
      <c r="C31" s="27">
        <v>0.039</v>
      </c>
      <c r="D31" s="36">
        <v>140</v>
      </c>
      <c r="E31" s="36">
        <v>5196</v>
      </c>
      <c r="F31" s="36">
        <v>0</v>
      </c>
    </row>
    <row r="32" spans="1:6" ht="15.75">
      <c r="A32" s="34" t="s">
        <v>10</v>
      </c>
      <c r="B32" s="35">
        <f aca="true" t="shared" si="1" ref="B32:B39">D32+E32+F32</f>
        <v>265</v>
      </c>
      <c r="C32" s="27">
        <v>0.002</v>
      </c>
      <c r="D32" s="36">
        <v>4</v>
      </c>
      <c r="E32" s="36">
        <v>240</v>
      </c>
      <c r="F32" s="36">
        <v>21</v>
      </c>
    </row>
    <row r="33" spans="1:6" ht="15.75">
      <c r="A33" s="34" t="s">
        <v>11</v>
      </c>
      <c r="B33" s="35">
        <f t="shared" si="1"/>
        <v>195</v>
      </c>
      <c r="C33" s="27">
        <v>0.001</v>
      </c>
      <c r="D33" s="36">
        <v>1</v>
      </c>
      <c r="E33" s="36">
        <v>188</v>
      </c>
      <c r="F33" s="36">
        <v>6</v>
      </c>
    </row>
    <row r="34" spans="1:6" ht="17.25">
      <c r="A34" s="34" t="s">
        <v>93</v>
      </c>
      <c r="B34" s="35">
        <f t="shared" si="1"/>
        <v>3834</v>
      </c>
      <c r="C34" s="27">
        <v>0.027999999999999997</v>
      </c>
      <c r="D34" s="36">
        <v>17</v>
      </c>
      <c r="E34" s="36">
        <v>3731</v>
      </c>
      <c r="F34" s="36">
        <v>86</v>
      </c>
    </row>
    <row r="35" spans="1:6" ht="15.75">
      <c r="A35" s="34" t="s">
        <v>12</v>
      </c>
      <c r="B35" s="35">
        <f t="shared" si="1"/>
        <v>7542</v>
      </c>
      <c r="C35" s="27">
        <v>0.055</v>
      </c>
      <c r="D35" s="36">
        <v>89</v>
      </c>
      <c r="E35" s="36">
        <v>7385</v>
      </c>
      <c r="F35" s="36">
        <v>68</v>
      </c>
    </row>
    <row r="36" spans="1:6" ht="15.75">
      <c r="A36" s="34" t="s">
        <v>13</v>
      </c>
      <c r="B36" s="35">
        <f t="shared" si="1"/>
        <v>4182</v>
      </c>
      <c r="C36" s="27">
        <v>0.031000000000000003</v>
      </c>
      <c r="D36" s="36">
        <v>21</v>
      </c>
      <c r="E36" s="36">
        <v>4096</v>
      </c>
      <c r="F36" s="36">
        <v>65</v>
      </c>
    </row>
    <row r="37" spans="1:6" ht="15.75">
      <c r="A37" s="34" t="s">
        <v>15</v>
      </c>
      <c r="B37" s="35">
        <f t="shared" si="1"/>
        <v>3615</v>
      </c>
      <c r="C37" s="27">
        <v>0.026000000000000002</v>
      </c>
      <c r="D37" s="36">
        <v>50</v>
      </c>
      <c r="E37" s="36">
        <v>3394</v>
      </c>
      <c r="F37" s="36">
        <v>171</v>
      </c>
    </row>
    <row r="38" spans="1:6" ht="15.75">
      <c r="A38" s="34" t="s">
        <v>14</v>
      </c>
      <c r="B38" s="35">
        <f t="shared" si="1"/>
        <v>15131</v>
      </c>
      <c r="C38" s="27">
        <v>0.111</v>
      </c>
      <c r="D38" s="36">
        <v>388</v>
      </c>
      <c r="E38" s="36">
        <v>14227</v>
      </c>
      <c r="F38" s="36">
        <v>516</v>
      </c>
    </row>
    <row r="39" spans="1:6" ht="15.75">
      <c r="A39" s="34" t="s">
        <v>16</v>
      </c>
      <c r="B39" s="35">
        <f t="shared" si="1"/>
        <v>737</v>
      </c>
      <c r="C39" s="27">
        <v>0.005</v>
      </c>
      <c r="D39" s="36">
        <v>14</v>
      </c>
      <c r="E39" s="36">
        <v>718</v>
      </c>
      <c r="F39" s="36">
        <v>5</v>
      </c>
    </row>
    <row r="40" spans="1:6" ht="15.75">
      <c r="A40" s="34"/>
      <c r="B40" s="35"/>
      <c r="C40" s="27"/>
      <c r="D40" s="36"/>
      <c r="E40" s="36"/>
      <c r="F40" s="36"/>
    </row>
    <row r="41" spans="1:6" ht="15.75">
      <c r="A41" s="34" t="s">
        <v>49</v>
      </c>
      <c r="B41" s="35">
        <f>D41+E41+F41</f>
        <v>6380</v>
      </c>
      <c r="C41" s="27">
        <v>0.047</v>
      </c>
      <c r="D41" s="36">
        <v>45</v>
      </c>
      <c r="E41" s="36">
        <v>6225</v>
      </c>
      <c r="F41" s="36">
        <v>110</v>
      </c>
    </row>
    <row r="42" spans="1:6" ht="15.75">
      <c r="A42" s="34" t="s">
        <v>17</v>
      </c>
      <c r="B42" s="35">
        <f>D42+E42</f>
        <v>170</v>
      </c>
      <c r="C42" s="27">
        <v>0.001</v>
      </c>
      <c r="D42" s="36">
        <v>1</v>
      </c>
      <c r="E42" s="36">
        <v>169</v>
      </c>
      <c r="F42" s="36">
        <v>0</v>
      </c>
    </row>
    <row r="43" spans="1:6" ht="15.75">
      <c r="A43" s="34" t="s">
        <v>18</v>
      </c>
      <c r="B43" s="35">
        <f>D43+E43+F43</f>
        <v>1256</v>
      </c>
      <c r="C43" s="27">
        <v>0.009000000000000001</v>
      </c>
      <c r="D43" s="36">
        <v>5</v>
      </c>
      <c r="E43" s="36">
        <v>1238</v>
      </c>
      <c r="F43" s="36">
        <v>13</v>
      </c>
    </row>
    <row r="44" spans="1:6" ht="15.75">
      <c r="A44" s="34" t="s">
        <v>50</v>
      </c>
      <c r="B44" s="35">
        <f>D44+E44+F44</f>
        <v>92</v>
      </c>
      <c r="C44" s="27">
        <v>0.001</v>
      </c>
      <c r="D44" s="36">
        <v>2</v>
      </c>
      <c r="E44" s="36">
        <v>89</v>
      </c>
      <c r="F44" s="36">
        <v>1</v>
      </c>
    </row>
    <row r="45" spans="1:6" ht="15.75">
      <c r="A45" s="34" t="s">
        <v>19</v>
      </c>
      <c r="B45" s="35">
        <f>E45</f>
        <v>28</v>
      </c>
      <c r="C45" s="29" t="s">
        <v>76</v>
      </c>
      <c r="D45" s="36">
        <v>0</v>
      </c>
      <c r="E45" s="36">
        <v>28</v>
      </c>
      <c r="F45" s="36">
        <v>0</v>
      </c>
    </row>
    <row r="46" spans="1:6" ht="15.75">
      <c r="A46" s="34" t="s">
        <v>20</v>
      </c>
      <c r="B46" s="35">
        <f>D46+E46+F46</f>
        <v>81</v>
      </c>
      <c r="C46" s="27">
        <v>0.001</v>
      </c>
      <c r="D46" s="36">
        <v>2</v>
      </c>
      <c r="E46" s="36">
        <v>77</v>
      </c>
      <c r="F46" s="36">
        <v>2</v>
      </c>
    </row>
    <row r="47" spans="1:6" ht="15.75">
      <c r="A47" s="34" t="s">
        <v>21</v>
      </c>
      <c r="B47" s="35">
        <f>D47+E47+F47</f>
        <v>172</v>
      </c>
      <c r="C47" s="27">
        <v>0.001</v>
      </c>
      <c r="D47" s="36">
        <v>2</v>
      </c>
      <c r="E47" s="36">
        <v>163</v>
      </c>
      <c r="F47" s="36">
        <v>7</v>
      </c>
    </row>
    <row r="48" spans="1:6" ht="15.75">
      <c r="A48" s="34" t="s">
        <v>22</v>
      </c>
      <c r="B48" s="35">
        <f>E48+F48</f>
        <v>293</v>
      </c>
      <c r="C48" s="27">
        <v>0.002</v>
      </c>
      <c r="D48" s="36">
        <v>0</v>
      </c>
      <c r="E48" s="36">
        <v>291</v>
      </c>
      <c r="F48" s="36">
        <v>2</v>
      </c>
    </row>
    <row r="49" spans="1:6" ht="15.75">
      <c r="A49" s="34" t="s">
        <v>23</v>
      </c>
      <c r="B49" s="35">
        <f>D49+E49+F49</f>
        <v>627</v>
      </c>
      <c r="C49" s="27">
        <v>0.005</v>
      </c>
      <c r="D49" s="36">
        <v>8</v>
      </c>
      <c r="E49" s="36">
        <v>588</v>
      </c>
      <c r="F49" s="36">
        <v>31</v>
      </c>
    </row>
    <row r="50" spans="1:6" ht="15.75">
      <c r="A50" s="34" t="s">
        <v>24</v>
      </c>
      <c r="B50" s="35">
        <f>D50+E50+F50</f>
        <v>23</v>
      </c>
      <c r="C50" s="29" t="s">
        <v>76</v>
      </c>
      <c r="D50" s="36">
        <v>1</v>
      </c>
      <c r="E50" s="36">
        <v>20</v>
      </c>
      <c r="F50" s="36">
        <v>2</v>
      </c>
    </row>
    <row r="51" spans="1:6" ht="15.75">
      <c r="A51" s="34" t="s">
        <v>25</v>
      </c>
      <c r="B51" s="35">
        <f>D51+E51</f>
        <v>22</v>
      </c>
      <c r="C51" s="29" t="s">
        <v>76</v>
      </c>
      <c r="D51" s="36">
        <v>1</v>
      </c>
      <c r="E51" s="36">
        <v>21</v>
      </c>
      <c r="F51" s="36">
        <v>0</v>
      </c>
    </row>
    <row r="52" spans="1:6" ht="15.75">
      <c r="A52" s="34" t="s">
        <v>26</v>
      </c>
      <c r="B52" s="35">
        <f>D52+E52+F52</f>
        <v>3777</v>
      </c>
      <c r="C52" s="27">
        <v>0.027999999999999997</v>
      </c>
      <c r="D52" s="36">
        <v>26</v>
      </c>
      <c r="E52" s="36">
        <v>3695</v>
      </c>
      <c r="F52" s="36">
        <v>56</v>
      </c>
    </row>
    <row r="53" spans="1:6" ht="15.75">
      <c r="A53" s="34"/>
      <c r="B53" s="35"/>
      <c r="C53" s="27"/>
      <c r="D53" s="36"/>
      <c r="E53" s="36"/>
      <c r="F53" s="36"/>
    </row>
    <row r="54" spans="1:6" ht="15.75">
      <c r="A54" s="34" t="s">
        <v>38</v>
      </c>
      <c r="B54" s="35">
        <f>D54+E54+F54</f>
        <v>21560</v>
      </c>
      <c r="C54" s="27">
        <v>0.158</v>
      </c>
      <c r="D54" s="36">
        <v>164</v>
      </c>
      <c r="E54" s="36">
        <v>20260</v>
      </c>
      <c r="F54" s="36">
        <v>1136</v>
      </c>
    </row>
    <row r="55" spans="1:6" ht="15.75">
      <c r="A55" s="34" t="s">
        <v>27</v>
      </c>
      <c r="B55" s="35">
        <f>D55+E55+F55</f>
        <v>2928</v>
      </c>
      <c r="C55" s="27">
        <v>0.021</v>
      </c>
      <c r="D55" s="36">
        <v>9</v>
      </c>
      <c r="E55" s="36">
        <v>2325</v>
      </c>
      <c r="F55" s="36">
        <v>594</v>
      </c>
    </row>
    <row r="56" spans="1:6" ht="15.75">
      <c r="A56" s="34" t="s">
        <v>28</v>
      </c>
      <c r="B56" s="35">
        <f>D56+E56+F56</f>
        <v>1635</v>
      </c>
      <c r="C56" s="27">
        <v>0.012</v>
      </c>
      <c r="D56" s="36">
        <v>15</v>
      </c>
      <c r="E56" s="36">
        <v>1596</v>
      </c>
      <c r="F56" s="36">
        <v>24</v>
      </c>
    </row>
    <row r="57" spans="1:6" ht="15.75">
      <c r="A57" s="37" t="s">
        <v>29</v>
      </c>
      <c r="B57" s="35">
        <f>E57</f>
        <v>60</v>
      </c>
      <c r="C57" s="29" t="s">
        <v>76</v>
      </c>
      <c r="D57" s="36">
        <v>0</v>
      </c>
      <c r="E57" s="36">
        <v>60</v>
      </c>
      <c r="F57" s="36">
        <v>0</v>
      </c>
    </row>
    <row r="58" spans="1:6" ht="15.75">
      <c r="A58" s="34" t="s">
        <v>30</v>
      </c>
      <c r="B58" s="35">
        <f>D58+E58+F58</f>
        <v>798</v>
      </c>
      <c r="C58" s="27">
        <v>0.006</v>
      </c>
      <c r="D58" s="36">
        <v>12</v>
      </c>
      <c r="E58" s="36">
        <v>747</v>
      </c>
      <c r="F58" s="36">
        <v>39</v>
      </c>
    </row>
    <row r="59" spans="1:6" ht="15.75">
      <c r="A59" s="34" t="s">
        <v>31</v>
      </c>
      <c r="B59" s="35">
        <f>E59+F59</f>
        <v>317</v>
      </c>
      <c r="C59" s="27">
        <v>0.002</v>
      </c>
      <c r="D59" s="36">
        <v>0</v>
      </c>
      <c r="E59" s="36">
        <v>315</v>
      </c>
      <c r="F59" s="36">
        <v>2</v>
      </c>
    </row>
    <row r="60" spans="1:6" ht="15.75">
      <c r="A60" s="34" t="s">
        <v>32</v>
      </c>
      <c r="B60" s="35">
        <f>D60+E60+F60</f>
        <v>13219</v>
      </c>
      <c r="C60" s="27">
        <v>0.09699999999999999</v>
      </c>
      <c r="D60" s="36">
        <v>92</v>
      </c>
      <c r="E60" s="36">
        <v>12693</v>
      </c>
      <c r="F60" s="36">
        <v>434</v>
      </c>
    </row>
    <row r="61" spans="1:6" ht="15.75">
      <c r="A61" s="34" t="s">
        <v>33</v>
      </c>
      <c r="B61" s="35">
        <f>D61+E61+F61</f>
        <v>69</v>
      </c>
      <c r="C61" s="27">
        <v>0.001</v>
      </c>
      <c r="D61" s="36">
        <v>2</v>
      </c>
      <c r="E61" s="36">
        <v>63</v>
      </c>
      <c r="F61" s="36">
        <v>4</v>
      </c>
    </row>
    <row r="62" spans="1:6" ht="15.75">
      <c r="A62" s="37" t="s">
        <v>77</v>
      </c>
      <c r="B62" s="35">
        <f>D62+E62+F62</f>
        <v>209</v>
      </c>
      <c r="C62" s="27">
        <v>0.002</v>
      </c>
      <c r="D62" s="36">
        <v>3</v>
      </c>
      <c r="E62" s="36">
        <v>204</v>
      </c>
      <c r="F62" s="36">
        <v>2</v>
      </c>
    </row>
    <row r="63" spans="1:6" ht="15.75">
      <c r="A63" s="34" t="s">
        <v>34</v>
      </c>
      <c r="B63" s="35">
        <f>D63+E63+F63</f>
        <v>2903</v>
      </c>
      <c r="C63" s="27">
        <v>0.021</v>
      </c>
      <c r="D63" s="36">
        <v>36</v>
      </c>
      <c r="E63" s="36">
        <v>2811</v>
      </c>
      <c r="F63" s="36">
        <v>56</v>
      </c>
    </row>
    <row r="64" spans="1:6" ht="15.75">
      <c r="A64" s="34" t="s">
        <v>35</v>
      </c>
      <c r="B64" s="35">
        <f>D64+E64</f>
        <v>93</v>
      </c>
      <c r="C64" s="27">
        <v>0.001</v>
      </c>
      <c r="D64" s="36">
        <v>4</v>
      </c>
      <c r="E64" s="36">
        <v>89</v>
      </c>
      <c r="F64" s="36">
        <v>0</v>
      </c>
    </row>
    <row r="65" spans="1:6" ht="15.75">
      <c r="A65" s="38"/>
      <c r="B65" s="39"/>
      <c r="C65" s="40"/>
      <c r="D65" s="39"/>
      <c r="E65" s="41"/>
      <c r="F65" s="38"/>
    </row>
    <row r="66" spans="1:8" ht="15.75">
      <c r="A66" s="37" t="s">
        <v>41</v>
      </c>
      <c r="B66" s="35"/>
      <c r="C66" s="35"/>
      <c r="D66" s="42"/>
      <c r="E66" s="34"/>
      <c r="F66" s="35"/>
      <c r="G66" s="43"/>
      <c r="H66" s="34"/>
    </row>
    <row r="67" spans="1:8" ht="15.75">
      <c r="A67" s="37"/>
      <c r="B67" s="35"/>
      <c r="C67" s="35"/>
      <c r="D67" s="42"/>
      <c r="E67" s="34"/>
      <c r="F67" s="35"/>
      <c r="G67" s="43"/>
      <c r="H67" s="34"/>
    </row>
    <row r="68" spans="1:8" ht="15.75">
      <c r="A68" s="37" t="s">
        <v>86</v>
      </c>
      <c r="B68" s="35"/>
      <c r="C68" s="35"/>
      <c r="D68" s="42"/>
      <c r="E68" s="34"/>
      <c r="F68" s="35"/>
      <c r="G68" s="43"/>
      <c r="H68" s="34"/>
    </row>
    <row r="69" spans="1:8" ht="15.75">
      <c r="A69" s="37"/>
      <c r="B69" s="35"/>
      <c r="C69" s="35"/>
      <c r="D69" s="42"/>
      <c r="E69" s="34"/>
      <c r="F69" s="35"/>
      <c r="G69" s="43"/>
      <c r="H69" s="34"/>
    </row>
    <row r="70" spans="1:8" ht="45.75" customHeight="1">
      <c r="A70" s="61" t="s">
        <v>74</v>
      </c>
      <c r="B70" s="61"/>
      <c r="C70" s="61"/>
      <c r="D70" s="61"/>
      <c r="E70" s="61"/>
      <c r="F70" s="61"/>
      <c r="G70" s="34"/>
      <c r="H70" s="34"/>
    </row>
    <row r="71" spans="1:8" ht="33.75" customHeight="1">
      <c r="A71" s="61" t="s">
        <v>87</v>
      </c>
      <c r="B71" s="61"/>
      <c r="C71" s="61"/>
      <c r="D71" s="61"/>
      <c r="E71" s="61"/>
      <c r="F71" s="61"/>
      <c r="G71" s="34"/>
      <c r="H71" s="34"/>
    </row>
    <row r="72" spans="1:8" ht="15.75">
      <c r="A72" s="34" t="s">
        <v>88</v>
      </c>
      <c r="B72" s="35"/>
      <c r="C72" s="42"/>
      <c r="D72" s="42"/>
      <c r="E72" s="34"/>
      <c r="F72" s="35"/>
      <c r="G72" s="43"/>
      <c r="H72" s="34"/>
    </row>
    <row r="73" spans="1:8" ht="15.75">
      <c r="A73" s="34"/>
      <c r="B73" s="35"/>
      <c r="C73" s="42"/>
      <c r="D73" s="42"/>
      <c r="E73" s="34"/>
      <c r="F73" s="35"/>
      <c r="G73" s="43"/>
      <c r="H73" s="34"/>
    </row>
    <row r="74" spans="1:8" ht="15.75">
      <c r="A74" s="37" t="s">
        <v>36</v>
      </c>
      <c r="B74" s="35"/>
      <c r="C74" s="42"/>
      <c r="D74" s="42"/>
      <c r="E74" s="34"/>
      <c r="F74" s="35"/>
      <c r="G74" s="43"/>
      <c r="H74" s="34"/>
    </row>
    <row r="75" spans="1:8" ht="15.75">
      <c r="A75" s="1"/>
      <c r="B75" s="1"/>
      <c r="C75" s="1"/>
      <c r="D75" s="2"/>
      <c r="E75" s="1"/>
      <c r="F75" s="1"/>
      <c r="G75" s="1"/>
      <c r="H75" s="1"/>
    </row>
    <row r="76" spans="1:8" ht="15.75">
      <c r="A76" s="1"/>
      <c r="B76" s="1"/>
      <c r="C76" s="1"/>
      <c r="D76" s="2"/>
      <c r="E76" s="1"/>
      <c r="F76" s="1"/>
      <c r="G76" s="1"/>
      <c r="H76" s="1"/>
    </row>
    <row r="77" spans="1:8" ht="15.75">
      <c r="A77" s="1"/>
      <c r="B77" s="1"/>
      <c r="C77" s="1"/>
      <c r="D77" s="2"/>
      <c r="E77" s="1"/>
      <c r="F77" s="1"/>
      <c r="G77" s="1"/>
      <c r="H77" s="1"/>
    </row>
    <row r="78" spans="1:8" ht="15.75">
      <c r="A78" s="1"/>
      <c r="B78" s="1"/>
      <c r="C78" s="1"/>
      <c r="D78" s="2"/>
      <c r="E78" s="1"/>
      <c r="F78" s="1"/>
      <c r="G78" s="1"/>
      <c r="H78" s="1"/>
    </row>
    <row r="79" spans="1:8" ht="15.75">
      <c r="A79" s="1"/>
      <c r="B79" s="1"/>
      <c r="C79" s="1"/>
      <c r="D79" s="2"/>
      <c r="E79" s="1"/>
      <c r="F79" s="1"/>
      <c r="G79" s="1"/>
      <c r="H79" s="1"/>
    </row>
    <row r="80" spans="1:8" ht="15.75">
      <c r="A80" s="1"/>
      <c r="B80" s="1"/>
      <c r="C80" s="1"/>
      <c r="D80" s="2"/>
      <c r="E80" s="1"/>
      <c r="F80" s="1"/>
      <c r="G80" s="1"/>
      <c r="H80" s="1"/>
    </row>
    <row r="81" spans="1:8" ht="15.75">
      <c r="A81" s="1"/>
      <c r="B81" s="1"/>
      <c r="C81" s="1"/>
      <c r="D81" s="2"/>
      <c r="E81" s="1"/>
      <c r="F81" s="1"/>
      <c r="G81" s="1"/>
      <c r="H81" s="1"/>
    </row>
    <row r="82" spans="1:8" ht="15.75">
      <c r="A82" s="1"/>
      <c r="B82" s="1"/>
      <c r="C82" s="1"/>
      <c r="D82" s="2"/>
      <c r="E82" s="1"/>
      <c r="F82" s="1"/>
      <c r="G82" s="1"/>
      <c r="H82" s="1"/>
    </row>
    <row r="83" spans="1:8" ht="15.75">
      <c r="A83" s="1"/>
      <c r="B83" s="1"/>
      <c r="C83" s="1"/>
      <c r="D83" s="2"/>
      <c r="E83" s="1"/>
      <c r="F83" s="1"/>
      <c r="G83" s="1"/>
      <c r="H83" s="1"/>
    </row>
    <row r="84" spans="1:8" ht="15.75">
      <c r="A84" s="1"/>
      <c r="B84" s="1"/>
      <c r="C84" s="1"/>
      <c r="D84" s="2"/>
      <c r="E84" s="1"/>
      <c r="F84" s="1"/>
      <c r="G84" s="1"/>
      <c r="H84" s="1"/>
    </row>
    <row r="85" spans="1:8" ht="15.75">
      <c r="A85" s="1"/>
      <c r="B85" s="1"/>
      <c r="C85" s="1"/>
      <c r="D85" s="2"/>
      <c r="E85" s="1"/>
      <c r="F85" s="1"/>
      <c r="G85" s="1"/>
      <c r="H85" s="1"/>
    </row>
    <row r="86" spans="1:8" ht="15.75">
      <c r="A86" s="1"/>
      <c r="B86" s="1"/>
      <c r="C86" s="1"/>
      <c r="D86" s="2"/>
      <c r="E86" s="1"/>
      <c r="F86" s="1"/>
      <c r="G86" s="1"/>
      <c r="H86" s="1"/>
    </row>
    <row r="87" spans="1:8" ht="15.75">
      <c r="A87" s="1"/>
      <c r="B87" s="1"/>
      <c r="C87" s="1"/>
      <c r="D87" s="2"/>
      <c r="E87" s="1"/>
      <c r="F87" s="1"/>
      <c r="G87" s="1"/>
      <c r="H87" s="1"/>
    </row>
    <row r="88" spans="1:8" ht="15.75">
      <c r="A88" s="1"/>
      <c r="B88" s="1"/>
      <c r="C88" s="1"/>
      <c r="D88" s="2"/>
      <c r="E88" s="1"/>
      <c r="F88" s="1"/>
      <c r="G88" s="1"/>
      <c r="H88" s="1"/>
    </row>
    <row r="89" spans="1:8" ht="15.75">
      <c r="A89" s="1"/>
      <c r="B89" s="1"/>
      <c r="C89" s="1"/>
      <c r="D89" s="2"/>
      <c r="E89" s="1"/>
      <c r="F89" s="1"/>
      <c r="G89" s="1"/>
      <c r="H89" s="1"/>
    </row>
    <row r="90" spans="1:8" ht="15.75">
      <c r="A90" s="1"/>
      <c r="B90" s="1"/>
      <c r="C90" s="1"/>
      <c r="D90" s="2"/>
      <c r="E90" s="1"/>
      <c r="F90" s="1"/>
      <c r="G90" s="1"/>
      <c r="H90" s="1"/>
    </row>
    <row r="91" spans="1:8" ht="15.75">
      <c r="A91" s="1"/>
      <c r="B91" s="1"/>
      <c r="C91" s="1"/>
      <c r="D91" s="2"/>
      <c r="E91" s="1"/>
      <c r="F91" s="1"/>
      <c r="G91" s="1"/>
      <c r="H91" s="1"/>
    </row>
    <row r="92" spans="1:8" ht="15.75">
      <c r="A92" s="1"/>
      <c r="B92" s="1"/>
      <c r="C92" s="1"/>
      <c r="D92" s="2"/>
      <c r="E92" s="1"/>
      <c r="F92" s="1"/>
      <c r="G92" s="1"/>
      <c r="H92" s="1"/>
    </row>
    <row r="93" spans="1:8" ht="15.75">
      <c r="A93" s="1"/>
      <c r="B93" s="1"/>
      <c r="C93" s="1"/>
      <c r="D93" s="2"/>
      <c r="E93" s="1"/>
      <c r="F93" s="1"/>
      <c r="G93" s="1"/>
      <c r="H93" s="1"/>
    </row>
    <row r="94" spans="1:8" ht="15.75">
      <c r="A94" s="1"/>
      <c r="B94" s="1"/>
      <c r="C94" s="1"/>
      <c r="D94" s="2"/>
      <c r="E94" s="1"/>
      <c r="F94" s="1"/>
      <c r="G94" s="1"/>
      <c r="H94" s="1"/>
    </row>
    <row r="95" spans="1:8" ht="15.75">
      <c r="A95" s="1"/>
      <c r="B95" s="1"/>
      <c r="C95" s="1"/>
      <c r="D95" s="2"/>
      <c r="E95" s="1"/>
      <c r="F95" s="1"/>
      <c r="G95" s="1"/>
      <c r="H95" s="1"/>
    </row>
    <row r="96" spans="1:8" ht="15.75">
      <c r="A96" s="1"/>
      <c r="B96" s="1"/>
      <c r="C96" s="1"/>
      <c r="D96" s="2"/>
      <c r="E96" s="1"/>
      <c r="F96" s="1"/>
      <c r="G96" s="1"/>
      <c r="H96" s="1"/>
    </row>
    <row r="97" spans="1:8" ht="15.75">
      <c r="A97" s="1"/>
      <c r="B97" s="1"/>
      <c r="C97" s="1"/>
      <c r="D97" s="2"/>
      <c r="E97" s="1"/>
      <c r="F97" s="1"/>
      <c r="G97" s="1"/>
      <c r="H97" s="1"/>
    </row>
    <row r="98" spans="1:8" ht="15.75">
      <c r="A98" s="1"/>
      <c r="B98" s="1"/>
      <c r="C98" s="1"/>
      <c r="D98" s="2"/>
      <c r="E98" s="1"/>
      <c r="F98" s="1"/>
      <c r="G98" s="1"/>
      <c r="H98" s="1"/>
    </row>
    <row r="99" spans="1:8" ht="15.75">
      <c r="A99" s="1"/>
      <c r="B99" s="1"/>
      <c r="C99" s="1"/>
      <c r="D99" s="2"/>
      <c r="E99" s="1"/>
      <c r="F99" s="1"/>
      <c r="G99" s="1"/>
      <c r="H99" s="1"/>
    </row>
    <row r="100" spans="1:8" ht="15.75">
      <c r="A100" s="1"/>
      <c r="B100" s="1"/>
      <c r="C100" s="1"/>
      <c r="D100" s="2"/>
      <c r="E100" s="1"/>
      <c r="F100" s="1"/>
      <c r="G100" s="1"/>
      <c r="H100" s="1"/>
    </row>
    <row r="101" spans="1:8" ht="15.75">
      <c r="A101" s="1"/>
      <c r="B101" s="1"/>
      <c r="C101" s="1"/>
      <c r="D101" s="2"/>
      <c r="E101" s="1"/>
      <c r="F101" s="1"/>
      <c r="G101" s="1"/>
      <c r="H101" s="1"/>
    </row>
    <row r="102" spans="1:8" ht="15.75">
      <c r="A102" s="1"/>
      <c r="B102" s="1"/>
      <c r="C102" s="1"/>
      <c r="D102" s="2"/>
      <c r="E102" s="1"/>
      <c r="F102" s="1"/>
      <c r="G102" s="1"/>
      <c r="H102" s="1"/>
    </row>
    <row r="103" spans="1:8" ht="15.75">
      <c r="A103" s="1"/>
      <c r="B103" s="1"/>
      <c r="C103" s="1"/>
      <c r="D103" s="2"/>
      <c r="E103" s="1"/>
      <c r="F103" s="1"/>
      <c r="G103" s="1"/>
      <c r="H103" s="1"/>
    </row>
    <row r="104" spans="1:8" ht="15.75">
      <c r="A104" s="1"/>
      <c r="B104" s="1"/>
      <c r="C104" s="1"/>
      <c r="D104" s="2"/>
      <c r="E104" s="1"/>
      <c r="F104" s="1"/>
      <c r="G104" s="1"/>
      <c r="H104" s="1"/>
    </row>
    <row r="105" spans="1:8" ht="15.75">
      <c r="A105" s="1"/>
      <c r="B105" s="1"/>
      <c r="C105" s="1"/>
      <c r="D105" s="2"/>
      <c r="E105" s="1"/>
      <c r="F105" s="1"/>
      <c r="G105" s="1"/>
      <c r="H105" s="1"/>
    </row>
    <row r="106" spans="1:8" ht="15.75">
      <c r="A106" s="1"/>
      <c r="B106" s="1"/>
      <c r="C106" s="1"/>
      <c r="D106" s="2"/>
      <c r="E106" s="1"/>
      <c r="F106" s="1"/>
      <c r="G106" s="1"/>
      <c r="H106" s="1"/>
    </row>
    <row r="107" spans="1:8" ht="15.75">
      <c r="A107" s="1"/>
      <c r="B107" s="1"/>
      <c r="C107" s="1"/>
      <c r="D107" s="2"/>
      <c r="E107" s="1"/>
      <c r="F107" s="1"/>
      <c r="G107" s="1"/>
      <c r="H107" s="1"/>
    </row>
    <row r="108" spans="1:8" ht="15.75">
      <c r="A108" s="1"/>
      <c r="B108" s="1"/>
      <c r="C108" s="1"/>
      <c r="D108" s="2"/>
      <c r="E108" s="1"/>
      <c r="F108" s="1"/>
      <c r="G108" s="1"/>
      <c r="H108" s="1"/>
    </row>
    <row r="109" spans="1:8" ht="15.75">
      <c r="A109" s="1"/>
      <c r="B109" s="1"/>
      <c r="C109" s="1"/>
      <c r="D109" s="2"/>
      <c r="E109" s="1"/>
      <c r="F109" s="1"/>
      <c r="G109" s="1"/>
      <c r="H109" s="1"/>
    </row>
    <row r="110" spans="1:8" ht="15.75">
      <c r="A110" s="1"/>
      <c r="B110" s="1"/>
      <c r="C110" s="1"/>
      <c r="D110" s="2"/>
      <c r="E110" s="1"/>
      <c r="F110" s="1"/>
      <c r="G110" s="1"/>
      <c r="H110" s="1"/>
    </row>
  </sheetData>
  <sheetProtection/>
  <mergeCells count="4">
    <mergeCell ref="B4:C4"/>
    <mergeCell ref="D4:F4"/>
    <mergeCell ref="A70:F70"/>
    <mergeCell ref="A71:F71"/>
  </mergeCells>
  <printOptions/>
  <pageMargins left="0.7" right="0.7" top="0.75" bottom="0.75" header="0.3" footer="0.3"/>
  <pageSetup fitToHeight="2" fitToWidth="1" horizontalDpi="1200" verticalDpi="1200" orientation="portrait" scale="78" r:id="rId1"/>
</worksheet>
</file>

<file path=xl/worksheets/sheet8.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v>0.01</v>
      </c>
    </row>
    <row r="2" spans="1:6" ht="20.25">
      <c r="A2" s="25" t="s">
        <v>110</v>
      </c>
      <c r="B2" s="1"/>
      <c r="C2" s="2"/>
      <c r="D2" s="1"/>
      <c r="E2" s="1"/>
      <c r="F2" s="1"/>
    </row>
    <row r="3" spans="1:6" ht="15.75">
      <c r="A3" s="1"/>
      <c r="B3" s="1"/>
      <c r="C3" s="2"/>
      <c r="D3" s="1"/>
      <c r="E3" s="1"/>
      <c r="F3" s="1"/>
    </row>
    <row r="4" spans="1:6" ht="15.75">
      <c r="A4" s="3"/>
      <c r="B4" s="56"/>
      <c r="C4" s="57"/>
      <c r="D4" s="58" t="s">
        <v>42</v>
      </c>
      <c r="E4" s="58"/>
      <c r="F4" s="58"/>
    </row>
    <row r="5" spans="1:6" ht="31.5">
      <c r="A5" s="5"/>
      <c r="B5" s="6" t="s">
        <v>107</v>
      </c>
      <c r="C5" s="7" t="s">
        <v>108</v>
      </c>
      <c r="D5" s="28" t="s">
        <v>43</v>
      </c>
      <c r="E5" s="28" t="s">
        <v>44</v>
      </c>
      <c r="F5" s="30" t="s">
        <v>109</v>
      </c>
    </row>
    <row r="6" spans="1:6" ht="15.75">
      <c r="A6" s="1"/>
      <c r="B6" s="1"/>
      <c r="C6" s="2"/>
      <c r="D6" s="1"/>
      <c r="E6" s="1"/>
      <c r="F6" s="1"/>
    </row>
    <row r="7" spans="1:6" ht="15.75">
      <c r="A7" s="8" t="s">
        <v>85</v>
      </c>
      <c r="B7" s="9">
        <f>D7+E7+F7</f>
        <v>143849</v>
      </c>
      <c r="C7" s="27">
        <v>1</v>
      </c>
      <c r="D7" s="10">
        <v>1351</v>
      </c>
      <c r="E7" s="10">
        <v>140936</v>
      </c>
      <c r="F7" s="10">
        <v>1562</v>
      </c>
    </row>
    <row r="8" spans="1:6" ht="15.75">
      <c r="A8" s="1" t="s">
        <v>39</v>
      </c>
      <c r="B8" s="9">
        <f>D8+E8+F8</f>
        <v>25111</v>
      </c>
      <c r="C8" s="27">
        <v>0.17500000000000002</v>
      </c>
      <c r="D8" s="10">
        <v>184</v>
      </c>
      <c r="E8" s="10">
        <v>24725</v>
      </c>
      <c r="F8" s="10">
        <v>202</v>
      </c>
    </row>
    <row r="9" spans="1:6" ht="15.75">
      <c r="A9" s="1" t="s">
        <v>40</v>
      </c>
      <c r="B9" s="9">
        <f>D9+E9+F9</f>
        <v>118738</v>
      </c>
      <c r="C9" s="27">
        <v>0.8250000000000001</v>
      </c>
      <c r="D9" s="10">
        <v>1167</v>
      </c>
      <c r="E9" s="10">
        <v>116211</v>
      </c>
      <c r="F9" s="10">
        <v>1360</v>
      </c>
    </row>
    <row r="10" spans="1:6" ht="15.75">
      <c r="A10" s="1"/>
      <c r="B10" s="9"/>
      <c r="C10" s="27"/>
      <c r="D10" s="10"/>
      <c r="E10" s="10"/>
      <c r="F10" s="10"/>
    </row>
    <row r="11" spans="1:6" ht="15.75">
      <c r="A11" s="8" t="s">
        <v>48</v>
      </c>
      <c r="B11" s="9">
        <f>D11+E11+F11</f>
        <v>104342</v>
      </c>
      <c r="C11" s="27">
        <v>0.725</v>
      </c>
      <c r="D11" s="10">
        <v>1108</v>
      </c>
      <c r="E11" s="10">
        <v>102065</v>
      </c>
      <c r="F11" s="10">
        <v>1169</v>
      </c>
    </row>
    <row r="12" spans="1:6" ht="17.25">
      <c r="A12" s="8" t="s">
        <v>89</v>
      </c>
      <c r="B12" s="9">
        <f>D12+E12+F12</f>
        <v>1138</v>
      </c>
      <c r="C12" s="27">
        <v>0.008</v>
      </c>
      <c r="D12" s="10">
        <v>12</v>
      </c>
      <c r="E12" s="10">
        <v>1123</v>
      </c>
      <c r="F12" s="10">
        <v>3</v>
      </c>
    </row>
    <row r="13" spans="1:6" ht="15.75">
      <c r="A13" s="8" t="s">
        <v>0</v>
      </c>
      <c r="B13" s="9">
        <f>D13+E13+F13</f>
        <v>5320</v>
      </c>
      <c r="C13" s="27">
        <v>0.037000000000000005</v>
      </c>
      <c r="D13" s="10">
        <v>172</v>
      </c>
      <c r="E13" s="10">
        <v>5125</v>
      </c>
      <c r="F13" s="10">
        <v>23</v>
      </c>
    </row>
    <row r="14" spans="1:6" ht="15.75">
      <c r="A14" s="8" t="s">
        <v>1</v>
      </c>
      <c r="B14" s="9">
        <f>D14+E14+F14</f>
        <v>1748</v>
      </c>
      <c r="C14" s="27">
        <v>0.012</v>
      </c>
      <c r="D14" s="10">
        <v>8</v>
      </c>
      <c r="E14" s="10">
        <v>1712</v>
      </c>
      <c r="F14" s="10">
        <v>28</v>
      </c>
    </row>
    <row r="15" spans="1:6" ht="17.25">
      <c r="A15" s="8" t="s">
        <v>104</v>
      </c>
      <c r="B15" s="9">
        <f>E15+F15</f>
        <v>185</v>
      </c>
      <c r="C15" s="27">
        <v>0.001</v>
      </c>
      <c r="D15" s="10">
        <v>0</v>
      </c>
      <c r="E15" s="10">
        <v>182</v>
      </c>
      <c r="F15" s="10">
        <v>3</v>
      </c>
    </row>
    <row r="16" spans="1:6" ht="17.25">
      <c r="A16" s="8" t="s">
        <v>105</v>
      </c>
      <c r="B16" s="9">
        <f>D16+E16</f>
        <v>40</v>
      </c>
      <c r="C16" s="29" t="s">
        <v>111</v>
      </c>
      <c r="D16" s="10">
        <v>1</v>
      </c>
      <c r="E16" s="10">
        <v>39</v>
      </c>
      <c r="F16" s="10">
        <v>0</v>
      </c>
    </row>
    <row r="17" spans="1:6" ht="15.75">
      <c r="A17" s="8" t="s">
        <v>45</v>
      </c>
      <c r="B17" s="9">
        <f aca="true" t="shared" si="0" ref="B17:B26">D17+E17+F17</f>
        <v>25899</v>
      </c>
      <c r="C17" s="27">
        <v>0.18</v>
      </c>
      <c r="D17" s="10">
        <v>118</v>
      </c>
      <c r="E17" s="10">
        <v>25586</v>
      </c>
      <c r="F17" s="10">
        <v>195</v>
      </c>
    </row>
    <row r="18" spans="1:6" ht="15.75">
      <c r="A18" s="8" t="s">
        <v>2</v>
      </c>
      <c r="B18" s="9">
        <f t="shared" si="0"/>
        <v>3592</v>
      </c>
      <c r="C18" s="27">
        <v>0.025</v>
      </c>
      <c r="D18" s="10">
        <v>44</v>
      </c>
      <c r="E18" s="10">
        <v>3518</v>
      </c>
      <c r="F18" s="10">
        <v>30</v>
      </c>
    </row>
    <row r="19" spans="1:6" ht="15.75">
      <c r="A19" s="8" t="s">
        <v>3</v>
      </c>
      <c r="B19" s="9">
        <f t="shared" si="0"/>
        <v>307</v>
      </c>
      <c r="C19" s="27">
        <v>0.002</v>
      </c>
      <c r="D19" s="10">
        <v>5</v>
      </c>
      <c r="E19" s="10">
        <v>301</v>
      </c>
      <c r="F19" s="10">
        <v>1</v>
      </c>
    </row>
    <row r="20" spans="1:6" ht="15.75">
      <c r="A20" s="8" t="s">
        <v>47</v>
      </c>
      <c r="B20" s="9">
        <f t="shared" si="0"/>
        <v>2715</v>
      </c>
      <c r="C20" s="27">
        <v>0.019</v>
      </c>
      <c r="D20" s="10">
        <v>110</v>
      </c>
      <c r="E20" s="10">
        <v>2569</v>
      </c>
      <c r="F20" s="10">
        <v>36</v>
      </c>
    </row>
    <row r="21" spans="1:6" ht="15.75">
      <c r="A21" s="1" t="s">
        <v>4</v>
      </c>
      <c r="B21" s="9">
        <f t="shared" si="0"/>
        <v>23662</v>
      </c>
      <c r="C21" s="27">
        <v>0.16399999999999998</v>
      </c>
      <c r="D21" s="10">
        <v>159</v>
      </c>
      <c r="E21" s="10">
        <v>23303</v>
      </c>
      <c r="F21" s="10">
        <v>200</v>
      </c>
    </row>
    <row r="22" spans="1:6" ht="15.75">
      <c r="A22" s="8" t="s">
        <v>46</v>
      </c>
      <c r="B22" s="9">
        <f t="shared" si="0"/>
        <v>775</v>
      </c>
      <c r="C22" s="27">
        <v>0.005</v>
      </c>
      <c r="D22" s="10">
        <v>9</v>
      </c>
      <c r="E22" s="10">
        <v>698</v>
      </c>
      <c r="F22" s="10">
        <v>68</v>
      </c>
    </row>
    <row r="23" spans="1:6" ht="15.75">
      <c r="A23" s="8" t="s">
        <v>5</v>
      </c>
      <c r="B23" s="9">
        <f t="shared" si="0"/>
        <v>1948</v>
      </c>
      <c r="C23" s="27">
        <v>0.013999999999999999</v>
      </c>
      <c r="D23" s="10">
        <v>26</v>
      </c>
      <c r="E23" s="10">
        <v>1736</v>
      </c>
      <c r="F23" s="10">
        <v>186</v>
      </c>
    </row>
    <row r="24" spans="1:6" ht="15.75">
      <c r="A24" s="8" t="s">
        <v>6</v>
      </c>
      <c r="B24" s="9">
        <f t="shared" si="0"/>
        <v>19507</v>
      </c>
      <c r="C24" s="27">
        <v>0.136</v>
      </c>
      <c r="D24" s="10">
        <v>26</v>
      </c>
      <c r="E24" s="10">
        <v>19305</v>
      </c>
      <c r="F24" s="10">
        <v>176</v>
      </c>
    </row>
    <row r="25" spans="1:6" ht="15.75">
      <c r="A25" s="8" t="s">
        <v>7</v>
      </c>
      <c r="B25" s="9">
        <f t="shared" si="0"/>
        <v>704</v>
      </c>
      <c r="C25" s="27">
        <v>0.005</v>
      </c>
      <c r="D25" s="10">
        <v>8</v>
      </c>
      <c r="E25" s="10">
        <v>671</v>
      </c>
      <c r="F25" s="10">
        <v>25</v>
      </c>
    </row>
    <row r="26" spans="1:6" ht="15.75">
      <c r="A26" s="8" t="s">
        <v>8</v>
      </c>
      <c r="B26" s="9">
        <f t="shared" si="0"/>
        <v>791</v>
      </c>
      <c r="C26" s="27">
        <v>0.005</v>
      </c>
      <c r="D26" s="10">
        <v>26</v>
      </c>
      <c r="E26" s="10">
        <v>747</v>
      </c>
      <c r="F26" s="10">
        <v>18</v>
      </c>
    </row>
    <row r="27" spans="1:6" ht="17.25">
      <c r="A27" s="8" t="s">
        <v>90</v>
      </c>
      <c r="B27" s="9">
        <f>E27</f>
        <v>47</v>
      </c>
      <c r="C27" s="29" t="s">
        <v>111</v>
      </c>
      <c r="D27" s="10">
        <v>0</v>
      </c>
      <c r="E27" s="10">
        <v>47</v>
      </c>
      <c r="F27" s="10">
        <v>0</v>
      </c>
    </row>
    <row r="28" spans="1:6" ht="17.25">
      <c r="A28" s="8" t="s">
        <v>91</v>
      </c>
      <c r="B28" s="9">
        <f>D28+E28+F28</f>
        <v>503</v>
      </c>
      <c r="C28" s="27">
        <v>0.003</v>
      </c>
      <c r="D28" s="10">
        <v>3</v>
      </c>
      <c r="E28" s="10">
        <v>496</v>
      </c>
      <c r="F28" s="10">
        <v>4</v>
      </c>
    </row>
    <row r="29" spans="1:6" ht="17.25">
      <c r="A29" s="8" t="s">
        <v>92</v>
      </c>
      <c r="B29" s="9">
        <f>D29+E29+F29</f>
        <v>456</v>
      </c>
      <c r="C29" s="27">
        <v>0.003</v>
      </c>
      <c r="D29" s="10">
        <v>4</v>
      </c>
      <c r="E29" s="10">
        <v>449</v>
      </c>
      <c r="F29" s="10">
        <v>3</v>
      </c>
    </row>
    <row r="30" spans="1:6" ht="15.75">
      <c r="A30" s="8" t="s">
        <v>9</v>
      </c>
      <c r="B30" s="9">
        <f>D30+E30+F30</f>
        <v>4149</v>
      </c>
      <c r="C30" s="27">
        <v>0.028999999999999998</v>
      </c>
      <c r="D30" s="10">
        <v>86</v>
      </c>
      <c r="E30" s="10">
        <v>3986</v>
      </c>
      <c r="F30" s="10">
        <v>77</v>
      </c>
    </row>
    <row r="31" spans="1:6" ht="15.75">
      <c r="A31" s="8" t="s">
        <v>37</v>
      </c>
      <c r="B31" s="9">
        <f>D31+E31</f>
        <v>4780</v>
      </c>
      <c r="C31" s="27">
        <v>0.033</v>
      </c>
      <c r="D31" s="10">
        <v>139</v>
      </c>
      <c r="E31" s="10">
        <v>4641</v>
      </c>
      <c r="F31" s="10">
        <v>0</v>
      </c>
    </row>
    <row r="32" spans="1:6" ht="15.75">
      <c r="A32" s="8" t="s">
        <v>10</v>
      </c>
      <c r="B32" s="9">
        <f aca="true" t="shared" si="1" ref="B32:B39">D32+E32+F32</f>
        <v>242</v>
      </c>
      <c r="C32" s="27">
        <v>0.002</v>
      </c>
      <c r="D32" s="10">
        <v>6</v>
      </c>
      <c r="E32" s="10">
        <v>222</v>
      </c>
      <c r="F32" s="10">
        <v>14</v>
      </c>
    </row>
    <row r="33" spans="1:6" ht="15.75">
      <c r="A33" s="8" t="s">
        <v>11</v>
      </c>
      <c r="B33" s="9">
        <f t="shared" si="1"/>
        <v>219</v>
      </c>
      <c r="C33" s="27">
        <v>0.002</v>
      </c>
      <c r="D33" s="10">
        <v>4</v>
      </c>
      <c r="E33" s="10">
        <v>209</v>
      </c>
      <c r="F33" s="10">
        <v>6</v>
      </c>
    </row>
    <row r="34" spans="1:6" ht="17.25">
      <c r="A34" s="8" t="s">
        <v>93</v>
      </c>
      <c r="B34" s="9">
        <f t="shared" si="1"/>
        <v>3820</v>
      </c>
      <c r="C34" s="27">
        <v>0.027000000000000003</v>
      </c>
      <c r="D34" s="10">
        <v>13</v>
      </c>
      <c r="E34" s="10">
        <v>3770</v>
      </c>
      <c r="F34" s="10">
        <v>37</v>
      </c>
    </row>
    <row r="35" spans="1:6" ht="15.75">
      <c r="A35" s="8" t="s">
        <v>12</v>
      </c>
      <c r="B35" s="9">
        <f t="shared" si="1"/>
        <v>7743</v>
      </c>
      <c r="C35" s="27">
        <v>0.054000000000000006</v>
      </c>
      <c r="D35" s="10">
        <v>81</v>
      </c>
      <c r="E35" s="10">
        <v>7610</v>
      </c>
      <c r="F35" s="10">
        <v>52</v>
      </c>
    </row>
    <row r="36" spans="1:6" ht="15.75">
      <c r="A36" s="8" t="s">
        <v>13</v>
      </c>
      <c r="B36" s="9">
        <f t="shared" si="1"/>
        <v>4403</v>
      </c>
      <c r="C36" s="27">
        <v>0.031000000000000003</v>
      </c>
      <c r="D36" s="10">
        <v>22</v>
      </c>
      <c r="E36" s="10">
        <v>4322</v>
      </c>
      <c r="F36" s="10">
        <v>59</v>
      </c>
    </row>
    <row r="37" spans="1:6" ht="15.75">
      <c r="A37" s="8" t="s">
        <v>15</v>
      </c>
      <c r="B37" s="9">
        <f t="shared" si="1"/>
        <v>3632</v>
      </c>
      <c r="C37" s="27">
        <v>0.025</v>
      </c>
      <c r="D37" s="10">
        <v>42</v>
      </c>
      <c r="E37" s="10">
        <v>3515</v>
      </c>
      <c r="F37" s="10">
        <v>75</v>
      </c>
    </row>
    <row r="38" spans="1:6" ht="15.75">
      <c r="A38" s="8" t="s">
        <v>14</v>
      </c>
      <c r="B38" s="9">
        <f t="shared" si="1"/>
        <v>15439</v>
      </c>
      <c r="C38" s="27">
        <v>0.107</v>
      </c>
      <c r="D38" s="10">
        <v>401</v>
      </c>
      <c r="E38" s="10">
        <v>14918</v>
      </c>
      <c r="F38" s="10">
        <v>120</v>
      </c>
    </row>
    <row r="39" spans="1:6" ht="15.75">
      <c r="A39" s="8" t="s">
        <v>16</v>
      </c>
      <c r="B39" s="9">
        <f t="shared" si="1"/>
        <v>1230</v>
      </c>
      <c r="C39" s="27">
        <v>0.009000000000000001</v>
      </c>
      <c r="D39" s="10">
        <v>21</v>
      </c>
      <c r="E39" s="10">
        <v>1191</v>
      </c>
      <c r="F39" s="10">
        <v>18</v>
      </c>
    </row>
    <row r="40" spans="1:6" ht="15.75">
      <c r="A40" s="1"/>
      <c r="B40" s="9"/>
      <c r="C40" s="27"/>
      <c r="D40" s="10"/>
      <c r="E40" s="10"/>
      <c r="F40" s="10"/>
    </row>
    <row r="41" spans="1:6" ht="15.75">
      <c r="A41" s="8" t="s">
        <v>49</v>
      </c>
      <c r="B41" s="9">
        <f>D41+E41+F41</f>
        <v>6882</v>
      </c>
      <c r="C41" s="27">
        <v>0.048</v>
      </c>
      <c r="D41" s="10">
        <v>45</v>
      </c>
      <c r="E41" s="10">
        <v>6777</v>
      </c>
      <c r="F41" s="10">
        <v>60</v>
      </c>
    </row>
    <row r="42" spans="1:6" ht="15.75">
      <c r="A42" s="8" t="s">
        <v>17</v>
      </c>
      <c r="B42" s="9">
        <f>D42+E42+F42</f>
        <v>167</v>
      </c>
      <c r="C42" s="27">
        <v>0.001</v>
      </c>
      <c r="D42" s="10">
        <v>3</v>
      </c>
      <c r="E42" s="10">
        <v>162</v>
      </c>
      <c r="F42" s="10">
        <v>2</v>
      </c>
    </row>
    <row r="43" spans="1:6" ht="15.75">
      <c r="A43" s="8" t="s">
        <v>18</v>
      </c>
      <c r="B43" s="9">
        <f>D43+E43+F43</f>
        <v>1220</v>
      </c>
      <c r="C43" s="27">
        <v>0.008</v>
      </c>
      <c r="D43" s="10">
        <v>9</v>
      </c>
      <c r="E43" s="10">
        <v>1198</v>
      </c>
      <c r="F43" s="10">
        <v>13</v>
      </c>
    </row>
    <row r="44" spans="1:6" ht="15.75">
      <c r="A44" s="8" t="s">
        <v>50</v>
      </c>
      <c r="B44" s="9">
        <f>E44+F44</f>
        <v>86</v>
      </c>
      <c r="C44" s="27">
        <v>0.001</v>
      </c>
      <c r="D44" s="10">
        <v>0</v>
      </c>
      <c r="E44" s="10">
        <v>85</v>
      </c>
      <c r="F44" s="10">
        <v>1</v>
      </c>
    </row>
    <row r="45" spans="1:6" ht="15.75">
      <c r="A45" s="8" t="s">
        <v>19</v>
      </c>
      <c r="B45" s="9">
        <f>E45</f>
        <v>34</v>
      </c>
      <c r="C45" s="29" t="s">
        <v>111</v>
      </c>
      <c r="D45" s="10">
        <v>0</v>
      </c>
      <c r="E45" s="10">
        <v>34</v>
      </c>
      <c r="F45" s="10">
        <v>0</v>
      </c>
    </row>
    <row r="46" spans="1:6" ht="15.75">
      <c r="A46" s="8" t="s">
        <v>20</v>
      </c>
      <c r="B46" s="9">
        <f>E46</f>
        <v>92</v>
      </c>
      <c r="C46" s="27">
        <v>0.001</v>
      </c>
      <c r="D46" s="10">
        <v>0</v>
      </c>
      <c r="E46" s="10">
        <v>92</v>
      </c>
      <c r="F46" s="10">
        <v>0</v>
      </c>
    </row>
    <row r="47" spans="1:6" ht="15.75">
      <c r="A47" s="8" t="s">
        <v>21</v>
      </c>
      <c r="B47" s="9">
        <f>D47+E47+F47</f>
        <v>149</v>
      </c>
      <c r="C47" s="27">
        <v>0.001</v>
      </c>
      <c r="D47" s="10">
        <v>2</v>
      </c>
      <c r="E47" s="10">
        <v>144</v>
      </c>
      <c r="F47" s="10">
        <v>3</v>
      </c>
    </row>
    <row r="48" spans="1:6" ht="15.75">
      <c r="A48" s="8" t="s">
        <v>22</v>
      </c>
      <c r="B48" s="9">
        <f>D48+E48+F48</f>
        <v>291</v>
      </c>
      <c r="C48" s="27">
        <v>0.002</v>
      </c>
      <c r="D48" s="10">
        <v>1</v>
      </c>
      <c r="E48" s="10">
        <v>288</v>
      </c>
      <c r="F48" s="10">
        <v>2</v>
      </c>
    </row>
    <row r="49" spans="1:6" ht="15.75">
      <c r="A49" s="8" t="s">
        <v>23</v>
      </c>
      <c r="B49" s="9">
        <f>D49+E49+F49</f>
        <v>606</v>
      </c>
      <c r="C49" s="27">
        <v>0.004</v>
      </c>
      <c r="D49" s="10">
        <v>9</v>
      </c>
      <c r="E49" s="10">
        <v>590</v>
      </c>
      <c r="F49" s="10">
        <v>7</v>
      </c>
    </row>
    <row r="50" spans="1:6" ht="15.75">
      <c r="A50" s="8" t="s">
        <v>24</v>
      </c>
      <c r="B50" s="9">
        <f>E50+F50</f>
        <v>22</v>
      </c>
      <c r="C50" s="29" t="s">
        <v>111</v>
      </c>
      <c r="D50" s="10">
        <v>0</v>
      </c>
      <c r="E50" s="10">
        <v>20</v>
      </c>
      <c r="F50" s="10">
        <v>2</v>
      </c>
    </row>
    <row r="51" spans="1:6" ht="15.75">
      <c r="A51" s="8" t="s">
        <v>25</v>
      </c>
      <c r="B51" s="9">
        <f>E51</f>
        <v>28</v>
      </c>
      <c r="C51" s="29" t="s">
        <v>111</v>
      </c>
      <c r="D51" s="10">
        <v>0</v>
      </c>
      <c r="E51" s="10">
        <v>28</v>
      </c>
      <c r="F51" s="10">
        <v>0</v>
      </c>
    </row>
    <row r="52" spans="1:6" ht="15.75">
      <c r="A52" s="8" t="s">
        <v>26</v>
      </c>
      <c r="B52" s="9">
        <f>D52+E52+F52</f>
        <v>4375</v>
      </c>
      <c r="C52" s="27">
        <v>0.03</v>
      </c>
      <c r="D52" s="10">
        <v>22</v>
      </c>
      <c r="E52" s="10">
        <v>4321</v>
      </c>
      <c r="F52" s="10">
        <v>32</v>
      </c>
    </row>
    <row r="53" spans="1:6" ht="15.75">
      <c r="A53" s="1"/>
      <c r="B53" s="9"/>
      <c r="C53" s="27"/>
      <c r="D53" s="10"/>
      <c r="E53" s="10"/>
      <c r="F53" s="10"/>
    </row>
    <row r="54" spans="1:6" ht="15.75">
      <c r="A54" s="8" t="s">
        <v>38</v>
      </c>
      <c r="B54" s="9">
        <f>D54+E54+F54</f>
        <v>23063</v>
      </c>
      <c r="C54" s="27">
        <v>0.16</v>
      </c>
      <c r="D54" s="10">
        <v>153</v>
      </c>
      <c r="E54" s="10">
        <v>22628</v>
      </c>
      <c r="F54" s="10">
        <v>282</v>
      </c>
    </row>
    <row r="55" spans="1:6" ht="15.75">
      <c r="A55" s="8" t="s">
        <v>27</v>
      </c>
      <c r="B55" s="9">
        <f>D55+E55+F55</f>
        <v>2474</v>
      </c>
      <c r="C55" s="27">
        <v>0.017</v>
      </c>
      <c r="D55" s="10">
        <v>13</v>
      </c>
      <c r="E55" s="10">
        <v>2368</v>
      </c>
      <c r="F55" s="10">
        <v>93</v>
      </c>
    </row>
    <row r="56" spans="1:6" ht="15.75">
      <c r="A56" s="8" t="s">
        <v>28</v>
      </c>
      <c r="B56" s="9">
        <f>D56+E56+F56</f>
        <v>1652</v>
      </c>
      <c r="C56" s="27">
        <v>0.011000000000000001</v>
      </c>
      <c r="D56" s="10">
        <v>8</v>
      </c>
      <c r="E56" s="10">
        <v>1632</v>
      </c>
      <c r="F56" s="10">
        <v>12</v>
      </c>
    </row>
    <row r="57" spans="1:6" ht="15.75">
      <c r="A57" s="13" t="s">
        <v>29</v>
      </c>
      <c r="B57" s="9">
        <f>E57+F57</f>
        <v>57</v>
      </c>
      <c r="C57" s="29" t="s">
        <v>111</v>
      </c>
      <c r="D57" s="10">
        <v>0</v>
      </c>
      <c r="E57" s="10">
        <v>56</v>
      </c>
      <c r="F57" s="10">
        <v>1</v>
      </c>
    </row>
    <row r="58" spans="1:6" ht="15.75">
      <c r="A58" s="8" t="s">
        <v>30</v>
      </c>
      <c r="B58" s="9">
        <f aca="true" t="shared" si="2" ref="B58:B64">D58+E58+F58</f>
        <v>914</v>
      </c>
      <c r="C58" s="27">
        <v>0.006</v>
      </c>
      <c r="D58" s="10">
        <v>7</v>
      </c>
      <c r="E58" s="10">
        <v>902</v>
      </c>
      <c r="F58" s="10">
        <v>5</v>
      </c>
    </row>
    <row r="59" spans="1:6" ht="15.75">
      <c r="A59" s="8" t="s">
        <v>31</v>
      </c>
      <c r="B59" s="9">
        <f t="shared" si="2"/>
        <v>354</v>
      </c>
      <c r="C59" s="27">
        <v>0.002</v>
      </c>
      <c r="D59" s="10">
        <v>2</v>
      </c>
      <c r="E59" s="10">
        <v>350</v>
      </c>
      <c r="F59" s="10">
        <v>2</v>
      </c>
    </row>
    <row r="60" spans="1:6" ht="15.75">
      <c r="A60" s="8" t="s">
        <v>32</v>
      </c>
      <c r="B60" s="9">
        <f t="shared" si="2"/>
        <v>14698</v>
      </c>
      <c r="C60" s="27">
        <v>0.102</v>
      </c>
      <c r="D60" s="10">
        <v>85</v>
      </c>
      <c r="E60" s="10">
        <v>14485</v>
      </c>
      <c r="F60" s="10">
        <v>128</v>
      </c>
    </row>
    <row r="61" spans="1:6" ht="15.75">
      <c r="A61" s="8" t="s">
        <v>33</v>
      </c>
      <c r="B61" s="9">
        <f t="shared" si="2"/>
        <v>75</v>
      </c>
      <c r="C61" s="27">
        <v>0.001</v>
      </c>
      <c r="D61" s="10">
        <v>2</v>
      </c>
      <c r="E61" s="10">
        <v>72</v>
      </c>
      <c r="F61" s="10">
        <v>1</v>
      </c>
    </row>
    <row r="62" spans="1:6" ht="15.75">
      <c r="A62" s="13" t="s">
        <v>56</v>
      </c>
      <c r="B62" s="9">
        <f t="shared" si="2"/>
        <v>350</v>
      </c>
      <c r="C62" s="27">
        <v>0.002</v>
      </c>
      <c r="D62" s="10">
        <v>2</v>
      </c>
      <c r="E62" s="10">
        <v>347</v>
      </c>
      <c r="F62" s="10">
        <v>1</v>
      </c>
    </row>
    <row r="63" spans="1:6" ht="15.75">
      <c r="A63" s="8" t="s">
        <v>34</v>
      </c>
      <c r="B63" s="9">
        <f t="shared" si="2"/>
        <v>3104</v>
      </c>
      <c r="C63" s="27">
        <v>0.022000000000000002</v>
      </c>
      <c r="D63" s="10">
        <v>34</v>
      </c>
      <c r="E63" s="10">
        <v>3023</v>
      </c>
      <c r="F63" s="10">
        <v>47</v>
      </c>
    </row>
    <row r="64" spans="1:6" ht="15.75">
      <c r="A64" s="8" t="s">
        <v>35</v>
      </c>
      <c r="B64" s="44">
        <f t="shared" si="2"/>
        <v>147</v>
      </c>
      <c r="C64" s="27">
        <v>0.001</v>
      </c>
      <c r="D64" s="10">
        <v>6</v>
      </c>
      <c r="E64" s="10">
        <v>139</v>
      </c>
      <c r="F64" s="10">
        <v>2</v>
      </c>
    </row>
    <row r="65" spans="1:6" ht="15.75">
      <c r="A65" s="3"/>
      <c r="B65" s="9"/>
      <c r="C65" s="20"/>
      <c r="D65" s="19"/>
      <c r="E65" s="21"/>
      <c r="F65" s="3"/>
    </row>
    <row r="66" spans="1:8" ht="15.75">
      <c r="A66" s="13" t="s">
        <v>41</v>
      </c>
      <c r="B66" s="9"/>
      <c r="C66" s="9"/>
      <c r="D66" s="2"/>
      <c r="E66" s="1"/>
      <c r="F66" s="22"/>
      <c r="G66" s="23"/>
      <c r="H66" s="1"/>
    </row>
    <row r="67" spans="1:8" ht="15.75">
      <c r="A67" s="13"/>
      <c r="B67" s="9"/>
      <c r="C67" s="9"/>
      <c r="D67" s="2"/>
      <c r="E67" s="1"/>
      <c r="F67" s="22"/>
      <c r="G67" s="23"/>
      <c r="H67" s="1"/>
    </row>
    <row r="68" spans="1:8" ht="15.75">
      <c r="A68" s="13" t="s">
        <v>86</v>
      </c>
      <c r="B68" s="9"/>
      <c r="C68" s="9"/>
      <c r="D68" s="2"/>
      <c r="E68" s="1"/>
      <c r="F68" s="22"/>
      <c r="G68" s="23"/>
      <c r="H68" s="1"/>
    </row>
    <row r="69" spans="1:8" ht="15.75">
      <c r="A69" s="13"/>
      <c r="B69" s="9"/>
      <c r="C69" s="9"/>
      <c r="D69" s="2"/>
      <c r="E69" s="1"/>
      <c r="F69" s="22"/>
      <c r="G69" s="23"/>
      <c r="H69" s="1"/>
    </row>
    <row r="70" spans="1:8" ht="49.5" customHeight="1">
      <c r="A70" s="59" t="s">
        <v>74</v>
      </c>
      <c r="B70" s="59"/>
      <c r="C70" s="59"/>
      <c r="D70" s="59"/>
      <c r="E70" s="59"/>
      <c r="F70" s="59"/>
      <c r="G70" s="1"/>
      <c r="H70" s="1"/>
    </row>
    <row r="71" spans="1:8" ht="33" customHeight="1">
      <c r="A71" s="59" t="s">
        <v>94</v>
      </c>
      <c r="B71" s="59"/>
      <c r="C71" s="59"/>
      <c r="D71" s="59"/>
      <c r="E71" s="59"/>
      <c r="F71" s="59"/>
      <c r="G71" s="1"/>
      <c r="H71" s="1"/>
    </row>
    <row r="72" spans="1:8" ht="15.75">
      <c r="A72" s="1" t="s">
        <v>88</v>
      </c>
      <c r="B72" s="9"/>
      <c r="C72" s="2"/>
      <c r="D72" s="2"/>
      <c r="E72" s="1"/>
      <c r="F72" s="9"/>
      <c r="G72" s="18"/>
      <c r="H72" s="1"/>
    </row>
    <row r="73" spans="1:8" ht="15.75">
      <c r="A73" s="1"/>
      <c r="B73" s="9"/>
      <c r="C73" s="2"/>
      <c r="D73" s="2"/>
      <c r="E73" s="1"/>
      <c r="F73" s="9"/>
      <c r="G73" s="18"/>
      <c r="H73" s="1"/>
    </row>
    <row r="74" spans="1:8" ht="15.75">
      <c r="A74" s="13" t="s">
        <v>36</v>
      </c>
      <c r="B74" s="9"/>
      <c r="C74" s="1"/>
      <c r="D74" s="2"/>
      <c r="E74" s="1"/>
      <c r="F74" s="9"/>
      <c r="G74" s="18"/>
      <c r="H74" s="1"/>
    </row>
  </sheetData>
  <sheetProtection/>
  <mergeCells count="4">
    <mergeCell ref="B4:C4"/>
    <mergeCell ref="D4:F4"/>
    <mergeCell ref="A70:F70"/>
    <mergeCell ref="A71:F71"/>
  </mergeCells>
  <printOptions/>
  <pageMargins left="0.7" right="0.7" top="0.75" bottom="0.75" header="0.3" footer="0.3"/>
  <pageSetup fitToHeight="2" fitToWidth="1" horizontalDpi="1200" verticalDpi="1200" orientation="portrait" scale="78" r:id="rId1"/>
</worksheet>
</file>

<file path=xl/worksheets/sheet9.xml><?xml version="1.0" encoding="utf-8"?>
<worksheet xmlns="http://schemas.openxmlformats.org/spreadsheetml/2006/main" xmlns:r="http://schemas.openxmlformats.org/officeDocument/2006/relationships">
  <sheetPr>
    <pageSetUpPr fitToPage="1"/>
  </sheetPr>
  <dimension ref="A1:G96"/>
  <sheetViews>
    <sheetView zoomScalePageLayoutView="0" workbookViewId="0" topLeftCell="A1">
      <selection activeCell="A1" sqref="A1"/>
    </sheetView>
  </sheetViews>
  <sheetFormatPr defaultColWidth="11.77734375" defaultRowHeight="15.75"/>
  <cols>
    <col min="1" max="1" width="40.77734375" style="0" customWidth="1"/>
  </cols>
  <sheetData>
    <row r="1" spans="1:6" ht="20.25">
      <c r="A1" s="24" t="s">
        <v>51</v>
      </c>
      <c r="B1" s="1"/>
      <c r="C1" s="2"/>
      <c r="D1" s="1"/>
      <c r="E1" s="1"/>
      <c r="F1" s="27">
        <v>0.01</v>
      </c>
    </row>
    <row r="2" spans="1:6" ht="20.25">
      <c r="A2" s="25" t="s">
        <v>112</v>
      </c>
      <c r="B2" s="1"/>
      <c r="C2" s="2"/>
      <c r="D2" s="1"/>
      <c r="E2" s="1"/>
      <c r="F2" s="1"/>
    </row>
    <row r="3" spans="1:6" ht="15.75">
      <c r="A3" s="1"/>
      <c r="B3" s="1"/>
      <c r="C3" s="2"/>
      <c r="D3" s="1"/>
      <c r="E3" s="1"/>
      <c r="F3" s="1"/>
    </row>
    <row r="4" spans="1:6" ht="15.75">
      <c r="A4" s="3"/>
      <c r="B4" s="56"/>
      <c r="C4" s="57"/>
      <c r="D4" s="58" t="s">
        <v>42</v>
      </c>
      <c r="E4" s="58"/>
      <c r="F4" s="58"/>
    </row>
    <row r="5" spans="1:6" ht="31.5">
      <c r="A5" s="5"/>
      <c r="B5" s="6" t="s">
        <v>107</v>
      </c>
      <c r="C5" s="7" t="s">
        <v>108</v>
      </c>
      <c r="D5" s="28" t="s">
        <v>43</v>
      </c>
      <c r="E5" s="28" t="s">
        <v>44</v>
      </c>
      <c r="F5" s="30" t="s">
        <v>109</v>
      </c>
    </row>
    <row r="6" spans="1:6" ht="15.75">
      <c r="A6" s="1"/>
      <c r="B6" s="1"/>
      <c r="C6" s="2"/>
      <c r="D6" s="1"/>
      <c r="E6" s="1"/>
      <c r="F6" s="1"/>
    </row>
    <row r="7" spans="1:6" ht="15.75">
      <c r="A7" s="8" t="s">
        <v>85</v>
      </c>
      <c r="B7" s="9">
        <f>D7+E7+F7</f>
        <v>175218</v>
      </c>
      <c r="C7" s="45">
        <v>1</v>
      </c>
      <c r="D7" s="10">
        <v>1390</v>
      </c>
      <c r="E7" s="10">
        <v>157477</v>
      </c>
      <c r="F7" s="10">
        <v>16351</v>
      </c>
    </row>
    <row r="8" spans="1:6" ht="15.75">
      <c r="A8" s="1" t="s">
        <v>39</v>
      </c>
      <c r="B8" s="9">
        <f>D8+E8+F8</f>
        <v>29444</v>
      </c>
      <c r="C8" s="27">
        <v>0.168</v>
      </c>
      <c r="D8" s="10">
        <v>202</v>
      </c>
      <c r="E8" s="10">
        <v>27146</v>
      </c>
      <c r="F8" s="10">
        <v>2096</v>
      </c>
    </row>
    <row r="9" spans="1:6" ht="15.75">
      <c r="A9" s="1" t="s">
        <v>40</v>
      </c>
      <c r="B9" s="9">
        <f>D9+E9+F9</f>
        <v>145774</v>
      </c>
      <c r="C9" s="27">
        <v>0.8320000000000001</v>
      </c>
      <c r="D9" s="10">
        <v>1188</v>
      </c>
      <c r="E9" s="10">
        <v>130331</v>
      </c>
      <c r="F9" s="10">
        <v>14255</v>
      </c>
    </row>
    <row r="10" spans="1:6" ht="15.75">
      <c r="A10" s="1"/>
      <c r="B10" s="9"/>
      <c r="C10" s="27"/>
      <c r="D10" s="9"/>
      <c r="E10" s="9"/>
      <c r="F10" s="9"/>
    </row>
    <row r="11" spans="1:6" ht="15.75">
      <c r="A11" s="8" t="s">
        <v>48</v>
      </c>
      <c r="B11" s="9">
        <f>D11+E11+F11</f>
        <v>128565</v>
      </c>
      <c r="C11" s="27">
        <v>0.7340000000000001</v>
      </c>
      <c r="D11" s="9">
        <v>1121</v>
      </c>
      <c r="E11" s="9">
        <v>115538</v>
      </c>
      <c r="F11" s="9">
        <v>11906</v>
      </c>
    </row>
    <row r="12" spans="1:6" ht="17.25">
      <c r="A12" s="8" t="s">
        <v>89</v>
      </c>
      <c r="B12" s="9">
        <f>D12+E12+F12</f>
        <v>1146</v>
      </c>
      <c r="C12" s="27">
        <v>0.006999999999999999</v>
      </c>
      <c r="D12" s="9">
        <v>15</v>
      </c>
      <c r="E12" s="9">
        <v>1085</v>
      </c>
      <c r="F12" s="9">
        <v>46</v>
      </c>
    </row>
    <row r="13" spans="1:6" ht="15.75">
      <c r="A13" s="8" t="s">
        <v>0</v>
      </c>
      <c r="B13" s="9">
        <f>D13+E13+F13</f>
        <v>6072</v>
      </c>
      <c r="C13" s="27">
        <v>0.035</v>
      </c>
      <c r="D13" s="9">
        <v>219</v>
      </c>
      <c r="E13" s="9">
        <v>5640</v>
      </c>
      <c r="F13" s="9">
        <v>213</v>
      </c>
    </row>
    <row r="14" spans="1:6" ht="15.75">
      <c r="A14" s="8" t="s">
        <v>1</v>
      </c>
      <c r="B14" s="9">
        <f>D14+E14+F14</f>
        <v>2434</v>
      </c>
      <c r="C14" s="27">
        <v>0.013999999999999999</v>
      </c>
      <c r="D14" s="9">
        <v>5</v>
      </c>
      <c r="E14" s="9">
        <v>1984</v>
      </c>
      <c r="F14" s="9">
        <v>445</v>
      </c>
    </row>
    <row r="15" spans="1:6" ht="17.25">
      <c r="A15" s="8" t="s">
        <v>104</v>
      </c>
      <c r="B15" s="9">
        <f>D15+E15+F15</f>
        <v>174</v>
      </c>
      <c r="C15" s="29" t="s">
        <v>76</v>
      </c>
      <c r="D15" s="9">
        <v>1</v>
      </c>
      <c r="E15" s="9">
        <v>160</v>
      </c>
      <c r="F15" s="9">
        <v>13</v>
      </c>
    </row>
    <row r="16" spans="1:6" ht="17.25">
      <c r="A16" s="8" t="s">
        <v>105</v>
      </c>
      <c r="B16" s="9">
        <f>+E16+F16</f>
        <v>42</v>
      </c>
      <c r="C16" s="29" t="s">
        <v>76</v>
      </c>
      <c r="D16" s="10">
        <v>0</v>
      </c>
      <c r="E16" s="9">
        <v>37</v>
      </c>
      <c r="F16" s="9">
        <v>5</v>
      </c>
    </row>
    <row r="17" spans="1:6" ht="15.75">
      <c r="A17" s="8" t="s">
        <v>45</v>
      </c>
      <c r="B17" s="9">
        <f aca="true" t="shared" si="0" ref="B17:B26">D17+E17+F17</f>
        <v>32867</v>
      </c>
      <c r="C17" s="27">
        <v>0.188</v>
      </c>
      <c r="D17" s="9">
        <v>127</v>
      </c>
      <c r="E17" s="9">
        <v>30088</v>
      </c>
      <c r="F17" s="9">
        <v>2652</v>
      </c>
    </row>
    <row r="18" spans="1:6" ht="15.75">
      <c r="A18" s="8" t="s">
        <v>2</v>
      </c>
      <c r="B18" s="9">
        <f t="shared" si="0"/>
        <v>4355</v>
      </c>
      <c r="C18" s="27">
        <v>0.025</v>
      </c>
      <c r="D18" s="9">
        <v>49</v>
      </c>
      <c r="E18" s="9">
        <v>4003</v>
      </c>
      <c r="F18" s="9">
        <v>303</v>
      </c>
    </row>
    <row r="19" spans="1:6" ht="15.75">
      <c r="A19" s="8" t="s">
        <v>3</v>
      </c>
      <c r="B19" s="9">
        <f t="shared" si="0"/>
        <v>297</v>
      </c>
      <c r="C19" s="27">
        <v>0.002</v>
      </c>
      <c r="D19" s="9">
        <v>6</v>
      </c>
      <c r="E19" s="9">
        <v>279</v>
      </c>
      <c r="F19" s="9">
        <v>12</v>
      </c>
    </row>
    <row r="20" spans="1:6" ht="15.75">
      <c r="A20" s="8" t="s">
        <v>47</v>
      </c>
      <c r="B20" s="9">
        <f t="shared" si="0"/>
        <v>2062</v>
      </c>
      <c r="C20" s="27">
        <v>0.012</v>
      </c>
      <c r="D20" s="9">
        <v>73</v>
      </c>
      <c r="E20" s="9">
        <v>1858</v>
      </c>
      <c r="F20" s="9">
        <v>131</v>
      </c>
    </row>
    <row r="21" spans="1:6" ht="15.75">
      <c r="A21" s="1" t="s">
        <v>4</v>
      </c>
      <c r="B21" s="9">
        <f t="shared" si="0"/>
        <v>29219</v>
      </c>
      <c r="C21" s="27">
        <v>0.167</v>
      </c>
      <c r="D21" s="9">
        <v>166</v>
      </c>
      <c r="E21" s="9">
        <v>26042</v>
      </c>
      <c r="F21" s="9">
        <v>3011</v>
      </c>
    </row>
    <row r="22" spans="1:6" ht="15.75">
      <c r="A22" s="8" t="s">
        <v>46</v>
      </c>
      <c r="B22" s="9">
        <f t="shared" si="0"/>
        <v>915</v>
      </c>
      <c r="C22" s="27">
        <v>0.005</v>
      </c>
      <c r="D22" s="9">
        <v>9</v>
      </c>
      <c r="E22" s="9">
        <v>731</v>
      </c>
      <c r="F22" s="9">
        <v>175</v>
      </c>
    </row>
    <row r="23" spans="1:6" ht="15.75">
      <c r="A23" s="8" t="s">
        <v>5</v>
      </c>
      <c r="B23" s="9">
        <f t="shared" si="0"/>
        <v>2564</v>
      </c>
      <c r="C23" s="27">
        <v>0.015</v>
      </c>
      <c r="D23" s="9">
        <v>38</v>
      </c>
      <c r="E23" s="9">
        <v>1949</v>
      </c>
      <c r="F23" s="9">
        <v>577</v>
      </c>
    </row>
    <row r="24" spans="1:6" ht="15.75">
      <c r="A24" s="8" t="s">
        <v>6</v>
      </c>
      <c r="B24" s="9">
        <f t="shared" si="0"/>
        <v>23722</v>
      </c>
      <c r="C24" s="27">
        <v>0.135</v>
      </c>
      <c r="D24" s="9">
        <v>17</v>
      </c>
      <c r="E24" s="9">
        <v>21782</v>
      </c>
      <c r="F24" s="9">
        <v>1923</v>
      </c>
    </row>
    <row r="25" spans="1:6" ht="15.75">
      <c r="A25" s="8" t="s">
        <v>7</v>
      </c>
      <c r="B25" s="9">
        <f t="shared" si="0"/>
        <v>695</v>
      </c>
      <c r="C25" s="27">
        <v>0.004</v>
      </c>
      <c r="D25" s="9">
        <v>8</v>
      </c>
      <c r="E25" s="9">
        <v>624</v>
      </c>
      <c r="F25" s="9">
        <v>63</v>
      </c>
    </row>
    <row r="26" spans="1:6" ht="15.75">
      <c r="A26" s="8" t="s">
        <v>8</v>
      </c>
      <c r="B26" s="9">
        <f t="shared" si="0"/>
        <v>858</v>
      </c>
      <c r="C26" s="27">
        <v>0.005</v>
      </c>
      <c r="D26" s="9">
        <v>12</v>
      </c>
      <c r="E26" s="9">
        <v>783</v>
      </c>
      <c r="F26" s="9">
        <v>63</v>
      </c>
    </row>
    <row r="27" spans="1:6" ht="17.25">
      <c r="A27" s="8" t="s">
        <v>90</v>
      </c>
      <c r="B27" s="9">
        <f>+E27+F27</f>
        <v>49</v>
      </c>
      <c r="C27" s="29" t="s">
        <v>76</v>
      </c>
      <c r="D27" s="10">
        <v>0</v>
      </c>
      <c r="E27" s="9">
        <v>45</v>
      </c>
      <c r="F27" s="9">
        <v>4</v>
      </c>
    </row>
    <row r="28" spans="1:6" ht="17.25">
      <c r="A28" s="8" t="s">
        <v>91</v>
      </c>
      <c r="B28" s="9">
        <f aca="true" t="shared" si="1" ref="B28:B39">D28+E28+F28</f>
        <v>583</v>
      </c>
      <c r="C28" s="27">
        <v>0.003</v>
      </c>
      <c r="D28" s="9">
        <v>4</v>
      </c>
      <c r="E28" s="9">
        <v>547</v>
      </c>
      <c r="F28" s="9">
        <v>32</v>
      </c>
    </row>
    <row r="29" spans="1:6" ht="17.25">
      <c r="A29" s="8" t="s">
        <v>92</v>
      </c>
      <c r="B29" s="9">
        <f t="shared" si="1"/>
        <v>658</v>
      </c>
      <c r="C29" s="27">
        <v>0.004</v>
      </c>
      <c r="D29" s="9">
        <v>4</v>
      </c>
      <c r="E29" s="9">
        <v>615</v>
      </c>
      <c r="F29" s="9">
        <v>39</v>
      </c>
    </row>
    <row r="30" spans="1:6" ht="15.75">
      <c r="A30" s="8" t="s">
        <v>9</v>
      </c>
      <c r="B30" s="9">
        <f t="shared" si="1"/>
        <v>5494</v>
      </c>
      <c r="C30" s="27">
        <v>0.031000000000000003</v>
      </c>
      <c r="D30" s="9">
        <v>84</v>
      </c>
      <c r="E30" s="9">
        <v>4587</v>
      </c>
      <c r="F30" s="9">
        <v>823</v>
      </c>
    </row>
    <row r="31" spans="1:6" ht="15.75">
      <c r="A31" s="8" t="s">
        <v>37</v>
      </c>
      <c r="B31" s="9">
        <f t="shared" si="1"/>
        <v>5369</v>
      </c>
      <c r="C31" s="27">
        <v>0.031000000000000003</v>
      </c>
      <c r="D31" s="9">
        <v>121</v>
      </c>
      <c r="E31" s="9">
        <v>5246</v>
      </c>
      <c r="F31" s="9">
        <v>2</v>
      </c>
    </row>
    <row r="32" spans="1:6" ht="15.75">
      <c r="A32" s="8" t="s">
        <v>10</v>
      </c>
      <c r="B32" s="9">
        <f t="shared" si="1"/>
        <v>272</v>
      </c>
      <c r="C32" s="27">
        <v>0.002</v>
      </c>
      <c r="D32" s="9">
        <v>2</v>
      </c>
      <c r="E32" s="9">
        <v>248</v>
      </c>
      <c r="F32" s="9">
        <v>22</v>
      </c>
    </row>
    <row r="33" spans="1:6" ht="15.75">
      <c r="A33" s="8" t="s">
        <v>11</v>
      </c>
      <c r="B33" s="9">
        <f t="shared" si="1"/>
        <v>208</v>
      </c>
      <c r="C33" s="27">
        <v>0.001</v>
      </c>
      <c r="D33" s="9">
        <v>3</v>
      </c>
      <c r="E33" s="9">
        <v>181</v>
      </c>
      <c r="F33" s="9">
        <v>24</v>
      </c>
    </row>
    <row r="34" spans="1:6" ht="17.25">
      <c r="A34" s="8" t="s">
        <v>93</v>
      </c>
      <c r="B34" s="9">
        <f t="shared" si="1"/>
        <v>3571</v>
      </c>
      <c r="C34" s="27">
        <v>0.02</v>
      </c>
      <c r="D34" s="9">
        <v>7</v>
      </c>
      <c r="E34" s="9">
        <v>3291</v>
      </c>
      <c r="F34" s="9">
        <v>273</v>
      </c>
    </row>
    <row r="35" spans="1:6" ht="15.75">
      <c r="A35" s="8" t="s">
        <v>12</v>
      </c>
      <c r="B35" s="9">
        <f t="shared" si="1"/>
        <v>9538</v>
      </c>
      <c r="C35" s="27">
        <v>0.054000000000000006</v>
      </c>
      <c r="D35" s="9">
        <v>101</v>
      </c>
      <c r="E35" s="9">
        <v>8769</v>
      </c>
      <c r="F35" s="9">
        <v>668</v>
      </c>
    </row>
    <row r="36" spans="1:6" ht="15.75">
      <c r="A36" s="8" t="s">
        <v>13</v>
      </c>
      <c r="B36" s="9">
        <f t="shared" si="1"/>
        <v>5666</v>
      </c>
      <c r="C36" s="27">
        <v>0.032</v>
      </c>
      <c r="D36" s="9">
        <v>23</v>
      </c>
      <c r="E36" s="9">
        <v>4926</v>
      </c>
      <c r="F36" s="9">
        <v>717</v>
      </c>
    </row>
    <row r="37" spans="1:6" ht="15.75">
      <c r="A37" s="8" t="s">
        <v>15</v>
      </c>
      <c r="B37" s="9">
        <f t="shared" si="1"/>
        <v>4918</v>
      </c>
      <c r="C37" s="27">
        <v>0.027999999999999997</v>
      </c>
      <c r="D37" s="9">
        <v>47</v>
      </c>
      <c r="E37" s="9">
        <v>4170</v>
      </c>
      <c r="F37" s="9">
        <v>701</v>
      </c>
    </row>
    <row r="38" spans="1:6" ht="15.75">
      <c r="A38" s="8" t="s">
        <v>14</v>
      </c>
      <c r="B38" s="9">
        <f t="shared" si="1"/>
        <v>17236</v>
      </c>
      <c r="C38" s="27">
        <v>0.098</v>
      </c>
      <c r="D38" s="9">
        <v>401</v>
      </c>
      <c r="E38" s="9">
        <v>15590</v>
      </c>
      <c r="F38" s="9">
        <v>1245</v>
      </c>
    </row>
    <row r="39" spans="1:6" ht="15.75">
      <c r="A39" s="8" t="s">
        <v>16</v>
      </c>
      <c r="B39" s="9">
        <f t="shared" si="1"/>
        <v>4770</v>
      </c>
      <c r="C39" s="27">
        <v>0.027000000000000003</v>
      </c>
      <c r="D39" s="9">
        <v>36</v>
      </c>
      <c r="E39" s="9">
        <v>4288</v>
      </c>
      <c r="F39" s="9">
        <v>446</v>
      </c>
    </row>
    <row r="40" spans="1:6" ht="15.75">
      <c r="A40" s="1"/>
      <c r="B40" s="9"/>
      <c r="C40" s="27"/>
      <c r="D40" s="9"/>
      <c r="E40" s="9"/>
      <c r="F40" s="9"/>
    </row>
    <row r="41" spans="1:6" ht="15.75">
      <c r="A41" s="8" t="s">
        <v>49</v>
      </c>
      <c r="B41" s="9">
        <f>D41+E41+F41</f>
        <v>8314</v>
      </c>
      <c r="C41" s="27">
        <v>0.047</v>
      </c>
      <c r="D41" s="9">
        <v>54</v>
      </c>
      <c r="E41" s="9">
        <v>7544</v>
      </c>
      <c r="F41" s="9">
        <v>716</v>
      </c>
    </row>
    <row r="42" spans="1:6" ht="15.75">
      <c r="A42" s="8" t="s">
        <v>17</v>
      </c>
      <c r="B42" s="9">
        <f>+E42+F42</f>
        <v>203</v>
      </c>
      <c r="C42" s="27">
        <v>0.001</v>
      </c>
      <c r="D42" s="10">
        <v>0</v>
      </c>
      <c r="E42" s="9">
        <v>190</v>
      </c>
      <c r="F42" s="9">
        <v>13</v>
      </c>
    </row>
    <row r="43" spans="1:6" ht="15.75">
      <c r="A43" s="8" t="s">
        <v>18</v>
      </c>
      <c r="B43" s="9">
        <f aca="true" t="shared" si="2" ref="B43:B50">D43+E43+F43</f>
        <v>1423</v>
      </c>
      <c r="C43" s="27">
        <v>0.008</v>
      </c>
      <c r="D43" s="9">
        <v>3</v>
      </c>
      <c r="E43" s="9">
        <v>1335</v>
      </c>
      <c r="F43" s="9">
        <v>85</v>
      </c>
    </row>
    <row r="44" spans="1:6" ht="15.75">
      <c r="A44" s="8" t="s">
        <v>50</v>
      </c>
      <c r="B44" s="9">
        <f t="shared" si="2"/>
        <v>86</v>
      </c>
      <c r="C44" s="29" t="s">
        <v>76</v>
      </c>
      <c r="D44" s="9">
        <v>3</v>
      </c>
      <c r="E44" s="9">
        <v>74</v>
      </c>
      <c r="F44" s="9">
        <v>9</v>
      </c>
    </row>
    <row r="45" spans="1:6" ht="15.75">
      <c r="A45" s="8" t="s">
        <v>19</v>
      </c>
      <c r="B45" s="9">
        <f t="shared" si="2"/>
        <v>49</v>
      </c>
      <c r="C45" s="29" t="s">
        <v>76</v>
      </c>
      <c r="D45" s="9">
        <v>2</v>
      </c>
      <c r="E45" s="9">
        <v>44</v>
      </c>
      <c r="F45" s="9">
        <v>3</v>
      </c>
    </row>
    <row r="46" spans="1:6" ht="15.75">
      <c r="A46" s="8" t="s">
        <v>20</v>
      </c>
      <c r="B46" s="9">
        <f t="shared" si="2"/>
        <v>99</v>
      </c>
      <c r="C46" s="29" t="s">
        <v>76</v>
      </c>
      <c r="D46" s="9">
        <v>1</v>
      </c>
      <c r="E46" s="9">
        <v>89</v>
      </c>
      <c r="F46" s="9">
        <v>9</v>
      </c>
    </row>
    <row r="47" spans="1:6" ht="15.75">
      <c r="A47" s="8" t="s">
        <v>21</v>
      </c>
      <c r="B47" s="9">
        <f t="shared" si="2"/>
        <v>224</v>
      </c>
      <c r="C47" s="27">
        <v>0.001</v>
      </c>
      <c r="D47" s="9">
        <v>1</v>
      </c>
      <c r="E47" s="9">
        <v>158</v>
      </c>
      <c r="F47" s="9">
        <v>65</v>
      </c>
    </row>
    <row r="48" spans="1:6" ht="15.75">
      <c r="A48" s="8" t="s">
        <v>22</v>
      </c>
      <c r="B48" s="9">
        <f t="shared" si="2"/>
        <v>350</v>
      </c>
      <c r="C48" s="27">
        <v>0.002</v>
      </c>
      <c r="D48" s="9">
        <v>3</v>
      </c>
      <c r="E48" s="9">
        <v>312</v>
      </c>
      <c r="F48" s="9">
        <v>35</v>
      </c>
    </row>
    <row r="49" spans="1:6" ht="15.75">
      <c r="A49" s="8" t="s">
        <v>23</v>
      </c>
      <c r="B49" s="9">
        <f t="shared" si="2"/>
        <v>757</v>
      </c>
      <c r="C49" s="27">
        <v>0.004</v>
      </c>
      <c r="D49" s="9">
        <v>17</v>
      </c>
      <c r="E49" s="9">
        <v>664</v>
      </c>
      <c r="F49" s="9">
        <v>76</v>
      </c>
    </row>
    <row r="50" spans="1:6" ht="15.75">
      <c r="A50" s="8" t="s">
        <v>24</v>
      </c>
      <c r="B50" s="9">
        <f t="shared" si="2"/>
        <v>30</v>
      </c>
      <c r="C50" s="29" t="s">
        <v>76</v>
      </c>
      <c r="D50" s="9">
        <v>1</v>
      </c>
      <c r="E50" s="9">
        <v>16</v>
      </c>
      <c r="F50" s="9">
        <v>13</v>
      </c>
    </row>
    <row r="51" spans="1:6" ht="15.75">
      <c r="A51" s="8" t="s">
        <v>25</v>
      </c>
      <c r="B51" s="9">
        <f>+E51+F51</f>
        <v>24</v>
      </c>
      <c r="C51" s="29" t="s">
        <v>76</v>
      </c>
      <c r="D51" s="10">
        <v>0</v>
      </c>
      <c r="E51" s="9">
        <v>20</v>
      </c>
      <c r="F51" s="9">
        <v>4</v>
      </c>
    </row>
    <row r="52" spans="1:6" ht="15.75">
      <c r="A52" s="8" t="s">
        <v>26</v>
      </c>
      <c r="B52" s="9">
        <f>D52+E52+F52</f>
        <v>5244</v>
      </c>
      <c r="C52" s="27">
        <v>0.03</v>
      </c>
      <c r="D52" s="9">
        <v>26</v>
      </c>
      <c r="E52" s="9">
        <v>4803</v>
      </c>
      <c r="F52" s="9">
        <v>415</v>
      </c>
    </row>
    <row r="53" spans="1:6" ht="15.75">
      <c r="A53" s="1"/>
      <c r="B53" s="9"/>
      <c r="C53" s="27"/>
      <c r="D53" s="9"/>
      <c r="E53" s="9"/>
      <c r="F53" s="9"/>
    </row>
    <row r="54" spans="1:6" ht="15.75">
      <c r="A54" s="8" t="s">
        <v>38</v>
      </c>
      <c r="B54" s="9">
        <f>D54+E54+F54</f>
        <v>26419</v>
      </c>
      <c r="C54" s="27">
        <v>0.151</v>
      </c>
      <c r="D54" s="9">
        <v>132</v>
      </c>
      <c r="E54" s="9">
        <v>22812</v>
      </c>
      <c r="F54" s="9">
        <v>3475</v>
      </c>
    </row>
    <row r="55" spans="1:6" ht="15.75">
      <c r="A55" s="8" t="s">
        <v>27</v>
      </c>
      <c r="B55" s="9">
        <f>D55+E55+F55</f>
        <v>3567</v>
      </c>
      <c r="C55" s="27">
        <v>0.02</v>
      </c>
      <c r="D55" s="9">
        <v>4</v>
      </c>
      <c r="E55" s="9">
        <v>2686</v>
      </c>
      <c r="F55" s="9">
        <v>877</v>
      </c>
    </row>
    <row r="56" spans="1:6" ht="15.75">
      <c r="A56" s="8" t="s">
        <v>28</v>
      </c>
      <c r="B56" s="9">
        <f>D56+E56+F56</f>
        <v>1900</v>
      </c>
      <c r="C56" s="27">
        <v>0.011000000000000001</v>
      </c>
      <c r="D56" s="9">
        <v>13</v>
      </c>
      <c r="E56" s="9">
        <v>1719</v>
      </c>
      <c r="F56" s="9">
        <v>168</v>
      </c>
    </row>
    <row r="57" spans="1:6" ht="15.75">
      <c r="A57" s="13" t="s">
        <v>29</v>
      </c>
      <c r="B57" s="9">
        <f>+E57+F57</f>
        <v>83</v>
      </c>
      <c r="C57" s="29" t="s">
        <v>76</v>
      </c>
      <c r="D57" s="10">
        <v>0</v>
      </c>
      <c r="E57" s="9">
        <v>70</v>
      </c>
      <c r="F57" s="9">
        <v>13</v>
      </c>
    </row>
    <row r="58" spans="1:6" ht="15.75">
      <c r="A58" s="8" t="s">
        <v>30</v>
      </c>
      <c r="B58" s="9">
        <f>D58+E58+F58</f>
        <v>979</v>
      </c>
      <c r="C58" s="27">
        <v>0.006</v>
      </c>
      <c r="D58" s="9">
        <v>3</v>
      </c>
      <c r="E58" s="9">
        <v>867</v>
      </c>
      <c r="F58" s="9">
        <v>109</v>
      </c>
    </row>
    <row r="59" spans="1:6" ht="15.75">
      <c r="A59" s="8" t="s">
        <v>31</v>
      </c>
      <c r="B59" s="9">
        <f>D59+E59+F59</f>
        <v>349</v>
      </c>
      <c r="C59" s="27">
        <v>0.002</v>
      </c>
      <c r="D59" s="9">
        <v>1</v>
      </c>
      <c r="E59" s="9">
        <v>324</v>
      </c>
      <c r="F59" s="9">
        <v>24</v>
      </c>
    </row>
    <row r="60" spans="1:6" ht="15.75">
      <c r="A60" s="8" t="s">
        <v>32</v>
      </c>
      <c r="B60" s="9">
        <f>D60+E60+F60</f>
        <v>16117</v>
      </c>
      <c r="C60" s="27">
        <v>0.092</v>
      </c>
      <c r="D60" s="9">
        <v>82</v>
      </c>
      <c r="E60" s="9">
        <v>14141</v>
      </c>
      <c r="F60" s="9">
        <v>1894</v>
      </c>
    </row>
    <row r="61" spans="1:6" ht="15.75">
      <c r="A61" s="8" t="s">
        <v>33</v>
      </c>
      <c r="B61" s="9">
        <f>+E61+F61</f>
        <v>77</v>
      </c>
      <c r="C61" s="29" t="s">
        <v>76</v>
      </c>
      <c r="D61" s="10">
        <v>0</v>
      </c>
      <c r="E61" s="9">
        <v>72</v>
      </c>
      <c r="F61" s="9">
        <v>5</v>
      </c>
    </row>
    <row r="62" spans="1:6" ht="15.75">
      <c r="A62" s="13" t="s">
        <v>56</v>
      </c>
      <c r="B62" s="9">
        <f>D62+E62+F62</f>
        <v>341</v>
      </c>
      <c r="C62" s="27">
        <v>0.002</v>
      </c>
      <c r="D62" s="9">
        <v>3</v>
      </c>
      <c r="E62" s="9">
        <v>319</v>
      </c>
      <c r="F62" s="9">
        <v>19</v>
      </c>
    </row>
    <row r="63" spans="1:6" ht="15.75">
      <c r="A63" s="8" t="s">
        <v>34</v>
      </c>
      <c r="B63" s="9">
        <f>D63+E63+F63</f>
        <v>3380</v>
      </c>
      <c r="C63" s="27">
        <v>0.019</v>
      </c>
      <c r="D63" s="9">
        <v>30</v>
      </c>
      <c r="E63" s="9">
        <v>2946</v>
      </c>
      <c r="F63" s="9">
        <v>404</v>
      </c>
    </row>
    <row r="64" spans="1:6" ht="15.75">
      <c r="A64" s="8" t="s">
        <v>35</v>
      </c>
      <c r="B64" s="9">
        <f>D64+E64+F64</f>
        <v>451</v>
      </c>
      <c r="C64" s="27">
        <v>0.003</v>
      </c>
      <c r="D64" s="9">
        <v>2</v>
      </c>
      <c r="E64" s="9">
        <v>396</v>
      </c>
      <c r="F64" s="9">
        <v>53</v>
      </c>
    </row>
    <row r="65" spans="1:6" ht="15.75">
      <c r="A65" s="3"/>
      <c r="B65" s="19"/>
      <c r="C65" s="19"/>
      <c r="D65" s="3"/>
      <c r="E65" s="19"/>
      <c r="F65" s="21"/>
    </row>
    <row r="66" spans="1:7" ht="15.75">
      <c r="A66" s="13" t="s">
        <v>41</v>
      </c>
      <c r="B66" s="9"/>
      <c r="C66" s="9"/>
      <c r="D66" s="2"/>
      <c r="E66" s="1"/>
      <c r="F66" s="22"/>
      <c r="G66" s="1"/>
    </row>
    <row r="67" spans="1:7" ht="15.75">
      <c r="A67" s="13"/>
      <c r="B67" s="9"/>
      <c r="C67" s="9"/>
      <c r="D67" s="2"/>
      <c r="E67" s="1"/>
      <c r="F67" s="22"/>
      <c r="G67" s="1"/>
    </row>
    <row r="68" spans="1:7" ht="15.75">
      <c r="A68" s="13" t="s">
        <v>78</v>
      </c>
      <c r="B68" s="9"/>
      <c r="C68" s="9"/>
      <c r="D68" s="2"/>
      <c r="E68" s="1"/>
      <c r="F68" s="22"/>
      <c r="G68" s="1"/>
    </row>
    <row r="69" spans="1:7" ht="15.75">
      <c r="A69" s="13"/>
      <c r="B69" s="9"/>
      <c r="C69" s="9"/>
      <c r="D69" s="2"/>
      <c r="E69" s="1"/>
      <c r="F69" s="22"/>
      <c r="G69" s="1"/>
    </row>
    <row r="70" spans="1:7" ht="47.25" customHeight="1">
      <c r="A70" s="59" t="s">
        <v>74</v>
      </c>
      <c r="B70" s="59"/>
      <c r="C70" s="59"/>
      <c r="D70" s="59"/>
      <c r="E70" s="59"/>
      <c r="F70" s="59"/>
      <c r="G70" s="1"/>
    </row>
    <row r="71" spans="1:7" ht="36" customHeight="1">
      <c r="A71" s="59" t="s">
        <v>87</v>
      </c>
      <c r="B71" s="59"/>
      <c r="C71" s="59"/>
      <c r="D71" s="59"/>
      <c r="E71" s="59"/>
      <c r="F71" s="59"/>
      <c r="G71" s="1"/>
    </row>
    <row r="72" spans="1:7" ht="15.75">
      <c r="A72" s="1" t="s">
        <v>88</v>
      </c>
      <c r="B72" s="9"/>
      <c r="C72" s="2"/>
      <c r="D72" s="1"/>
      <c r="E72" s="1"/>
      <c r="F72" s="9"/>
      <c r="G72" s="1"/>
    </row>
    <row r="73" spans="1:7" ht="15.75">
      <c r="A73" s="1"/>
      <c r="B73" s="9"/>
      <c r="C73" s="2"/>
      <c r="D73" s="1"/>
      <c r="E73" s="1"/>
      <c r="F73" s="9"/>
      <c r="G73" s="1"/>
    </row>
    <row r="74" spans="1:7" ht="15.75">
      <c r="A74" s="13" t="s">
        <v>36</v>
      </c>
      <c r="B74" s="9"/>
      <c r="C74" s="2"/>
      <c r="D74" s="1"/>
      <c r="E74" s="1"/>
      <c r="F74" s="9"/>
      <c r="G74" s="1"/>
    </row>
    <row r="75" spans="1:7" ht="15.75">
      <c r="A75" s="1"/>
      <c r="B75" s="1"/>
      <c r="C75" s="1"/>
      <c r="D75" s="1"/>
      <c r="E75" s="1"/>
      <c r="F75" s="1"/>
      <c r="G75" s="1"/>
    </row>
    <row r="76" spans="1:7" ht="15.75">
      <c r="A76" s="1"/>
      <c r="B76" s="1"/>
      <c r="C76" s="1"/>
      <c r="D76" s="1"/>
      <c r="E76" s="1"/>
      <c r="F76" s="1"/>
      <c r="G76" s="1"/>
    </row>
    <row r="77" spans="1:7" ht="15.75">
      <c r="A77" s="1"/>
      <c r="B77" s="1"/>
      <c r="C77" s="1"/>
      <c r="D77" s="1"/>
      <c r="E77" s="1"/>
      <c r="F77" s="1"/>
      <c r="G77" s="1"/>
    </row>
    <row r="78" spans="1:7" ht="15.75">
      <c r="A78" s="1"/>
      <c r="B78" s="1"/>
      <c r="C78" s="1"/>
      <c r="D78" s="1"/>
      <c r="E78" s="1"/>
      <c r="F78" s="1"/>
      <c r="G78" s="1"/>
    </row>
    <row r="79" spans="1:7" ht="15.75">
      <c r="A79" s="1"/>
      <c r="B79" s="1"/>
      <c r="C79" s="1"/>
      <c r="D79" s="1"/>
      <c r="E79" s="1"/>
      <c r="F79" s="1"/>
      <c r="G79" s="1"/>
    </row>
    <row r="80" spans="1:7" ht="15.75">
      <c r="A80" s="1"/>
      <c r="B80" s="1"/>
      <c r="C80" s="1"/>
      <c r="D80" s="1"/>
      <c r="E80" s="1"/>
      <c r="F80" s="1"/>
      <c r="G80" s="1"/>
    </row>
    <row r="81" spans="1:7" ht="15.75">
      <c r="A81" s="1"/>
      <c r="B81" s="1"/>
      <c r="C81" s="1"/>
      <c r="D81" s="1"/>
      <c r="E81" s="1"/>
      <c r="F81" s="1"/>
      <c r="G81" s="1"/>
    </row>
    <row r="82" spans="1:7" ht="15.75">
      <c r="A82" s="1"/>
      <c r="B82" s="1"/>
      <c r="C82" s="1"/>
      <c r="D82" s="1"/>
      <c r="E82" s="1"/>
      <c r="F82" s="1"/>
      <c r="G82" s="1"/>
    </row>
    <row r="83" spans="1:7" ht="15.75">
      <c r="A83" s="1"/>
      <c r="B83" s="1"/>
      <c r="C83" s="1"/>
      <c r="D83" s="1"/>
      <c r="E83" s="1"/>
      <c r="F83" s="1"/>
      <c r="G83" s="1"/>
    </row>
    <row r="84" spans="1:7" ht="15.75">
      <c r="A84" s="1"/>
      <c r="B84" s="1"/>
      <c r="C84" s="1"/>
      <c r="D84" s="1"/>
      <c r="E84" s="1"/>
      <c r="F84" s="1"/>
      <c r="G84" s="1"/>
    </row>
    <row r="85" spans="1:7" ht="15.75">
      <c r="A85" s="1"/>
      <c r="B85" s="1"/>
      <c r="C85" s="1"/>
      <c r="D85" s="1"/>
      <c r="E85" s="1"/>
      <c r="F85" s="1"/>
      <c r="G85" s="1"/>
    </row>
    <row r="86" spans="1:7" ht="15.75">
      <c r="A86" s="1"/>
      <c r="B86" s="1"/>
      <c r="C86" s="1"/>
      <c r="D86" s="1"/>
      <c r="E86" s="1"/>
      <c r="F86" s="1"/>
      <c r="G86" s="1"/>
    </row>
    <row r="87" spans="1:7" ht="15.75">
      <c r="A87" s="1"/>
      <c r="B87" s="1"/>
      <c r="C87" s="1"/>
      <c r="D87" s="1"/>
      <c r="E87" s="1"/>
      <c r="F87" s="1"/>
      <c r="G87" s="1"/>
    </row>
    <row r="88" spans="1:7" ht="15.75">
      <c r="A88" s="1"/>
      <c r="B88" s="1"/>
      <c r="C88" s="1"/>
      <c r="D88" s="1"/>
      <c r="E88" s="1"/>
      <c r="F88" s="1"/>
      <c r="G88" s="1"/>
    </row>
    <row r="89" spans="1:7" ht="15.75">
      <c r="A89" s="1"/>
      <c r="B89" s="1"/>
      <c r="C89" s="1"/>
      <c r="D89" s="1"/>
      <c r="E89" s="1"/>
      <c r="F89" s="1"/>
      <c r="G89" s="1"/>
    </row>
    <row r="90" spans="1:7" ht="15.75">
      <c r="A90" s="1"/>
      <c r="B90" s="1"/>
      <c r="C90" s="1"/>
      <c r="D90" s="1"/>
      <c r="E90" s="1"/>
      <c r="F90" s="1"/>
      <c r="G90" s="1"/>
    </row>
    <row r="91" spans="1:7" ht="15.75">
      <c r="A91" s="1"/>
      <c r="B91" s="1"/>
      <c r="C91" s="1"/>
      <c r="D91" s="1"/>
      <c r="E91" s="1"/>
      <c r="F91" s="1"/>
      <c r="G91" s="1"/>
    </row>
    <row r="92" spans="1:7" ht="15.75">
      <c r="A92" s="1"/>
      <c r="B92" s="1"/>
      <c r="C92" s="1"/>
      <c r="D92" s="1"/>
      <c r="E92" s="1"/>
      <c r="F92" s="1"/>
      <c r="G92" s="1"/>
    </row>
    <row r="93" spans="1:7" ht="15.75">
      <c r="A93" s="1"/>
      <c r="B93" s="1"/>
      <c r="C93" s="1"/>
      <c r="D93" s="1"/>
      <c r="E93" s="1"/>
      <c r="F93" s="1"/>
      <c r="G93" s="1"/>
    </row>
    <row r="94" spans="1:7" ht="15.75">
      <c r="A94" s="1"/>
      <c r="B94" s="1"/>
      <c r="C94" s="1"/>
      <c r="D94" s="1"/>
      <c r="E94" s="1"/>
      <c r="F94" s="1"/>
      <c r="G94" s="1"/>
    </row>
    <row r="95" spans="1:7" ht="15.75">
      <c r="A95" s="1"/>
      <c r="B95" s="1"/>
      <c r="C95" s="1"/>
      <c r="D95" s="1"/>
      <c r="E95" s="1"/>
      <c r="F95" s="1"/>
      <c r="G95" s="1"/>
    </row>
    <row r="96" spans="1:7" ht="15.75">
      <c r="A96" s="1"/>
      <c r="B96" s="1"/>
      <c r="C96" s="1"/>
      <c r="D96" s="1"/>
      <c r="E96" s="1"/>
      <c r="F96" s="1"/>
      <c r="G96" s="1"/>
    </row>
  </sheetData>
  <sheetProtection/>
  <mergeCells count="4">
    <mergeCell ref="B4:C4"/>
    <mergeCell ref="D4:F4"/>
    <mergeCell ref="A70:F70"/>
    <mergeCell ref="A71:F71"/>
  </mergeCells>
  <printOptions/>
  <pageMargins left="0.7" right="0.7" top="0.75" bottom="0.75" header="0.3" footer="0.3"/>
  <pageSetup fitToHeight="2" fitToWidth="1" horizontalDpi="1200" verticalDpi="1200" orientation="portrait"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2020-10-09T13:28:06Z</cp:lastPrinted>
  <dcterms:created xsi:type="dcterms:W3CDTF">1998-12-30T02:03:24Z</dcterms:created>
  <dcterms:modified xsi:type="dcterms:W3CDTF">2020-10-15T14:18:41Z</dcterms:modified>
  <cp:category/>
  <cp:version/>
  <cp:contentType/>
  <cp:contentStatus/>
</cp:coreProperties>
</file>