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-15" sheetId="1" r:id="rId1"/>
    <sheet name="2013-14" sheetId="2" r:id="rId2"/>
    <sheet name="2012-13" sheetId="3" r:id="rId3"/>
    <sheet name="2011-12" sheetId="4" r:id="rId4"/>
    <sheet name="2010-11" sheetId="5" r:id="rId5"/>
    <sheet name="2009-10" sheetId="6" r:id="rId6"/>
    <sheet name="2007-08" sheetId="7" r:id="rId7"/>
    <sheet name="2006-07" sheetId="8" r:id="rId8"/>
    <sheet name="2005-06" sheetId="9" r:id="rId9"/>
    <sheet name="2004-05" sheetId="10" r:id="rId10"/>
    <sheet name="2003-04" sheetId="11" r:id="rId11"/>
    <sheet name="2002-03" sheetId="12" r:id="rId12"/>
    <sheet name="2001-02" sheetId="13" r:id="rId13"/>
    <sheet name="2000-01" sheetId="14" r:id="rId14"/>
    <sheet name="1999-2000" sheetId="15" r:id="rId15"/>
    <sheet name="1998-99" sheetId="16" r:id="rId16"/>
    <sheet name="1997-98" sheetId="17" r:id="rId17"/>
    <sheet name="1996-97" sheetId="18" r:id="rId18"/>
  </sheets>
  <definedNames>
    <definedName name="adm_K6_2014_xls">'2014-15'!#REF!</definedName>
    <definedName name="_xlnm.Print_Area" localSheetId="0">'2014-15'!$A$1:$L$87</definedName>
  </definedNames>
  <calcPr fullCalcOnLoad="1"/>
</workbook>
</file>

<file path=xl/sharedStrings.xml><?xml version="1.0" encoding="utf-8"?>
<sst xmlns="http://schemas.openxmlformats.org/spreadsheetml/2006/main" count="1592" uniqueCount="123">
  <si>
    <t>Admissions to and Resident Patients in State Psychiatric Centers by Age</t>
  </si>
  <si>
    <t>Admissions During Year</t>
  </si>
  <si>
    <t xml:space="preserve"> Resident Patients, End of Year</t>
  </si>
  <si>
    <t>County of Residence</t>
  </si>
  <si>
    <t>All Ages</t>
  </si>
  <si>
    <t xml:space="preserve">  New York State</t>
  </si>
  <si>
    <t xml:space="preserve">    New York City</t>
  </si>
  <si>
    <t xml:space="preserve">      Bronx</t>
  </si>
  <si>
    <t xml:space="preserve">      Kings</t>
  </si>
  <si>
    <t xml:space="preserve">      New York</t>
  </si>
  <si>
    <t xml:space="preserve">      Queens</t>
  </si>
  <si>
    <t xml:space="preserve">      Richmond</t>
  </si>
  <si>
    <t xml:space="preserve">    Rest of State</t>
  </si>
  <si>
    <t xml:space="preserve">      Albany</t>
  </si>
  <si>
    <t xml:space="preserve">      Allegany</t>
  </si>
  <si>
    <t xml:space="preserve">      Broome</t>
  </si>
  <si>
    <t xml:space="preserve">      Cattaraugus</t>
  </si>
  <si>
    <t xml:space="preserve">      Cayuga</t>
  </si>
  <si>
    <t xml:space="preserve">      Chautauqua</t>
  </si>
  <si>
    <t xml:space="preserve">      Chemung</t>
  </si>
  <si>
    <t xml:space="preserve">      Chenango</t>
  </si>
  <si>
    <t xml:space="preserve">      Clinton</t>
  </si>
  <si>
    <t xml:space="preserve">      Columbia</t>
  </si>
  <si>
    <t xml:space="preserve">      Cortland</t>
  </si>
  <si>
    <t xml:space="preserve">      Delaware</t>
  </si>
  <si>
    <t xml:space="preserve">      Dutchess</t>
  </si>
  <si>
    <t xml:space="preserve">      Erie</t>
  </si>
  <si>
    <t xml:space="preserve">      Essex</t>
  </si>
  <si>
    <t xml:space="preserve">      Franklin</t>
  </si>
  <si>
    <t xml:space="preserve">      Fulton</t>
  </si>
  <si>
    <t xml:space="preserve">      Genesee</t>
  </si>
  <si>
    <t xml:space="preserve">      Greene</t>
  </si>
  <si>
    <t xml:space="preserve">      Hamilton</t>
  </si>
  <si>
    <t xml:space="preserve">      Herkimer</t>
  </si>
  <si>
    <t xml:space="preserve">      Jefferson</t>
  </si>
  <si>
    <t xml:space="preserve">      Lewis</t>
  </si>
  <si>
    <t xml:space="preserve">      Livingston</t>
  </si>
  <si>
    <t xml:space="preserve">      Madison</t>
  </si>
  <si>
    <t xml:space="preserve">      Monroe</t>
  </si>
  <si>
    <t xml:space="preserve">      Montgomery</t>
  </si>
  <si>
    <t xml:space="preserve">      Nassau</t>
  </si>
  <si>
    <t xml:space="preserve">      Niagara</t>
  </si>
  <si>
    <t xml:space="preserve">      Oneida</t>
  </si>
  <si>
    <t xml:space="preserve">      Onondaga</t>
  </si>
  <si>
    <t xml:space="preserve">      Ontario</t>
  </si>
  <si>
    <t xml:space="preserve">      Orange</t>
  </si>
  <si>
    <t xml:space="preserve">      Orleans</t>
  </si>
  <si>
    <t xml:space="preserve">      Oswego</t>
  </si>
  <si>
    <t xml:space="preserve">      Otsego</t>
  </si>
  <si>
    <t xml:space="preserve">      Putnam</t>
  </si>
  <si>
    <t xml:space="preserve">      Rensselaer</t>
  </si>
  <si>
    <t xml:space="preserve">      Rockland</t>
  </si>
  <si>
    <t xml:space="preserve">      St. Lawrence</t>
  </si>
  <si>
    <t xml:space="preserve">      Saratoga</t>
  </si>
  <si>
    <t xml:space="preserve">      Schenectady</t>
  </si>
  <si>
    <t xml:space="preserve">      Schoharie</t>
  </si>
  <si>
    <t xml:space="preserve">      Schuyler</t>
  </si>
  <si>
    <t xml:space="preserve">      Seneca</t>
  </si>
  <si>
    <t xml:space="preserve">      Steuben</t>
  </si>
  <si>
    <t xml:space="preserve">      Suffolk</t>
  </si>
  <si>
    <t xml:space="preserve">      Sullivan</t>
  </si>
  <si>
    <t xml:space="preserve">      Tioga</t>
  </si>
  <si>
    <t xml:space="preserve">      Tompkins</t>
  </si>
  <si>
    <t xml:space="preserve">      Ulster</t>
  </si>
  <si>
    <t xml:space="preserve">      Warren</t>
  </si>
  <si>
    <t xml:space="preserve">      Washington</t>
  </si>
  <si>
    <t xml:space="preserve">      Wayne</t>
  </si>
  <si>
    <t xml:space="preserve">      Westchester</t>
  </si>
  <si>
    <t xml:space="preserve">      Wyoming</t>
  </si>
  <si>
    <t xml:space="preserve">      Yates</t>
  </si>
  <si>
    <t xml:space="preserve">  Outside U.S.A.</t>
  </si>
  <si>
    <t xml:space="preserve">  Unascertained Origin</t>
  </si>
  <si>
    <t>1  Includes Unknown, Other U.S.A., Outside of U.S.A., and Unascertained.</t>
  </si>
  <si>
    <t>SOURCE:  New York State Office of Mental Health, Office of Performance Measurement and Evaluation.</t>
  </si>
  <si>
    <t xml:space="preserve">    County Unknown</t>
  </si>
  <si>
    <t xml:space="preserve">  Other U.S.A., Not New York State</t>
  </si>
  <si>
    <r>
      <t>All Admissions and Patients</t>
    </r>
    <r>
      <rPr>
        <vertAlign val="superscript"/>
        <sz val="11"/>
        <rFont val="Arial"/>
        <family val="2"/>
      </rPr>
      <t>1</t>
    </r>
  </si>
  <si>
    <t>New York State by County of Residence—Fiscal Year 2014-15(a)</t>
  </si>
  <si>
    <t>Under 18 Years</t>
  </si>
  <si>
    <t>18-44 Years</t>
  </si>
  <si>
    <t>45-64 Years</t>
  </si>
  <si>
    <t>65 Years and Older</t>
  </si>
  <si>
    <t>a  Includes Adult, Children and Youth, and Forensic Services; excludes Alcoholism and Narcotics Services. Reports total admissions for the twelve-month period ending March 31, 2015. Resident population is counted on March 31 (end of fiscal year).</t>
  </si>
  <si>
    <t>New York State by County of Residence—Fiscal Year 2013-14(a)</t>
  </si>
  <si>
    <t xml:space="preserve">    NYS, County Unknown</t>
  </si>
  <si>
    <t xml:space="preserve">  Other U.S.A., Not NYS</t>
  </si>
  <si>
    <t>a  Includes Adult, Children and Youth, and Forensic Services; excludes Alcoholism and Narcotics Services. Reports total admissions for the 12-month period ending March 31, 2014. Resident population is counted on March 31 (end of fiscal year).</t>
  </si>
  <si>
    <t>New York State by County of Residence—Fiscal Year 2012-13(a)</t>
  </si>
  <si>
    <t>a  Includes Adult, Children and Youth, and Forensic Services; excludes Alcoholism and Narcotics Services. Reports total admissions for the 12-month period ending March 31, 2013. Resident population is counted on March 31 (end of fiscal year).</t>
  </si>
  <si>
    <t>New York State by County of Residence—Fiscal Year 2011-12(a)</t>
  </si>
  <si>
    <t>a  Includes Adult, Children and Youth, and Forensic Services; excludes Alcoholism and Narcotics Services. Reports total admissions for the 12-month period ending March 31, 2012. Resident population is counted on March 31 (end of fiscal year).</t>
  </si>
  <si>
    <t>New York State by County of Residence—Fiscal Year 2010-11(a)</t>
  </si>
  <si>
    <t>a  Includes Adult, Children and Youth, and Forensic Services; excludes Alcoholism and Narcotics Services. Reports total admissions for the 12-month period ending March 31, 2011. Resident population is counted on March 31 (end of fiscal year).</t>
  </si>
  <si>
    <t>New York State by County of Residence—Fiscal Year 2009-10(a)</t>
  </si>
  <si>
    <t xml:space="preserve">  Other USA, Not NYS</t>
  </si>
  <si>
    <t xml:space="preserve">  Outside USA</t>
  </si>
  <si>
    <t>1  Includes unknown, other USA, outside of USA, and unascertained.</t>
  </si>
  <si>
    <t>a  Includes Adult, Children and Youth, and Forensic Services; excludes Alcoholism and Narcotics Services. Reports total admissions for the 12-month period ending March 31, 2010. Resident population is counted on March 31 (end of fiscal year).</t>
  </si>
  <si>
    <t>New York State by County of Residence—Fiscal Year 2007-08(a)</t>
  </si>
  <si>
    <t>a  Includes Adult, Children and Youth, and Forensic Services; excludes Alcoholism and Narcotics Services. Reports total admissions for the 12-month period ending March 31, 2008. Resident population is counted on March 31 (end of fiscal year).</t>
  </si>
  <si>
    <t>New York State by County of Residence—Fiscal Year 2006-07(a)</t>
  </si>
  <si>
    <t>SOURCE:  New York State Office of Mental Health, CITER, Bureau of Data Analysis and Performance Measurement.</t>
  </si>
  <si>
    <t>a  Includes Adult, Children and Youth, and Forensic Services; excludes Alcoholism and Narcotics Services. Reports total admissions for the 12-month period ending March 31, 2003. Resident population is counted on March 31 (end of fiscal year).</t>
  </si>
  <si>
    <t>New York State by County of Residence—Fiscal Year 2005-06(a)</t>
  </si>
  <si>
    <t>New York State by County of Residence—Fiscal Year 2004-05(a)</t>
  </si>
  <si>
    <t>a  Includes Adult, Children and Youth and Forensic Services; excludes Alcoholism and Narcotics Services. Reports total admissions for the 12-months period ending March 31, 2003. Resident population is counted on March 31 (end of fiscal year).</t>
  </si>
  <si>
    <t>New York State by County of Residence—Fiscal Year 2003-04(a)</t>
  </si>
  <si>
    <t>SOURCE:  New York State Office of Mental Health, Bureau of Design and Planning.</t>
  </si>
  <si>
    <t>New York State by County of Residence—Fiscal Year 2002-03(a)</t>
  </si>
  <si>
    <t>New York State by County of Residence—Fiscal Year 2001-02(a)</t>
  </si>
  <si>
    <t>a  Includes Adult, Children and Youth and Forensic Services; excludes Alcoholism and Narcotics Services. Reports total admissions for the 12-months period ending March 31, 2000. Resident population is counted on March 31 (end of fiscal year).</t>
  </si>
  <si>
    <t>New York State by County of Residence—Fiscal Year 2000-01(a)</t>
  </si>
  <si>
    <t>SOURCE:  New York State Office of Mental Health, Bureau of Planning Assistance Coordination.</t>
  </si>
  <si>
    <t>a  Includes Adult, Children and Youth and Forensic Services; excludes Alcoholism and Narcotics Services. Reports total admissions for the 12-months period ending March 31, 2001. Resident population is counted on March 31 (end of fiscal year).</t>
  </si>
  <si>
    <t>New York State by County of Residence—Fiscal Year 1999-2000(a)</t>
  </si>
  <si>
    <t>New York State by County of Residence—Fiscal Year 1998-99(a)</t>
  </si>
  <si>
    <t>a  Includes Adult, Children and Youth and Forensic Services; excludes Alcoholism and Narcotics Services. Reports total admissions for the 12-months period ending March 31, 1999. Resident population is counted on March 31 (end of fiscal year).</t>
  </si>
  <si>
    <t>New York State by County of Residence—Fiscal Year 1997-98(a)</t>
  </si>
  <si>
    <t>a  Includes Adult, Children and Youth and Forensic Services; excludes Alcoholism and Narcotics Services. Admissions are aggregated throughout the year. Resident population is counted on March 31 (end of fiscal year).</t>
  </si>
  <si>
    <t xml:space="preserve">                    </t>
  </si>
  <si>
    <t>New York State by County of Residence—Fiscal Year 1996-97(a)</t>
  </si>
  <si>
    <t xml:space="preserve">                        -</t>
  </si>
  <si>
    <t>SOURCE: New York State Office of Mental Health, Bureau of Planning Assistance Coordination.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</si>
</sst>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"/>
    <numFmt numFmtId="167" formatCode="#,##0.000"/>
    <numFmt numFmtId="168" formatCode="#,##0.000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 vertical="center"/>
    </xf>
    <xf numFmtId="168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3" fontId="47" fillId="0" borderId="0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3" fillId="0" borderId="1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vertical="top" wrapText="1"/>
    </xf>
    <xf numFmtId="3" fontId="47" fillId="0" borderId="0" xfId="0" applyNumberFormat="1" applyFont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12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0" xfId="0" applyNumberFormat="1" applyFont="1" applyAlignment="1" quotePrefix="1">
      <alignment horizontal="right"/>
    </xf>
    <xf numFmtId="0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3" fontId="23" fillId="0" borderId="0" xfId="52" applyNumberFormat="1" applyFont="1" applyFill="1" applyAlignment="1" applyProtection="1">
      <alignment/>
      <protection/>
    </xf>
    <xf numFmtId="3" fontId="23" fillId="0" borderId="0" xfId="0" applyNumberFormat="1" applyFont="1" applyFill="1" applyAlignment="1">
      <alignment/>
    </xf>
    <xf numFmtId="0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 applyProtection="1">
      <alignment horizontal="right"/>
      <protection locked="0"/>
    </xf>
    <xf numFmtId="0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>
      <alignment/>
    </xf>
    <xf numFmtId="5" fontId="23" fillId="0" borderId="0" xfId="0" applyNumberFormat="1" applyFont="1" applyAlignment="1" applyProtection="1">
      <alignment/>
      <protection locked="0"/>
    </xf>
    <xf numFmtId="5" fontId="23" fillId="0" borderId="0" xfId="0" applyNumberFormat="1" applyFont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=+B11+B88+@sum(B90:B92)" TargetMode="External" /><Relationship Id="rId2" Type="http://schemas.openxmlformats.org/officeDocument/2006/relationships/hyperlink" Target="mailto:=+B11+B88+@sum(B90:B92)" TargetMode="External" /><Relationship Id="rId3" Type="http://schemas.openxmlformats.org/officeDocument/2006/relationships/hyperlink" Target="mailto:=+B11+B88+@sum(B90:B92)" TargetMode="External" /><Relationship Id="rId4" Type="http://schemas.openxmlformats.org/officeDocument/2006/relationships/hyperlink" Target="mailto:=+B11+B88+@sum(B90:B92)" TargetMode="External" /><Relationship Id="rId5" Type="http://schemas.openxmlformats.org/officeDocument/2006/relationships/hyperlink" Target="mailto:=+B11+B88+@sum(B90:B92)" TargetMode="External" /><Relationship Id="rId6" Type="http://schemas.openxmlformats.org/officeDocument/2006/relationships/hyperlink" Target="mailto:=+B11+B88+@sum(B90:B92)" TargetMode="External" /><Relationship Id="rId7" Type="http://schemas.openxmlformats.org/officeDocument/2006/relationships/hyperlink" Target="mailto:=+B11+B88+@sum(B90:B92)" TargetMode="External" /><Relationship Id="rId8" Type="http://schemas.openxmlformats.org/officeDocument/2006/relationships/hyperlink" Target="mailto:=+B11+B88+@sum(B90:B92)" TargetMode="External" /><Relationship Id="rId9" Type="http://schemas.openxmlformats.org/officeDocument/2006/relationships/hyperlink" Target="mailto:=+B11+B88+@sum(B90:B92)" TargetMode="External" /><Relationship Id="rId10" Type="http://schemas.openxmlformats.org/officeDocument/2006/relationships/hyperlink" Target="mailto:=+B11+B88+@sum(B90:B92)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=+B11+B88+@sum(B88:B92)" TargetMode="External" /><Relationship Id="rId2" Type="http://schemas.openxmlformats.org/officeDocument/2006/relationships/hyperlink" Target="mailto:=+B11+B88+@sum(B88:B92)" TargetMode="External" /><Relationship Id="rId3" Type="http://schemas.openxmlformats.org/officeDocument/2006/relationships/hyperlink" Target="mailto:=+B11+B88+@sum(B88:B92)" TargetMode="External" /><Relationship Id="rId4" Type="http://schemas.openxmlformats.org/officeDocument/2006/relationships/hyperlink" Target="mailto:=+B11+B88+@sum(B88:B92)" TargetMode="External" /><Relationship Id="rId5" Type="http://schemas.openxmlformats.org/officeDocument/2006/relationships/hyperlink" Target="mailto:=+B11+B88+@sum(B88:B92)" TargetMode="External" /><Relationship Id="rId6" Type="http://schemas.openxmlformats.org/officeDocument/2006/relationships/hyperlink" Target="mailto:=+B11+B88+@sum(B88:B92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7109375" style="1" customWidth="1"/>
    <col min="2" max="4" width="10.7109375" style="1" customWidth="1"/>
    <col min="5" max="5" width="9.28125" style="1" customWidth="1"/>
    <col min="6" max="6" width="11.7109375" style="1" customWidth="1"/>
    <col min="7" max="7" width="3.8515625" style="1" customWidth="1"/>
    <col min="8" max="12" width="10.7109375" style="1" customWidth="1"/>
    <col min="17" max="17" width="9.7109375" style="0" customWidth="1"/>
  </cols>
  <sheetData>
    <row r="1" spans="1:18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/>
      <c r="N1" s="4"/>
      <c r="O1" s="3"/>
      <c r="P1" s="3"/>
      <c r="Q1" s="3"/>
      <c r="R1" s="3"/>
    </row>
    <row r="2" spans="1:18" ht="20.25">
      <c r="A2" s="21" t="s">
        <v>77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  <c r="M2" s="4"/>
      <c r="N2" s="4"/>
      <c r="O2" s="3"/>
      <c r="P2" s="3"/>
      <c r="Q2" s="3"/>
      <c r="R2" s="3"/>
    </row>
    <row r="3" spans="1:18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3"/>
      <c r="P3" s="3"/>
      <c r="Q3" s="3"/>
      <c r="R3" s="3"/>
    </row>
    <row r="4" spans="1:18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  <c r="M4" s="4"/>
      <c r="N4" s="4"/>
      <c r="O4" s="3"/>
      <c r="P4" s="3"/>
      <c r="Q4" s="3"/>
      <c r="R4" s="3"/>
    </row>
    <row r="5" spans="1:18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  <c r="M5" s="4"/>
      <c r="N5" s="4"/>
      <c r="O5" s="3"/>
      <c r="P5" s="3"/>
      <c r="Q5" s="3"/>
      <c r="R5" s="3"/>
    </row>
    <row r="6" spans="1:18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3"/>
      <c r="P6" s="3"/>
      <c r="Q6" s="3"/>
      <c r="R6" s="3"/>
    </row>
    <row r="7" spans="1:18" ht="17.25">
      <c r="A7" s="6" t="s">
        <v>76</v>
      </c>
      <c r="B7" s="12">
        <f>SUM(C7:F7)</f>
        <v>7040</v>
      </c>
      <c r="C7" s="12">
        <f>SUM(C9,C77,C79,C80,C81)</f>
        <v>2286</v>
      </c>
      <c r="D7" s="12">
        <f>SUM(D9,D77,D79,D80,D81)</f>
        <v>2720</v>
      </c>
      <c r="E7" s="12">
        <f>SUM(E9,E77,E79,E80,E81)</f>
        <v>1788</v>
      </c>
      <c r="F7" s="12">
        <f>SUM(F9,F77,F79,F80,F81)</f>
        <v>246</v>
      </c>
      <c r="G7" s="12"/>
      <c r="H7" s="12">
        <f>SUM(I7:L7)</f>
        <v>3992</v>
      </c>
      <c r="I7" s="12">
        <f>SUM(I9,I77,I79,I80,I81)</f>
        <v>364</v>
      </c>
      <c r="J7" s="12">
        <f>SUM(J9,J77,J79,J80,J81)</f>
        <v>1343</v>
      </c>
      <c r="K7" s="12">
        <f>SUM(K9,K77,K79,K80,K81)</f>
        <v>1817</v>
      </c>
      <c r="L7" s="12">
        <f>SUM(L9,L77,L79,L80,L81)</f>
        <v>468</v>
      </c>
      <c r="M7" s="4"/>
      <c r="N7" s="13"/>
      <c r="O7" s="2"/>
      <c r="P7" s="2"/>
      <c r="Q7" s="2"/>
      <c r="R7" s="3"/>
    </row>
    <row r="8" spans="1:18" ht="15">
      <c r="A8" s="6"/>
      <c r="B8" s="12"/>
      <c r="C8" s="14"/>
      <c r="D8" s="14"/>
      <c r="E8" s="14"/>
      <c r="F8" s="14"/>
      <c r="G8" s="12"/>
      <c r="H8" s="12"/>
      <c r="I8" s="14"/>
      <c r="J8" s="14"/>
      <c r="K8" s="14"/>
      <c r="L8" s="14"/>
      <c r="M8" s="4"/>
      <c r="N8" s="4"/>
      <c r="O8" s="3"/>
      <c r="P8" s="3"/>
      <c r="Q8" s="3"/>
      <c r="R8" s="3"/>
    </row>
    <row r="9" spans="1:18" ht="15.75">
      <c r="A9" s="6" t="s">
        <v>5</v>
      </c>
      <c r="B9" s="12">
        <f aca="true" t="shared" si="0" ref="B9:B65">SUM(C9:F9)</f>
        <v>6943</v>
      </c>
      <c r="C9" s="12">
        <f>SUM(C11,C18)</f>
        <v>2278</v>
      </c>
      <c r="D9" s="12">
        <f aca="true" t="shared" si="1" ref="D9:L9">SUM(D11,D18)</f>
        <v>2670</v>
      </c>
      <c r="E9" s="12">
        <f t="shared" si="1"/>
        <v>1752</v>
      </c>
      <c r="F9" s="12">
        <f t="shared" si="1"/>
        <v>243</v>
      </c>
      <c r="G9" s="12"/>
      <c r="H9" s="12">
        <f aca="true" t="shared" si="2" ref="H9:H65">SUM(I9:L9)</f>
        <v>3935</v>
      </c>
      <c r="I9" s="12">
        <f t="shared" si="1"/>
        <v>363</v>
      </c>
      <c r="J9" s="12">
        <f t="shared" si="1"/>
        <v>1326</v>
      </c>
      <c r="K9" s="12">
        <f t="shared" si="1"/>
        <v>1788</v>
      </c>
      <c r="L9" s="12">
        <f t="shared" si="1"/>
        <v>458</v>
      </c>
      <c r="M9" s="4"/>
      <c r="N9" s="13"/>
      <c r="O9" s="2"/>
      <c r="P9" s="2"/>
      <c r="Q9" s="2"/>
      <c r="R9" s="3"/>
    </row>
    <row r="10" spans="1:18" ht="15">
      <c r="A10" s="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3"/>
      <c r="P10" s="3"/>
      <c r="Q10" s="3"/>
      <c r="R10" s="3"/>
    </row>
    <row r="11" spans="1:18" ht="15">
      <c r="A11" s="6" t="s">
        <v>6</v>
      </c>
      <c r="B11" s="12">
        <f t="shared" si="0"/>
        <v>2605</v>
      </c>
      <c r="C11" s="12">
        <f>SUM(C12:C16)</f>
        <v>236</v>
      </c>
      <c r="D11" s="12">
        <f>SUM(D12:D16)</f>
        <v>1417</v>
      </c>
      <c r="E11" s="12">
        <f>SUM(E12:E16)</f>
        <v>865</v>
      </c>
      <c r="F11" s="12">
        <f>SUM(F12:F16)</f>
        <v>87</v>
      </c>
      <c r="G11" s="12"/>
      <c r="H11" s="12">
        <f t="shared" si="2"/>
        <v>1784</v>
      </c>
      <c r="I11" s="12">
        <f>SUM(I12:I16)</f>
        <v>124</v>
      </c>
      <c r="J11" s="12">
        <f>SUM(J12:J16)</f>
        <v>693</v>
      </c>
      <c r="K11" s="12">
        <f>SUM(K12:K16)</f>
        <v>789</v>
      </c>
      <c r="L11" s="12">
        <f>SUM(L12:L16)</f>
        <v>178</v>
      </c>
      <c r="M11" s="4"/>
      <c r="N11" s="4"/>
      <c r="O11" s="3"/>
      <c r="P11" s="3"/>
      <c r="Q11" s="3"/>
      <c r="R11" s="3"/>
    </row>
    <row r="12" spans="1:18" ht="15">
      <c r="A12" s="15" t="s">
        <v>7</v>
      </c>
      <c r="B12" s="16">
        <f>SUM(C12:F12)</f>
        <v>462</v>
      </c>
      <c r="C12" s="16">
        <v>68</v>
      </c>
      <c r="D12" s="17">
        <v>246</v>
      </c>
      <c r="E12" s="16">
        <v>137</v>
      </c>
      <c r="F12" s="16">
        <v>11</v>
      </c>
      <c r="G12" s="12"/>
      <c r="H12" s="12">
        <f t="shared" si="2"/>
        <v>235</v>
      </c>
      <c r="I12" s="16">
        <v>37</v>
      </c>
      <c r="J12" s="16">
        <v>81</v>
      </c>
      <c r="K12" s="16">
        <v>92</v>
      </c>
      <c r="L12" s="16">
        <v>25</v>
      </c>
      <c r="M12" s="4"/>
      <c r="N12" s="4"/>
      <c r="O12" s="3"/>
      <c r="P12" s="3"/>
      <c r="Q12" s="3"/>
      <c r="R12" s="3"/>
    </row>
    <row r="13" spans="1:18" ht="15">
      <c r="A13" s="6" t="s">
        <v>8</v>
      </c>
      <c r="B13" s="16">
        <f>SUM(C13:F13)</f>
        <v>416</v>
      </c>
      <c r="C13" s="16">
        <v>34</v>
      </c>
      <c r="D13" s="17">
        <v>236</v>
      </c>
      <c r="E13" s="16">
        <v>135</v>
      </c>
      <c r="F13" s="16">
        <v>11</v>
      </c>
      <c r="G13" s="12"/>
      <c r="H13" s="12">
        <f t="shared" si="2"/>
        <v>377</v>
      </c>
      <c r="I13" s="16">
        <v>22</v>
      </c>
      <c r="J13" s="16">
        <v>150</v>
      </c>
      <c r="K13" s="16">
        <v>170</v>
      </c>
      <c r="L13" s="16">
        <v>35</v>
      </c>
      <c r="M13" s="4"/>
      <c r="N13" s="4"/>
      <c r="O13" s="3"/>
      <c r="P13" s="3"/>
      <c r="Q13" s="3"/>
      <c r="R13" s="3"/>
    </row>
    <row r="14" spans="1:18" ht="15">
      <c r="A14" s="6" t="s">
        <v>9</v>
      </c>
      <c r="B14" s="16">
        <f>SUM(C14:F14)</f>
        <v>1019</v>
      </c>
      <c r="C14" s="16">
        <v>37</v>
      </c>
      <c r="D14" s="17">
        <v>609</v>
      </c>
      <c r="E14" s="16">
        <v>341</v>
      </c>
      <c r="F14" s="16">
        <v>32</v>
      </c>
      <c r="G14" s="12"/>
      <c r="H14" s="12">
        <f t="shared" si="2"/>
        <v>588</v>
      </c>
      <c r="I14" s="16">
        <v>20</v>
      </c>
      <c r="J14" s="16">
        <v>239</v>
      </c>
      <c r="K14" s="16">
        <v>270</v>
      </c>
      <c r="L14" s="16">
        <v>59</v>
      </c>
      <c r="M14" s="4"/>
      <c r="N14" s="4"/>
      <c r="O14" s="3"/>
      <c r="P14" s="3"/>
      <c r="Q14" s="3"/>
      <c r="R14" s="3"/>
    </row>
    <row r="15" spans="1:18" ht="15">
      <c r="A15" s="6" t="s">
        <v>10</v>
      </c>
      <c r="B15" s="16">
        <f>SUM(C15:F15)</f>
        <v>485</v>
      </c>
      <c r="C15" s="16">
        <v>68</v>
      </c>
      <c r="D15" s="17">
        <v>223</v>
      </c>
      <c r="E15" s="16">
        <v>171</v>
      </c>
      <c r="F15" s="16">
        <v>23</v>
      </c>
      <c r="G15" s="12"/>
      <c r="H15" s="12">
        <f t="shared" si="2"/>
        <v>409</v>
      </c>
      <c r="I15" s="16">
        <v>33</v>
      </c>
      <c r="J15" s="16">
        <v>153</v>
      </c>
      <c r="K15" s="16">
        <v>179</v>
      </c>
      <c r="L15" s="16">
        <v>44</v>
      </c>
      <c r="M15" s="4"/>
      <c r="N15" s="4"/>
      <c r="O15" s="3"/>
      <c r="P15" s="3"/>
      <c r="Q15" s="3"/>
      <c r="R15" s="3"/>
    </row>
    <row r="16" spans="1:18" ht="15">
      <c r="A16" s="6" t="s">
        <v>11</v>
      </c>
      <c r="B16" s="16">
        <f>SUM(C16:F16)</f>
        <v>223</v>
      </c>
      <c r="C16" s="16">
        <v>29</v>
      </c>
      <c r="D16" s="17">
        <v>103</v>
      </c>
      <c r="E16" s="16">
        <v>81</v>
      </c>
      <c r="F16" s="16">
        <v>10</v>
      </c>
      <c r="G16" s="12"/>
      <c r="H16" s="12">
        <f t="shared" si="2"/>
        <v>175</v>
      </c>
      <c r="I16" s="16">
        <v>12</v>
      </c>
      <c r="J16" s="16">
        <v>70</v>
      </c>
      <c r="K16" s="16">
        <v>78</v>
      </c>
      <c r="L16" s="16">
        <v>15</v>
      </c>
      <c r="M16" s="4"/>
      <c r="N16" s="4"/>
      <c r="O16" s="3"/>
      <c r="P16" s="3"/>
      <c r="Q16" s="3"/>
      <c r="R16" s="3"/>
    </row>
    <row r="17" spans="1:18" ht="15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3"/>
      <c r="P17" s="3"/>
      <c r="Q17" s="3"/>
      <c r="R17" s="3"/>
    </row>
    <row r="18" spans="1:18" ht="15">
      <c r="A18" s="6" t="s">
        <v>12</v>
      </c>
      <c r="B18" s="12">
        <f t="shared" si="0"/>
        <v>4338</v>
      </c>
      <c r="C18" s="12">
        <f>SUM(C19:C75)</f>
        <v>2042</v>
      </c>
      <c r="D18" s="12">
        <f>SUM(D19:D75)</f>
        <v>1253</v>
      </c>
      <c r="E18" s="12">
        <f>SUM(E19:E75)</f>
        <v>887</v>
      </c>
      <c r="F18" s="12">
        <f>SUM(F19:F75)</f>
        <v>156</v>
      </c>
      <c r="G18" s="12"/>
      <c r="H18" s="12">
        <f t="shared" si="2"/>
        <v>2151</v>
      </c>
      <c r="I18" s="12">
        <f>SUM(I19:I75)</f>
        <v>239</v>
      </c>
      <c r="J18" s="12">
        <f>SUM(J19:J75)</f>
        <v>633</v>
      </c>
      <c r="K18" s="12">
        <f>SUM(K19:K75)</f>
        <v>999</v>
      </c>
      <c r="L18" s="12">
        <f>SUM(L19:L75)</f>
        <v>280</v>
      </c>
      <c r="M18" s="4"/>
      <c r="N18" s="4"/>
      <c r="O18" s="3"/>
      <c r="P18" s="3"/>
      <c r="Q18" s="3"/>
      <c r="R18" s="3"/>
    </row>
    <row r="19" spans="1:18" ht="15">
      <c r="A19" s="6" t="s">
        <v>13</v>
      </c>
      <c r="B19" s="12">
        <f t="shared" si="0"/>
        <v>468</v>
      </c>
      <c r="C19" s="16">
        <v>31</v>
      </c>
      <c r="D19" s="17">
        <v>259</v>
      </c>
      <c r="E19" s="17">
        <v>157</v>
      </c>
      <c r="F19" s="16">
        <v>21</v>
      </c>
      <c r="G19" s="12"/>
      <c r="H19" s="12">
        <f t="shared" si="2"/>
        <v>90</v>
      </c>
      <c r="I19" s="16">
        <v>5</v>
      </c>
      <c r="J19" s="16">
        <v>33</v>
      </c>
      <c r="K19" s="16">
        <v>36</v>
      </c>
      <c r="L19" s="16">
        <v>16</v>
      </c>
      <c r="M19" s="4"/>
      <c r="N19" s="4"/>
      <c r="O19" s="3"/>
      <c r="P19" s="3"/>
      <c r="Q19" s="3"/>
      <c r="R19" s="3"/>
    </row>
    <row r="20" spans="1:18" ht="15">
      <c r="A20" s="6" t="s">
        <v>14</v>
      </c>
      <c r="B20" s="12">
        <f t="shared" si="0"/>
        <v>13</v>
      </c>
      <c r="C20" s="16">
        <v>4</v>
      </c>
      <c r="D20" s="17">
        <v>3</v>
      </c>
      <c r="E20" s="17">
        <v>6</v>
      </c>
      <c r="F20" s="16">
        <v>0</v>
      </c>
      <c r="G20" s="12"/>
      <c r="H20" s="12">
        <f t="shared" si="2"/>
        <v>9</v>
      </c>
      <c r="I20" s="16">
        <v>2</v>
      </c>
      <c r="J20" s="16">
        <v>1</v>
      </c>
      <c r="K20" s="16">
        <v>4</v>
      </c>
      <c r="L20" s="16">
        <v>2</v>
      </c>
      <c r="M20" s="4"/>
      <c r="N20" s="4"/>
      <c r="O20" s="3"/>
      <c r="P20" s="3"/>
      <c r="Q20" s="3"/>
      <c r="R20" s="3"/>
    </row>
    <row r="21" spans="1:18" ht="15">
      <c r="A21" s="6" t="s">
        <v>15</v>
      </c>
      <c r="B21" s="12">
        <f t="shared" si="0"/>
        <v>164</v>
      </c>
      <c r="C21" s="16">
        <v>91</v>
      </c>
      <c r="D21" s="17">
        <v>43</v>
      </c>
      <c r="E21" s="17">
        <v>25</v>
      </c>
      <c r="F21" s="16">
        <v>5</v>
      </c>
      <c r="G21" s="12"/>
      <c r="H21" s="12">
        <f t="shared" si="2"/>
        <v>67</v>
      </c>
      <c r="I21" s="16">
        <v>6</v>
      </c>
      <c r="J21" s="16">
        <v>22</v>
      </c>
      <c r="K21" s="16">
        <v>29</v>
      </c>
      <c r="L21" s="16">
        <v>10</v>
      </c>
      <c r="M21" s="4"/>
      <c r="N21" s="4"/>
      <c r="O21" s="3"/>
      <c r="P21" s="3"/>
      <c r="Q21" s="3"/>
      <c r="R21" s="3"/>
    </row>
    <row r="22" spans="1:18" ht="15">
      <c r="A22" s="6" t="s">
        <v>16</v>
      </c>
      <c r="B22" s="12">
        <f t="shared" si="0"/>
        <v>13</v>
      </c>
      <c r="C22" s="16">
        <v>9</v>
      </c>
      <c r="D22" s="17">
        <v>3</v>
      </c>
      <c r="E22" s="16">
        <v>0</v>
      </c>
      <c r="F22" s="16">
        <v>1</v>
      </c>
      <c r="G22" s="12"/>
      <c r="H22" s="12">
        <f t="shared" si="2"/>
        <v>5</v>
      </c>
      <c r="I22" s="16">
        <v>1</v>
      </c>
      <c r="J22" s="16">
        <v>1</v>
      </c>
      <c r="K22" s="16">
        <v>2</v>
      </c>
      <c r="L22" s="16">
        <v>1</v>
      </c>
      <c r="M22" s="4"/>
      <c r="N22" s="4"/>
      <c r="O22" s="3"/>
      <c r="P22" s="3"/>
      <c r="Q22" s="3"/>
      <c r="R22" s="3"/>
    </row>
    <row r="23" spans="1:18" ht="15">
      <c r="A23" s="6" t="s">
        <v>17</v>
      </c>
      <c r="B23" s="12">
        <f t="shared" si="0"/>
        <v>50</v>
      </c>
      <c r="C23" s="16">
        <v>39</v>
      </c>
      <c r="D23" s="17">
        <v>8</v>
      </c>
      <c r="E23" s="17">
        <v>2</v>
      </c>
      <c r="F23" s="16">
        <v>1</v>
      </c>
      <c r="G23" s="12"/>
      <c r="H23" s="12">
        <f t="shared" si="2"/>
        <v>11</v>
      </c>
      <c r="I23" s="16">
        <v>3</v>
      </c>
      <c r="J23" s="16">
        <v>3</v>
      </c>
      <c r="K23" s="16">
        <v>4</v>
      </c>
      <c r="L23" s="16">
        <v>1</v>
      </c>
      <c r="M23" s="4"/>
      <c r="N23" s="4"/>
      <c r="O23" s="3"/>
      <c r="P23" s="3"/>
      <c r="Q23" s="3"/>
      <c r="R23" s="3"/>
    </row>
    <row r="24" spans="1:18" ht="15">
      <c r="A24" s="6" t="s">
        <v>18</v>
      </c>
      <c r="B24" s="12">
        <f t="shared" si="0"/>
        <v>27</v>
      </c>
      <c r="C24" s="16">
        <v>7</v>
      </c>
      <c r="D24" s="17">
        <v>10</v>
      </c>
      <c r="E24" s="17">
        <v>8</v>
      </c>
      <c r="F24" s="16">
        <v>2</v>
      </c>
      <c r="G24" s="12"/>
      <c r="H24" s="12">
        <f t="shared" si="2"/>
        <v>24</v>
      </c>
      <c r="I24" s="16">
        <v>3</v>
      </c>
      <c r="J24" s="16">
        <v>7</v>
      </c>
      <c r="K24" s="16">
        <v>13</v>
      </c>
      <c r="L24" s="16">
        <v>1</v>
      </c>
      <c r="M24" s="4"/>
      <c r="N24" s="4"/>
      <c r="O24" s="3"/>
      <c r="P24" s="3"/>
      <c r="Q24" s="3"/>
      <c r="R24" s="3"/>
    </row>
    <row r="25" spans="1:18" ht="15">
      <c r="A25" s="6" t="s">
        <v>19</v>
      </c>
      <c r="B25" s="12">
        <f t="shared" si="0"/>
        <v>98</v>
      </c>
      <c r="C25" s="16">
        <v>62</v>
      </c>
      <c r="D25" s="16">
        <v>11</v>
      </c>
      <c r="E25" s="16">
        <v>21</v>
      </c>
      <c r="F25" s="16">
        <v>4</v>
      </c>
      <c r="G25" s="12"/>
      <c r="H25" s="12">
        <f t="shared" si="2"/>
        <v>16</v>
      </c>
      <c r="I25" s="16">
        <v>5</v>
      </c>
      <c r="J25" s="16">
        <v>3</v>
      </c>
      <c r="K25" s="16">
        <v>5</v>
      </c>
      <c r="L25" s="16">
        <v>3</v>
      </c>
      <c r="M25" s="4"/>
      <c r="N25" s="4"/>
      <c r="O25" s="3"/>
      <c r="P25" s="3"/>
      <c r="Q25" s="3"/>
      <c r="R25" s="3"/>
    </row>
    <row r="26" spans="1:18" ht="15">
      <c r="A26" s="6" t="s">
        <v>20</v>
      </c>
      <c r="B26" s="12">
        <f t="shared" si="0"/>
        <v>51</v>
      </c>
      <c r="C26" s="16">
        <v>33</v>
      </c>
      <c r="D26" s="16">
        <v>14</v>
      </c>
      <c r="E26" s="16">
        <v>4</v>
      </c>
      <c r="F26" s="16">
        <v>0</v>
      </c>
      <c r="G26" s="12"/>
      <c r="H26" s="12">
        <f t="shared" si="2"/>
        <v>9</v>
      </c>
      <c r="I26" s="16">
        <v>2</v>
      </c>
      <c r="J26" s="16">
        <v>5</v>
      </c>
      <c r="K26" s="16">
        <v>1</v>
      </c>
      <c r="L26" s="16">
        <v>1</v>
      </c>
      <c r="M26" s="4"/>
      <c r="N26" s="4"/>
      <c r="O26" s="3"/>
      <c r="P26" s="3"/>
      <c r="Q26" s="3"/>
      <c r="R26" s="3"/>
    </row>
    <row r="27" spans="1:18" ht="15">
      <c r="A27" s="6" t="s">
        <v>21</v>
      </c>
      <c r="B27" s="12">
        <f t="shared" si="0"/>
        <v>27</v>
      </c>
      <c r="C27" s="16">
        <v>2</v>
      </c>
      <c r="D27" s="16">
        <v>9</v>
      </c>
      <c r="E27" s="16">
        <v>15</v>
      </c>
      <c r="F27" s="16">
        <v>1</v>
      </c>
      <c r="G27" s="12"/>
      <c r="H27" s="12">
        <f t="shared" si="2"/>
        <v>12</v>
      </c>
      <c r="I27" s="16">
        <v>0</v>
      </c>
      <c r="J27" s="16">
        <v>4</v>
      </c>
      <c r="K27" s="16">
        <v>5</v>
      </c>
      <c r="L27" s="16">
        <v>3</v>
      </c>
      <c r="M27" s="4"/>
      <c r="N27" s="4"/>
      <c r="O27" s="3"/>
      <c r="P27" s="3"/>
      <c r="Q27" s="3"/>
      <c r="R27" s="3"/>
    </row>
    <row r="28" spans="1:18" ht="15">
      <c r="A28" s="6" t="s">
        <v>22</v>
      </c>
      <c r="B28" s="12">
        <f t="shared" si="0"/>
        <v>13</v>
      </c>
      <c r="C28" s="16">
        <v>10</v>
      </c>
      <c r="D28" s="16">
        <v>1</v>
      </c>
      <c r="E28" s="16">
        <v>2</v>
      </c>
      <c r="F28" s="16">
        <v>0</v>
      </c>
      <c r="G28" s="12"/>
      <c r="H28" s="12">
        <f t="shared" si="2"/>
        <v>8</v>
      </c>
      <c r="I28" s="16">
        <v>3</v>
      </c>
      <c r="J28" s="16">
        <v>2</v>
      </c>
      <c r="K28" s="16">
        <v>2</v>
      </c>
      <c r="L28" s="16">
        <v>1</v>
      </c>
      <c r="M28" s="4"/>
      <c r="N28" s="4"/>
      <c r="O28" s="3"/>
      <c r="P28" s="3"/>
      <c r="Q28" s="3"/>
      <c r="R28" s="3"/>
    </row>
    <row r="29" spans="1:18" ht="15">
      <c r="A29" s="6" t="s">
        <v>23</v>
      </c>
      <c r="B29" s="12">
        <f t="shared" si="0"/>
        <v>22</v>
      </c>
      <c r="C29" s="16">
        <v>20</v>
      </c>
      <c r="D29" s="16">
        <v>1</v>
      </c>
      <c r="E29" s="16">
        <v>0</v>
      </c>
      <c r="F29" s="16">
        <v>1</v>
      </c>
      <c r="G29" s="12"/>
      <c r="H29" s="12">
        <f t="shared" si="2"/>
        <v>4</v>
      </c>
      <c r="I29" s="16">
        <v>2</v>
      </c>
      <c r="J29" s="16">
        <v>0</v>
      </c>
      <c r="K29" s="16">
        <v>1</v>
      </c>
      <c r="L29" s="16">
        <v>1</v>
      </c>
      <c r="M29" s="4"/>
      <c r="N29" s="4"/>
      <c r="O29" s="3"/>
      <c r="P29" s="3"/>
      <c r="Q29" s="3"/>
      <c r="R29" s="3"/>
    </row>
    <row r="30" spans="1:18" ht="15">
      <c r="A30" s="6" t="s">
        <v>24</v>
      </c>
      <c r="B30" s="12">
        <f t="shared" si="0"/>
        <v>20</v>
      </c>
      <c r="C30" s="16">
        <v>10</v>
      </c>
      <c r="D30" s="16">
        <v>6</v>
      </c>
      <c r="E30" s="16">
        <v>4</v>
      </c>
      <c r="F30" s="16">
        <v>0</v>
      </c>
      <c r="G30" s="12"/>
      <c r="H30" s="12">
        <f t="shared" si="2"/>
        <v>5</v>
      </c>
      <c r="I30" s="16">
        <v>1</v>
      </c>
      <c r="J30" s="16">
        <v>1</v>
      </c>
      <c r="K30" s="16">
        <v>3</v>
      </c>
      <c r="L30" s="16">
        <v>0</v>
      </c>
      <c r="M30" s="4"/>
      <c r="N30" s="4"/>
      <c r="O30" s="3"/>
      <c r="P30" s="3"/>
      <c r="Q30" s="3"/>
      <c r="R30" s="3"/>
    </row>
    <row r="31" spans="1:18" ht="15">
      <c r="A31" s="6" t="s">
        <v>25</v>
      </c>
      <c r="B31" s="12">
        <f t="shared" si="0"/>
        <v>87</v>
      </c>
      <c r="C31" s="16">
        <v>41</v>
      </c>
      <c r="D31" s="16">
        <v>30</v>
      </c>
      <c r="E31" s="16">
        <v>12</v>
      </c>
      <c r="F31" s="16">
        <v>4</v>
      </c>
      <c r="G31" s="12"/>
      <c r="H31" s="12">
        <f t="shared" si="2"/>
        <v>62</v>
      </c>
      <c r="I31" s="16">
        <v>6</v>
      </c>
      <c r="J31" s="16">
        <v>19</v>
      </c>
      <c r="K31" s="16">
        <v>31</v>
      </c>
      <c r="L31" s="16">
        <v>6</v>
      </c>
      <c r="M31" s="4"/>
      <c r="N31" s="4"/>
      <c r="O31" s="3"/>
      <c r="P31" s="3"/>
      <c r="Q31" s="3"/>
      <c r="R31" s="3"/>
    </row>
    <row r="32" spans="1:18" ht="15">
      <c r="A32" s="6" t="s">
        <v>26</v>
      </c>
      <c r="B32" s="12">
        <f t="shared" si="0"/>
        <v>210</v>
      </c>
      <c r="C32" s="16">
        <v>78</v>
      </c>
      <c r="D32" s="16">
        <v>49</v>
      </c>
      <c r="E32" s="16">
        <v>65</v>
      </c>
      <c r="F32" s="16">
        <v>18</v>
      </c>
      <c r="G32" s="12"/>
      <c r="H32" s="12">
        <f t="shared" si="2"/>
        <v>165</v>
      </c>
      <c r="I32" s="16">
        <v>20</v>
      </c>
      <c r="J32" s="16">
        <v>43</v>
      </c>
      <c r="K32" s="16">
        <v>73</v>
      </c>
      <c r="L32" s="16">
        <v>29</v>
      </c>
      <c r="M32" s="4"/>
      <c r="N32" s="4"/>
      <c r="O32" s="3"/>
      <c r="P32" s="3"/>
      <c r="Q32" s="3"/>
      <c r="R32" s="3"/>
    </row>
    <row r="33" spans="1:18" ht="15">
      <c r="A33" s="6" t="s">
        <v>27</v>
      </c>
      <c r="B33" s="12">
        <f t="shared" si="0"/>
        <v>7</v>
      </c>
      <c r="C33" s="16">
        <v>3</v>
      </c>
      <c r="D33" s="16">
        <v>3</v>
      </c>
      <c r="E33" s="16">
        <v>1</v>
      </c>
      <c r="F33" s="16">
        <v>0</v>
      </c>
      <c r="G33" s="12"/>
      <c r="H33" s="12">
        <v>0</v>
      </c>
      <c r="I33" s="12">
        <v>0</v>
      </c>
      <c r="J33" s="16">
        <v>0</v>
      </c>
      <c r="K33" s="16">
        <v>0</v>
      </c>
      <c r="L33" s="12">
        <v>0</v>
      </c>
      <c r="M33" s="4"/>
      <c r="N33" s="4"/>
      <c r="O33" s="3"/>
      <c r="P33" s="3"/>
      <c r="Q33" s="3"/>
      <c r="R33" s="3"/>
    </row>
    <row r="34" spans="1:18" ht="15">
      <c r="A34" s="6" t="s">
        <v>28</v>
      </c>
      <c r="B34" s="12">
        <f t="shared" si="0"/>
        <v>26</v>
      </c>
      <c r="C34" s="16">
        <v>11</v>
      </c>
      <c r="D34" s="16">
        <v>13</v>
      </c>
      <c r="E34" s="16">
        <v>2</v>
      </c>
      <c r="F34" s="16">
        <v>0</v>
      </c>
      <c r="G34" s="12"/>
      <c r="H34" s="12">
        <f t="shared" si="2"/>
        <v>8</v>
      </c>
      <c r="I34" s="16">
        <v>1</v>
      </c>
      <c r="J34" s="16">
        <v>5</v>
      </c>
      <c r="K34" s="16">
        <v>1</v>
      </c>
      <c r="L34" s="16">
        <v>1</v>
      </c>
      <c r="M34" s="4"/>
      <c r="N34" s="4"/>
      <c r="O34" s="3"/>
      <c r="P34" s="3"/>
      <c r="Q34" s="3"/>
      <c r="R34" s="3"/>
    </row>
    <row r="35" spans="1:18" ht="15">
      <c r="A35" s="6" t="s">
        <v>29</v>
      </c>
      <c r="B35" s="12">
        <f t="shared" si="0"/>
        <v>14</v>
      </c>
      <c r="C35" s="16">
        <v>13</v>
      </c>
      <c r="D35" s="16">
        <v>1</v>
      </c>
      <c r="E35" s="16">
        <v>0</v>
      </c>
      <c r="F35" s="16">
        <v>0</v>
      </c>
      <c r="G35" s="12"/>
      <c r="H35" s="12">
        <f t="shared" si="2"/>
        <v>3</v>
      </c>
      <c r="I35" s="16">
        <v>1</v>
      </c>
      <c r="J35" s="16">
        <v>1</v>
      </c>
      <c r="K35" s="16">
        <v>1</v>
      </c>
      <c r="L35" s="16">
        <v>0</v>
      </c>
      <c r="M35" s="4"/>
      <c r="N35" s="4"/>
      <c r="O35" s="3"/>
      <c r="P35" s="3"/>
      <c r="Q35" s="3"/>
      <c r="R35" s="3"/>
    </row>
    <row r="36" spans="1:18" ht="15">
      <c r="A36" s="6" t="s">
        <v>30</v>
      </c>
      <c r="B36" s="12">
        <f t="shared" si="0"/>
        <v>7</v>
      </c>
      <c r="C36" s="16">
        <v>2</v>
      </c>
      <c r="D36" s="16">
        <v>2</v>
      </c>
      <c r="E36" s="16">
        <v>3</v>
      </c>
      <c r="F36" s="16">
        <v>0</v>
      </c>
      <c r="G36" s="12"/>
      <c r="H36" s="12">
        <f t="shared" si="2"/>
        <v>6</v>
      </c>
      <c r="I36" s="16">
        <v>0</v>
      </c>
      <c r="J36" s="16">
        <v>1</v>
      </c>
      <c r="K36" s="16">
        <v>5</v>
      </c>
      <c r="L36" s="16">
        <v>0</v>
      </c>
      <c r="M36" s="4"/>
      <c r="N36" s="4"/>
      <c r="O36" s="3"/>
      <c r="P36" s="3"/>
      <c r="Q36" s="3"/>
      <c r="R36" s="3"/>
    </row>
    <row r="37" spans="1:18" ht="15">
      <c r="A37" s="6" t="s">
        <v>31</v>
      </c>
      <c r="B37" s="12">
        <f t="shared" si="0"/>
        <v>6</v>
      </c>
      <c r="C37" s="16">
        <v>6</v>
      </c>
      <c r="D37" s="16">
        <v>0</v>
      </c>
      <c r="E37" s="16">
        <v>0</v>
      </c>
      <c r="F37" s="16">
        <v>0</v>
      </c>
      <c r="G37" s="12"/>
      <c r="H37" s="12">
        <f t="shared" si="2"/>
        <v>5</v>
      </c>
      <c r="I37" s="16">
        <v>1</v>
      </c>
      <c r="J37" s="16">
        <v>2</v>
      </c>
      <c r="K37" s="16">
        <v>2</v>
      </c>
      <c r="L37" s="16">
        <v>0</v>
      </c>
      <c r="M37" s="4"/>
      <c r="N37" s="4"/>
      <c r="O37" s="3"/>
      <c r="P37" s="3"/>
      <c r="Q37" s="3"/>
      <c r="R37" s="3"/>
    </row>
    <row r="38" spans="1:18" ht="15">
      <c r="A38" s="6" t="s">
        <v>32</v>
      </c>
      <c r="B38" s="12">
        <f t="shared" si="0"/>
        <v>2</v>
      </c>
      <c r="C38" s="16">
        <v>2</v>
      </c>
      <c r="D38" s="16">
        <v>0</v>
      </c>
      <c r="E38" s="16">
        <v>0</v>
      </c>
      <c r="F38" s="16">
        <v>0</v>
      </c>
      <c r="G38" s="12"/>
      <c r="H38" s="12">
        <v>0</v>
      </c>
      <c r="I38" s="12">
        <v>0</v>
      </c>
      <c r="J38" s="16">
        <v>0</v>
      </c>
      <c r="K38" s="16">
        <v>0</v>
      </c>
      <c r="L38" s="16">
        <v>0</v>
      </c>
      <c r="M38" s="18"/>
      <c r="N38" s="4"/>
      <c r="O38" s="3"/>
      <c r="P38" s="3"/>
      <c r="Q38" s="3"/>
      <c r="R38" s="3"/>
    </row>
    <row r="39" spans="1:18" ht="15">
      <c r="A39" s="6" t="s">
        <v>33</v>
      </c>
      <c r="B39" s="12">
        <f t="shared" si="0"/>
        <v>32</v>
      </c>
      <c r="C39" s="16">
        <v>23</v>
      </c>
      <c r="D39" s="16">
        <v>4</v>
      </c>
      <c r="E39" s="16">
        <v>4</v>
      </c>
      <c r="F39" s="16">
        <v>1</v>
      </c>
      <c r="G39" s="12"/>
      <c r="H39" s="12">
        <f t="shared" si="2"/>
        <v>5</v>
      </c>
      <c r="I39" s="16">
        <v>0</v>
      </c>
      <c r="J39" s="16">
        <v>2</v>
      </c>
      <c r="K39" s="16">
        <v>3</v>
      </c>
      <c r="L39" s="16">
        <v>0</v>
      </c>
      <c r="M39" s="4"/>
      <c r="N39" s="4"/>
      <c r="O39" s="3"/>
      <c r="P39" s="3"/>
      <c r="Q39" s="3"/>
      <c r="R39" s="3"/>
    </row>
    <row r="40" spans="1:18" ht="15">
      <c r="A40" s="6" t="s">
        <v>34</v>
      </c>
      <c r="B40" s="12">
        <f t="shared" si="0"/>
        <v>170</v>
      </c>
      <c r="C40" s="16">
        <v>150</v>
      </c>
      <c r="D40" s="16">
        <v>11</v>
      </c>
      <c r="E40" s="16">
        <v>7</v>
      </c>
      <c r="F40" s="16">
        <v>2</v>
      </c>
      <c r="G40" s="12"/>
      <c r="H40" s="12">
        <f t="shared" si="2"/>
        <v>21</v>
      </c>
      <c r="I40" s="16">
        <v>10</v>
      </c>
      <c r="J40" s="16">
        <v>3</v>
      </c>
      <c r="K40" s="16">
        <v>4</v>
      </c>
      <c r="L40" s="16">
        <v>4</v>
      </c>
      <c r="M40" s="4"/>
      <c r="N40" s="4"/>
      <c r="O40" s="3"/>
      <c r="P40" s="3"/>
      <c r="Q40" s="3"/>
      <c r="R40" s="3"/>
    </row>
    <row r="41" spans="1:18" ht="15">
      <c r="A41" s="6" t="s">
        <v>35</v>
      </c>
      <c r="B41" s="12">
        <f t="shared" si="0"/>
        <v>36</v>
      </c>
      <c r="C41" s="16">
        <v>33</v>
      </c>
      <c r="D41" s="16">
        <v>1</v>
      </c>
      <c r="E41" s="16">
        <v>2</v>
      </c>
      <c r="F41" s="16">
        <v>0</v>
      </c>
      <c r="G41" s="12"/>
      <c r="H41" s="12">
        <f t="shared" si="2"/>
        <v>3</v>
      </c>
      <c r="I41" s="16">
        <v>2</v>
      </c>
      <c r="J41" s="16">
        <v>0</v>
      </c>
      <c r="K41" s="16">
        <v>1</v>
      </c>
      <c r="L41" s="16">
        <v>0</v>
      </c>
      <c r="M41" s="4"/>
      <c r="N41" s="4"/>
      <c r="O41" s="3"/>
      <c r="P41" s="3"/>
      <c r="Q41" s="3"/>
      <c r="R41" s="3"/>
    </row>
    <row r="42" spans="1:18" ht="15">
      <c r="A42" s="6" t="s">
        <v>36</v>
      </c>
      <c r="B42" s="12">
        <f t="shared" si="0"/>
        <v>9</v>
      </c>
      <c r="C42" s="16">
        <v>5</v>
      </c>
      <c r="D42" s="16">
        <v>3</v>
      </c>
      <c r="E42" s="16">
        <v>0</v>
      </c>
      <c r="F42" s="16">
        <v>1</v>
      </c>
      <c r="G42" s="12"/>
      <c r="H42" s="12">
        <f t="shared" si="2"/>
        <v>5</v>
      </c>
      <c r="I42" s="16">
        <v>1</v>
      </c>
      <c r="J42" s="16">
        <v>2</v>
      </c>
      <c r="K42" s="16">
        <v>2</v>
      </c>
      <c r="L42" s="16">
        <v>0</v>
      </c>
      <c r="M42" s="4"/>
      <c r="N42" s="4"/>
      <c r="O42" s="3"/>
      <c r="P42" s="3"/>
      <c r="Q42" s="3"/>
      <c r="R42" s="3"/>
    </row>
    <row r="43" spans="1:18" ht="15">
      <c r="A43" s="6" t="s">
        <v>37</v>
      </c>
      <c r="B43" s="12">
        <f t="shared" si="0"/>
        <v>26</v>
      </c>
      <c r="C43" s="16">
        <v>18</v>
      </c>
      <c r="D43" s="16">
        <v>3</v>
      </c>
      <c r="E43" s="16">
        <v>4</v>
      </c>
      <c r="F43" s="16">
        <v>1</v>
      </c>
      <c r="G43" s="12"/>
      <c r="H43" s="12">
        <f t="shared" si="2"/>
        <v>8</v>
      </c>
      <c r="I43" s="16">
        <v>1</v>
      </c>
      <c r="J43" s="16">
        <v>1</v>
      </c>
      <c r="K43" s="16">
        <v>4</v>
      </c>
      <c r="L43" s="16">
        <v>2</v>
      </c>
      <c r="M43" s="4"/>
      <c r="N43" s="4"/>
      <c r="O43" s="3"/>
      <c r="P43" s="3"/>
      <c r="Q43" s="3"/>
      <c r="R43" s="3"/>
    </row>
    <row r="44" spans="1:18" ht="15">
      <c r="A44" s="6" t="s">
        <v>38</v>
      </c>
      <c r="B44" s="12">
        <f t="shared" si="0"/>
        <v>114</v>
      </c>
      <c r="C44" s="16">
        <v>19</v>
      </c>
      <c r="D44" s="16">
        <v>50</v>
      </c>
      <c r="E44" s="16">
        <v>37</v>
      </c>
      <c r="F44" s="16">
        <v>8</v>
      </c>
      <c r="G44" s="12"/>
      <c r="H44" s="12">
        <f t="shared" si="2"/>
        <v>139</v>
      </c>
      <c r="I44" s="16">
        <v>5</v>
      </c>
      <c r="J44" s="16">
        <v>50</v>
      </c>
      <c r="K44" s="16">
        <v>66</v>
      </c>
      <c r="L44" s="16">
        <v>18</v>
      </c>
      <c r="M44" s="4"/>
      <c r="N44" s="4"/>
      <c r="O44" s="3"/>
      <c r="P44" s="3"/>
      <c r="Q44" s="3"/>
      <c r="R44" s="3"/>
    </row>
    <row r="45" spans="1:18" ht="15">
      <c r="A45" s="6" t="s">
        <v>39</v>
      </c>
      <c r="B45" s="12">
        <f t="shared" si="0"/>
        <v>29</v>
      </c>
      <c r="C45" s="16">
        <v>27</v>
      </c>
      <c r="D45" s="16">
        <v>1</v>
      </c>
      <c r="E45" s="16">
        <v>1</v>
      </c>
      <c r="F45" s="16">
        <v>0</v>
      </c>
      <c r="G45" s="12"/>
      <c r="H45" s="12">
        <f t="shared" si="2"/>
        <v>2</v>
      </c>
      <c r="I45" s="16">
        <v>1</v>
      </c>
      <c r="J45" s="16">
        <v>0</v>
      </c>
      <c r="K45" s="16">
        <v>1</v>
      </c>
      <c r="L45" s="16">
        <v>0</v>
      </c>
      <c r="M45" s="4"/>
      <c r="N45" s="4"/>
      <c r="O45" s="3"/>
      <c r="P45" s="3"/>
      <c r="Q45" s="3"/>
      <c r="R45" s="3"/>
    </row>
    <row r="46" spans="1:18" ht="15">
      <c r="A46" s="6" t="s">
        <v>40</v>
      </c>
      <c r="B46" s="12">
        <f t="shared" si="0"/>
        <v>91</v>
      </c>
      <c r="C46" s="16">
        <v>34</v>
      </c>
      <c r="D46" s="16">
        <v>32</v>
      </c>
      <c r="E46" s="16">
        <v>22</v>
      </c>
      <c r="F46" s="16">
        <v>3</v>
      </c>
      <c r="G46" s="12"/>
      <c r="H46" s="12">
        <f t="shared" si="2"/>
        <v>113</v>
      </c>
      <c r="I46" s="16">
        <v>14</v>
      </c>
      <c r="J46" s="16">
        <v>29</v>
      </c>
      <c r="K46" s="16">
        <v>54</v>
      </c>
      <c r="L46" s="16">
        <v>16</v>
      </c>
      <c r="M46" s="4"/>
      <c r="N46" s="4"/>
      <c r="O46" s="3"/>
      <c r="P46" s="3"/>
      <c r="Q46" s="3"/>
      <c r="R46" s="3"/>
    </row>
    <row r="47" spans="1:18" ht="15">
      <c r="A47" s="6" t="s">
        <v>41</v>
      </c>
      <c r="B47" s="12">
        <f t="shared" si="0"/>
        <v>59</v>
      </c>
      <c r="C47" s="16">
        <v>23</v>
      </c>
      <c r="D47" s="16">
        <v>18</v>
      </c>
      <c r="E47" s="16">
        <v>14</v>
      </c>
      <c r="F47" s="16">
        <v>4</v>
      </c>
      <c r="G47" s="12"/>
      <c r="H47" s="12">
        <f t="shared" si="2"/>
        <v>33</v>
      </c>
      <c r="I47" s="16">
        <v>9</v>
      </c>
      <c r="J47" s="16">
        <v>7</v>
      </c>
      <c r="K47" s="16">
        <v>11</v>
      </c>
      <c r="L47" s="16">
        <v>6</v>
      </c>
      <c r="M47" s="4"/>
      <c r="N47" s="4"/>
      <c r="O47" s="3"/>
      <c r="P47" s="3"/>
      <c r="Q47" s="3"/>
      <c r="R47" s="3"/>
    </row>
    <row r="48" spans="1:18" ht="15">
      <c r="A48" s="6" t="s">
        <v>42</v>
      </c>
      <c r="B48" s="12">
        <f t="shared" si="0"/>
        <v>530</v>
      </c>
      <c r="C48" s="16">
        <v>168</v>
      </c>
      <c r="D48" s="16">
        <v>222</v>
      </c>
      <c r="E48" s="16">
        <v>129</v>
      </c>
      <c r="F48" s="16">
        <v>11</v>
      </c>
      <c r="G48" s="12"/>
      <c r="H48" s="12">
        <f t="shared" si="2"/>
        <v>420</v>
      </c>
      <c r="I48" s="16">
        <v>11</v>
      </c>
      <c r="J48" s="16">
        <v>146</v>
      </c>
      <c r="K48" s="16">
        <v>228</v>
      </c>
      <c r="L48" s="16">
        <v>35</v>
      </c>
      <c r="M48" s="4"/>
      <c r="N48" s="4"/>
      <c r="O48" s="3"/>
      <c r="P48" s="3"/>
      <c r="Q48" s="3"/>
      <c r="R48" s="3"/>
    </row>
    <row r="49" spans="1:18" ht="15">
      <c r="A49" s="6" t="s">
        <v>43</v>
      </c>
      <c r="B49" s="12">
        <f t="shared" si="0"/>
        <v>337</v>
      </c>
      <c r="C49" s="16">
        <v>179</v>
      </c>
      <c r="D49" s="16">
        <v>77</v>
      </c>
      <c r="E49" s="16">
        <v>69</v>
      </c>
      <c r="F49" s="16">
        <v>12</v>
      </c>
      <c r="G49" s="12"/>
      <c r="H49" s="12">
        <f t="shared" si="2"/>
        <v>117</v>
      </c>
      <c r="I49" s="16">
        <v>12</v>
      </c>
      <c r="J49" s="4">
        <v>42</v>
      </c>
      <c r="K49" s="4">
        <v>51</v>
      </c>
      <c r="L49" s="16">
        <v>12</v>
      </c>
      <c r="M49" s="4"/>
      <c r="N49" s="4"/>
      <c r="O49" s="3"/>
      <c r="P49" s="3"/>
      <c r="Q49" s="3"/>
      <c r="R49" s="3"/>
    </row>
    <row r="50" spans="1:18" ht="15">
      <c r="A50" s="6" t="s">
        <v>44</v>
      </c>
      <c r="B50" s="12">
        <f t="shared" si="0"/>
        <v>41</v>
      </c>
      <c r="C50" s="16">
        <v>23</v>
      </c>
      <c r="D50" s="16">
        <v>9</v>
      </c>
      <c r="E50" s="16">
        <v>8</v>
      </c>
      <c r="F50" s="16">
        <v>1</v>
      </c>
      <c r="G50" s="12"/>
      <c r="H50" s="12">
        <f t="shared" si="2"/>
        <v>8</v>
      </c>
      <c r="I50" s="16">
        <v>1</v>
      </c>
      <c r="J50" s="4">
        <v>2</v>
      </c>
      <c r="K50" s="4">
        <v>3</v>
      </c>
      <c r="L50" s="16">
        <v>2</v>
      </c>
      <c r="M50" s="4"/>
      <c r="N50" s="4"/>
      <c r="O50" s="3"/>
      <c r="P50" s="3"/>
      <c r="Q50" s="3"/>
      <c r="R50" s="3"/>
    </row>
    <row r="51" spans="1:18" ht="15">
      <c r="A51" s="6" t="s">
        <v>45</v>
      </c>
      <c r="B51" s="12">
        <f t="shared" si="0"/>
        <v>94</v>
      </c>
      <c r="C51" s="16">
        <v>37</v>
      </c>
      <c r="D51" s="16">
        <v>22</v>
      </c>
      <c r="E51" s="16">
        <v>28</v>
      </c>
      <c r="F51" s="16">
        <v>7</v>
      </c>
      <c r="G51" s="12"/>
      <c r="H51" s="12">
        <f t="shared" si="2"/>
        <v>74</v>
      </c>
      <c r="I51" s="16">
        <v>8</v>
      </c>
      <c r="J51" s="4">
        <v>19</v>
      </c>
      <c r="K51" s="4">
        <v>34</v>
      </c>
      <c r="L51" s="16">
        <v>13</v>
      </c>
      <c r="M51" s="4"/>
      <c r="N51" s="4"/>
      <c r="O51" s="3"/>
      <c r="P51" s="3"/>
      <c r="Q51" s="3"/>
      <c r="R51" s="3"/>
    </row>
    <row r="52" spans="1:18" ht="15">
      <c r="A52" s="6" t="s">
        <v>46</v>
      </c>
      <c r="B52" s="12">
        <f t="shared" si="0"/>
        <v>8</v>
      </c>
      <c r="C52" s="16">
        <v>3</v>
      </c>
      <c r="D52" s="16">
        <v>2</v>
      </c>
      <c r="E52" s="16">
        <v>2</v>
      </c>
      <c r="F52" s="16">
        <v>1</v>
      </c>
      <c r="G52" s="12"/>
      <c r="H52" s="12">
        <f t="shared" si="2"/>
        <v>6</v>
      </c>
      <c r="I52" s="16">
        <v>1</v>
      </c>
      <c r="J52" s="4">
        <v>3</v>
      </c>
      <c r="K52" s="4">
        <v>2</v>
      </c>
      <c r="L52" s="16">
        <v>0</v>
      </c>
      <c r="M52" s="4"/>
      <c r="N52" s="4"/>
      <c r="O52" s="3"/>
      <c r="P52" s="3"/>
      <c r="Q52" s="3"/>
      <c r="R52" s="3"/>
    </row>
    <row r="53" spans="1:18" ht="15">
      <c r="A53" s="6" t="s">
        <v>47</v>
      </c>
      <c r="B53" s="12">
        <f t="shared" si="0"/>
        <v>109</v>
      </c>
      <c r="C53" s="16">
        <v>103</v>
      </c>
      <c r="D53" s="16">
        <v>3</v>
      </c>
      <c r="E53" s="16">
        <v>3</v>
      </c>
      <c r="F53" s="16">
        <v>0</v>
      </c>
      <c r="G53" s="12"/>
      <c r="H53" s="12">
        <f t="shared" si="2"/>
        <v>15</v>
      </c>
      <c r="I53" s="16">
        <v>7</v>
      </c>
      <c r="J53" s="16">
        <v>0</v>
      </c>
      <c r="K53" s="4">
        <v>8</v>
      </c>
      <c r="L53" s="16">
        <v>0</v>
      </c>
      <c r="M53" s="4"/>
      <c r="N53" s="4"/>
      <c r="O53" s="3"/>
      <c r="P53" s="3"/>
      <c r="Q53" s="3"/>
      <c r="R53" s="3"/>
    </row>
    <row r="54" spans="1:18" ht="15">
      <c r="A54" s="6" t="s">
        <v>48</v>
      </c>
      <c r="B54" s="12">
        <f t="shared" si="0"/>
        <v>44</v>
      </c>
      <c r="C54" s="16">
        <v>31</v>
      </c>
      <c r="D54" s="16">
        <v>11</v>
      </c>
      <c r="E54" s="16">
        <v>2</v>
      </c>
      <c r="F54" s="16">
        <v>0</v>
      </c>
      <c r="G54" s="12"/>
      <c r="H54" s="12">
        <f t="shared" si="2"/>
        <v>8</v>
      </c>
      <c r="I54" s="16">
        <v>3</v>
      </c>
      <c r="J54" s="4">
        <v>2</v>
      </c>
      <c r="K54" s="4">
        <v>2</v>
      </c>
      <c r="L54" s="16">
        <v>1</v>
      </c>
      <c r="M54" s="4"/>
      <c r="N54" s="4"/>
      <c r="O54" s="3"/>
      <c r="P54" s="3"/>
      <c r="Q54" s="3"/>
      <c r="R54" s="3"/>
    </row>
    <row r="55" spans="1:18" ht="15">
      <c r="A55" s="6" t="s">
        <v>49</v>
      </c>
      <c r="B55" s="12">
        <f t="shared" si="0"/>
        <v>18</v>
      </c>
      <c r="C55" s="16">
        <v>4</v>
      </c>
      <c r="D55" s="16">
        <v>8</v>
      </c>
      <c r="E55" s="16">
        <v>4</v>
      </c>
      <c r="F55" s="16">
        <v>2</v>
      </c>
      <c r="G55" s="12"/>
      <c r="H55" s="12">
        <f t="shared" si="2"/>
        <v>9</v>
      </c>
      <c r="I55" s="16">
        <v>0</v>
      </c>
      <c r="J55" s="16">
        <v>1</v>
      </c>
      <c r="K55" s="16">
        <v>7</v>
      </c>
      <c r="L55" s="16">
        <v>1</v>
      </c>
      <c r="M55" s="4"/>
      <c r="N55" s="4"/>
      <c r="O55" s="3"/>
      <c r="P55" s="3"/>
      <c r="Q55" s="3"/>
      <c r="R55" s="3"/>
    </row>
    <row r="56" spans="1:18" ht="15">
      <c r="A56" s="6" t="s">
        <v>50</v>
      </c>
      <c r="B56" s="12">
        <f t="shared" si="0"/>
        <v>46</v>
      </c>
      <c r="C56" s="16">
        <v>21</v>
      </c>
      <c r="D56" s="16">
        <v>14</v>
      </c>
      <c r="E56" s="16">
        <v>8</v>
      </c>
      <c r="F56" s="16">
        <v>3</v>
      </c>
      <c r="G56" s="12"/>
      <c r="H56" s="12">
        <f t="shared" si="2"/>
        <v>17</v>
      </c>
      <c r="I56" s="16">
        <v>1</v>
      </c>
      <c r="J56" s="16">
        <v>6</v>
      </c>
      <c r="K56" s="16">
        <v>6</v>
      </c>
      <c r="L56" s="16">
        <v>4</v>
      </c>
      <c r="M56" s="4"/>
      <c r="N56" s="4"/>
      <c r="O56" s="3"/>
      <c r="P56" s="3"/>
      <c r="Q56" s="3"/>
      <c r="R56" s="3"/>
    </row>
    <row r="57" spans="1:18" ht="15">
      <c r="A57" s="6" t="s">
        <v>51</v>
      </c>
      <c r="B57" s="12">
        <f t="shared" si="0"/>
        <v>120</v>
      </c>
      <c r="C57" s="16">
        <v>49</v>
      </c>
      <c r="D57" s="16">
        <v>28</v>
      </c>
      <c r="E57" s="16">
        <v>32</v>
      </c>
      <c r="F57" s="16">
        <v>11</v>
      </c>
      <c r="G57" s="12"/>
      <c r="H57" s="12">
        <f t="shared" si="2"/>
        <v>71</v>
      </c>
      <c r="I57" s="16">
        <v>4</v>
      </c>
      <c r="J57" s="16">
        <v>15</v>
      </c>
      <c r="K57" s="16">
        <v>42</v>
      </c>
      <c r="L57" s="16">
        <v>10</v>
      </c>
      <c r="M57" s="4"/>
      <c r="N57" s="4"/>
      <c r="O57" s="3"/>
      <c r="P57" s="3"/>
      <c r="Q57" s="3"/>
      <c r="R57" s="3"/>
    </row>
    <row r="58" spans="1:18" ht="15">
      <c r="A58" s="6" t="s">
        <v>52</v>
      </c>
      <c r="B58" s="12">
        <f t="shared" si="0"/>
        <v>287</v>
      </c>
      <c r="C58" s="16">
        <v>218</v>
      </c>
      <c r="D58" s="16">
        <v>21</v>
      </c>
      <c r="E58" s="16">
        <v>41</v>
      </c>
      <c r="F58" s="16">
        <v>7</v>
      </c>
      <c r="G58" s="12"/>
      <c r="H58" s="12">
        <f t="shared" si="2"/>
        <v>54</v>
      </c>
      <c r="I58" s="16">
        <v>17</v>
      </c>
      <c r="J58" s="16">
        <v>9</v>
      </c>
      <c r="K58" s="16">
        <v>19</v>
      </c>
      <c r="L58" s="16">
        <v>9</v>
      </c>
      <c r="M58" s="4"/>
      <c r="N58" s="4"/>
      <c r="O58" s="3"/>
      <c r="P58" s="3"/>
      <c r="Q58" s="3"/>
      <c r="R58" s="3"/>
    </row>
    <row r="59" spans="1:18" ht="15">
      <c r="A59" s="6" t="s">
        <v>53</v>
      </c>
      <c r="B59" s="12">
        <f t="shared" si="0"/>
        <v>39</v>
      </c>
      <c r="C59" s="16">
        <v>25</v>
      </c>
      <c r="D59" s="16">
        <v>9</v>
      </c>
      <c r="E59" s="16">
        <v>5</v>
      </c>
      <c r="F59" s="16">
        <v>0</v>
      </c>
      <c r="G59" s="12"/>
      <c r="H59" s="12">
        <f t="shared" si="2"/>
        <v>16</v>
      </c>
      <c r="I59" s="16">
        <v>2</v>
      </c>
      <c r="J59" s="16">
        <v>8</v>
      </c>
      <c r="K59" s="16">
        <v>5</v>
      </c>
      <c r="L59" s="16">
        <v>1</v>
      </c>
      <c r="M59" s="4"/>
      <c r="N59" s="4"/>
      <c r="O59" s="3"/>
      <c r="P59" s="3"/>
      <c r="Q59" s="3"/>
      <c r="R59" s="3"/>
    </row>
    <row r="60" spans="1:18" ht="15">
      <c r="A60" s="6" t="s">
        <v>54</v>
      </c>
      <c r="B60" s="12">
        <f t="shared" si="0"/>
        <v>39</v>
      </c>
      <c r="C60" s="16">
        <v>9</v>
      </c>
      <c r="D60" s="16">
        <v>20</v>
      </c>
      <c r="E60" s="16">
        <v>9</v>
      </c>
      <c r="F60" s="16">
        <v>1</v>
      </c>
      <c r="G60" s="12"/>
      <c r="H60" s="12">
        <f t="shared" si="2"/>
        <v>16</v>
      </c>
      <c r="I60" s="16">
        <v>1</v>
      </c>
      <c r="J60" s="16">
        <v>7</v>
      </c>
      <c r="K60" s="16">
        <v>7</v>
      </c>
      <c r="L60" s="16">
        <v>1</v>
      </c>
      <c r="M60" s="4"/>
      <c r="N60" s="4"/>
      <c r="O60" s="3"/>
      <c r="P60" s="3"/>
      <c r="Q60" s="3"/>
      <c r="R60" s="3"/>
    </row>
    <row r="61" spans="1:18" ht="15">
      <c r="A61" s="6" t="s">
        <v>55</v>
      </c>
      <c r="B61" s="12">
        <f t="shared" si="0"/>
        <v>7</v>
      </c>
      <c r="C61" s="16">
        <v>7</v>
      </c>
      <c r="D61" s="16">
        <v>0</v>
      </c>
      <c r="E61" s="16">
        <v>0</v>
      </c>
      <c r="F61" s="16">
        <v>0</v>
      </c>
      <c r="G61" s="12"/>
      <c r="H61" s="12">
        <v>0</v>
      </c>
      <c r="I61" s="12">
        <v>0</v>
      </c>
      <c r="J61" s="16">
        <v>0</v>
      </c>
      <c r="K61" s="16">
        <v>0</v>
      </c>
      <c r="L61" s="12">
        <v>0</v>
      </c>
      <c r="M61" s="4"/>
      <c r="N61" s="4"/>
      <c r="O61" s="3"/>
      <c r="P61" s="3"/>
      <c r="Q61" s="3"/>
      <c r="R61" s="3"/>
    </row>
    <row r="62" spans="1:18" ht="15">
      <c r="A62" s="6" t="s">
        <v>56</v>
      </c>
      <c r="B62" s="12">
        <f t="shared" si="0"/>
        <v>13</v>
      </c>
      <c r="C62" s="16">
        <v>5</v>
      </c>
      <c r="D62" s="16">
        <v>6</v>
      </c>
      <c r="E62" s="16">
        <v>1</v>
      </c>
      <c r="F62" s="16">
        <v>1</v>
      </c>
      <c r="G62" s="12"/>
      <c r="H62" s="12">
        <f t="shared" si="2"/>
        <v>2</v>
      </c>
      <c r="I62" s="12">
        <v>0</v>
      </c>
      <c r="J62" s="16">
        <v>2</v>
      </c>
      <c r="K62" s="16">
        <v>0</v>
      </c>
      <c r="L62" s="16">
        <v>0</v>
      </c>
      <c r="M62" s="4"/>
      <c r="N62" s="4"/>
      <c r="O62" s="3"/>
      <c r="P62" s="3"/>
      <c r="Q62" s="3"/>
      <c r="R62" s="3"/>
    </row>
    <row r="63" spans="1:18" ht="15">
      <c r="A63" s="6" t="s">
        <v>57</v>
      </c>
      <c r="B63" s="12">
        <f t="shared" si="0"/>
        <v>11</v>
      </c>
      <c r="C63" s="16">
        <v>4</v>
      </c>
      <c r="D63" s="16">
        <v>2</v>
      </c>
      <c r="E63" s="16">
        <v>4</v>
      </c>
      <c r="F63" s="16">
        <v>1</v>
      </c>
      <c r="G63" s="12"/>
      <c r="H63" s="12">
        <f t="shared" si="2"/>
        <v>5</v>
      </c>
      <c r="I63" s="16">
        <v>1</v>
      </c>
      <c r="J63" s="16">
        <v>1</v>
      </c>
      <c r="K63" s="16">
        <v>3</v>
      </c>
      <c r="L63" s="16">
        <v>0</v>
      </c>
      <c r="M63" s="4"/>
      <c r="N63" s="4"/>
      <c r="O63" s="3"/>
      <c r="P63" s="3"/>
      <c r="Q63" s="3"/>
      <c r="R63" s="3"/>
    </row>
    <row r="64" spans="1:18" ht="15">
      <c r="A64" s="6" t="s">
        <v>58</v>
      </c>
      <c r="B64" s="12">
        <f t="shared" si="0"/>
        <v>63</v>
      </c>
      <c r="C64" s="16">
        <v>40</v>
      </c>
      <c r="D64" s="16">
        <v>12</v>
      </c>
      <c r="E64" s="16">
        <v>11</v>
      </c>
      <c r="F64" s="16">
        <v>0</v>
      </c>
      <c r="G64" s="12"/>
      <c r="H64" s="12">
        <f t="shared" si="2"/>
        <v>17</v>
      </c>
      <c r="I64" s="16">
        <v>6</v>
      </c>
      <c r="J64" s="16">
        <v>3</v>
      </c>
      <c r="K64" s="16">
        <v>6</v>
      </c>
      <c r="L64" s="16">
        <v>2</v>
      </c>
      <c r="M64" s="4"/>
      <c r="N64" s="4"/>
      <c r="O64" s="3"/>
      <c r="P64" s="3"/>
      <c r="Q64" s="3"/>
      <c r="R64" s="3"/>
    </row>
    <row r="65" spans="1:18" ht="15">
      <c r="A65" s="6" t="s">
        <v>59</v>
      </c>
      <c r="B65" s="12">
        <f t="shared" si="0"/>
        <v>282</v>
      </c>
      <c r="C65" s="16">
        <v>149</v>
      </c>
      <c r="D65" s="16">
        <v>77</v>
      </c>
      <c r="E65" s="16">
        <v>43</v>
      </c>
      <c r="F65" s="16">
        <v>13</v>
      </c>
      <c r="G65" s="12"/>
      <c r="H65" s="12">
        <f t="shared" si="2"/>
        <v>238</v>
      </c>
      <c r="I65" s="16">
        <v>29</v>
      </c>
      <c r="J65" s="16">
        <v>57</v>
      </c>
      <c r="K65" s="16">
        <v>112</v>
      </c>
      <c r="L65" s="16">
        <v>40</v>
      </c>
      <c r="M65" s="4"/>
      <c r="N65" s="4"/>
      <c r="O65" s="3"/>
      <c r="P65" s="3"/>
      <c r="Q65" s="3"/>
      <c r="R65" s="3"/>
    </row>
    <row r="66" spans="1:18" ht="15">
      <c r="A66" s="6" t="s">
        <v>60</v>
      </c>
      <c r="B66" s="12">
        <f aca="true" t="shared" si="3" ref="B66:B81">SUM(C66:F66)</f>
        <v>38</v>
      </c>
      <c r="C66" s="16">
        <v>15</v>
      </c>
      <c r="D66" s="16">
        <v>11</v>
      </c>
      <c r="E66" s="16">
        <v>10</v>
      </c>
      <c r="F66" s="16">
        <v>2</v>
      </c>
      <c r="G66" s="12"/>
      <c r="H66" s="12">
        <f aca="true" t="shared" si="4" ref="H66:H81">SUM(I66:L66)</f>
        <v>25</v>
      </c>
      <c r="I66" s="16">
        <v>2</v>
      </c>
      <c r="J66" s="16">
        <v>4</v>
      </c>
      <c r="K66" s="16">
        <v>17</v>
      </c>
      <c r="L66" s="16">
        <v>2</v>
      </c>
      <c r="M66" s="4"/>
      <c r="N66" s="4"/>
      <c r="O66" s="3"/>
      <c r="P66" s="3"/>
      <c r="Q66" s="3"/>
      <c r="R66" s="3"/>
    </row>
    <row r="67" spans="1:18" ht="15">
      <c r="A67" s="6" t="s">
        <v>61</v>
      </c>
      <c r="B67" s="12">
        <f t="shared" si="3"/>
        <v>19</v>
      </c>
      <c r="C67" s="19">
        <v>14</v>
      </c>
      <c r="D67" s="19">
        <v>4</v>
      </c>
      <c r="E67" s="19">
        <v>1</v>
      </c>
      <c r="F67" s="19">
        <v>0</v>
      </c>
      <c r="G67" s="12"/>
      <c r="H67" s="12">
        <f t="shared" si="4"/>
        <v>8</v>
      </c>
      <c r="I67" s="16">
        <v>3</v>
      </c>
      <c r="J67" s="16">
        <v>2</v>
      </c>
      <c r="K67" s="16">
        <v>1</v>
      </c>
      <c r="L67" s="16">
        <v>2</v>
      </c>
      <c r="M67" s="4"/>
      <c r="N67" s="4"/>
      <c r="O67" s="3"/>
      <c r="P67" s="3"/>
      <c r="Q67" s="3"/>
      <c r="R67" s="3"/>
    </row>
    <row r="68" spans="1:18" ht="15">
      <c r="A68" s="6" t="s">
        <v>62</v>
      </c>
      <c r="B68" s="12">
        <f t="shared" si="3"/>
        <v>81</v>
      </c>
      <c r="C68" s="19">
        <v>25</v>
      </c>
      <c r="D68" s="19">
        <v>38</v>
      </c>
      <c r="E68" s="19">
        <v>15</v>
      </c>
      <c r="F68" s="19">
        <v>3</v>
      </c>
      <c r="G68" s="12"/>
      <c r="H68" s="12">
        <f t="shared" si="4"/>
        <v>21</v>
      </c>
      <c r="I68" s="16">
        <v>1</v>
      </c>
      <c r="J68" s="16">
        <v>11</v>
      </c>
      <c r="K68" s="16">
        <v>7</v>
      </c>
      <c r="L68" s="16">
        <v>2</v>
      </c>
      <c r="M68" s="4"/>
      <c r="N68" s="4"/>
      <c r="O68" s="3"/>
      <c r="P68" s="3"/>
      <c r="Q68" s="3"/>
      <c r="R68" s="3"/>
    </row>
    <row r="69" spans="1:18" ht="15">
      <c r="A69" s="6" t="s">
        <v>63</v>
      </c>
      <c r="B69" s="12">
        <f t="shared" si="3"/>
        <v>44</v>
      </c>
      <c r="C69" s="19">
        <v>17</v>
      </c>
      <c r="D69" s="19">
        <v>14</v>
      </c>
      <c r="E69" s="19">
        <v>12</v>
      </c>
      <c r="F69" s="19">
        <v>1</v>
      </c>
      <c r="G69" s="12"/>
      <c r="H69" s="12">
        <f t="shared" si="4"/>
        <v>31</v>
      </c>
      <c r="I69" s="16">
        <v>5</v>
      </c>
      <c r="J69" s="16">
        <v>8</v>
      </c>
      <c r="K69" s="16">
        <v>14</v>
      </c>
      <c r="L69" s="16">
        <v>4</v>
      </c>
      <c r="M69" s="4"/>
      <c r="N69" s="4"/>
      <c r="O69" s="3"/>
      <c r="P69" s="3"/>
      <c r="Q69" s="3"/>
      <c r="R69" s="3"/>
    </row>
    <row r="70" spans="1:18" ht="15">
      <c r="A70" s="6" t="s">
        <v>64</v>
      </c>
      <c r="B70" s="12">
        <f t="shared" si="3"/>
        <v>27</v>
      </c>
      <c r="C70" s="19">
        <v>24</v>
      </c>
      <c r="D70" s="19">
        <v>1</v>
      </c>
      <c r="E70" s="19">
        <v>2</v>
      </c>
      <c r="F70" s="19">
        <v>0</v>
      </c>
      <c r="G70" s="12"/>
      <c r="H70" s="12">
        <f t="shared" si="4"/>
        <v>7</v>
      </c>
      <c r="I70" s="16">
        <v>2</v>
      </c>
      <c r="J70" s="16">
        <v>1</v>
      </c>
      <c r="K70" s="16">
        <v>3</v>
      </c>
      <c r="L70" s="16">
        <v>1</v>
      </c>
      <c r="M70" s="4"/>
      <c r="N70" s="4"/>
      <c r="O70" s="3"/>
      <c r="P70" s="3"/>
      <c r="Q70" s="3"/>
      <c r="R70" s="3"/>
    </row>
    <row r="71" spans="1:18" ht="15">
      <c r="A71" s="6" t="s">
        <v>65</v>
      </c>
      <c r="B71" s="12">
        <f t="shared" si="3"/>
        <v>14</v>
      </c>
      <c r="C71" s="19">
        <v>11</v>
      </c>
      <c r="D71" s="19">
        <v>2</v>
      </c>
      <c r="E71" s="19">
        <v>1</v>
      </c>
      <c r="F71" s="19">
        <v>0</v>
      </c>
      <c r="G71" s="12"/>
      <c r="H71" s="12">
        <f t="shared" si="4"/>
        <v>9</v>
      </c>
      <c r="I71" s="16">
        <v>1</v>
      </c>
      <c r="J71" s="16">
        <v>0</v>
      </c>
      <c r="K71" s="16">
        <v>4</v>
      </c>
      <c r="L71" s="16">
        <v>4</v>
      </c>
      <c r="M71" s="4"/>
      <c r="N71" s="4"/>
      <c r="O71" s="3"/>
      <c r="P71" s="3"/>
      <c r="Q71" s="3"/>
      <c r="R71" s="3"/>
    </row>
    <row r="72" spans="1:18" ht="15">
      <c r="A72" s="6" t="s">
        <v>66</v>
      </c>
      <c r="B72" s="12">
        <f t="shared" si="3"/>
        <v>18</v>
      </c>
      <c r="C72" s="19">
        <v>9</v>
      </c>
      <c r="D72" s="19">
        <v>3</v>
      </c>
      <c r="E72" s="19">
        <v>6</v>
      </c>
      <c r="F72" s="19">
        <v>0</v>
      </c>
      <c r="G72" s="12"/>
      <c r="H72" s="12">
        <f t="shared" si="4"/>
        <v>8</v>
      </c>
      <c r="I72" s="16">
        <v>2</v>
      </c>
      <c r="J72" s="16">
        <v>1</v>
      </c>
      <c r="K72" s="16">
        <v>3</v>
      </c>
      <c r="L72" s="16">
        <v>2</v>
      </c>
      <c r="M72" s="4"/>
      <c r="N72" s="4"/>
      <c r="O72" s="3"/>
      <c r="P72" s="3"/>
      <c r="Q72" s="3"/>
      <c r="R72" s="3"/>
    </row>
    <row r="73" spans="1:18" ht="15">
      <c r="A73" s="6" t="s">
        <v>67</v>
      </c>
      <c r="B73" s="12">
        <f t="shared" si="3"/>
        <v>94</v>
      </c>
      <c r="C73" s="16">
        <v>29</v>
      </c>
      <c r="D73" s="16">
        <v>44</v>
      </c>
      <c r="E73" s="16">
        <v>20</v>
      </c>
      <c r="F73" s="16">
        <v>1</v>
      </c>
      <c r="G73" s="12"/>
      <c r="H73" s="12">
        <f t="shared" si="4"/>
        <v>96</v>
      </c>
      <c r="I73" s="16">
        <v>11</v>
      </c>
      <c r="J73" s="16">
        <v>29</v>
      </c>
      <c r="K73" s="16">
        <v>47</v>
      </c>
      <c r="L73" s="16">
        <v>9</v>
      </c>
      <c r="M73" s="4"/>
      <c r="N73" s="4"/>
      <c r="O73" s="3"/>
      <c r="P73" s="3"/>
      <c r="Q73" s="3"/>
      <c r="R73" s="3"/>
    </row>
    <row r="74" spans="1:18" ht="15">
      <c r="A74" s="6" t="s">
        <v>68</v>
      </c>
      <c r="B74" s="12">
        <f t="shared" si="3"/>
        <v>7</v>
      </c>
      <c r="C74" s="16">
        <v>4</v>
      </c>
      <c r="D74" s="16">
        <v>2</v>
      </c>
      <c r="E74" s="16">
        <v>1</v>
      </c>
      <c r="F74" s="16">
        <v>0</v>
      </c>
      <c r="G74" s="12"/>
      <c r="H74" s="12">
        <f t="shared" si="4"/>
        <v>8</v>
      </c>
      <c r="I74" s="16">
        <v>0</v>
      </c>
      <c r="J74" s="16">
        <v>5</v>
      </c>
      <c r="K74" s="16">
        <v>3</v>
      </c>
      <c r="L74" s="16">
        <v>0</v>
      </c>
      <c r="M74" s="4"/>
      <c r="N74" s="4"/>
      <c r="O74" s="3"/>
      <c r="P74" s="3"/>
      <c r="Q74" s="3"/>
      <c r="R74" s="3"/>
    </row>
    <row r="75" spans="1:18" ht="15">
      <c r="A75" s="6" t="s">
        <v>69</v>
      </c>
      <c r="B75" s="12">
        <f t="shared" si="3"/>
        <v>17</v>
      </c>
      <c r="C75" s="16">
        <v>13</v>
      </c>
      <c r="D75" s="16">
        <v>2</v>
      </c>
      <c r="E75" s="16">
        <v>2</v>
      </c>
      <c r="F75" s="16">
        <v>0</v>
      </c>
      <c r="G75" s="12"/>
      <c r="H75" s="12">
        <f t="shared" si="4"/>
        <v>7</v>
      </c>
      <c r="I75" s="16">
        <v>3</v>
      </c>
      <c r="J75" s="16">
        <v>2</v>
      </c>
      <c r="K75" s="16">
        <v>1</v>
      </c>
      <c r="L75" s="16">
        <v>1</v>
      </c>
      <c r="M75" s="4"/>
      <c r="N75" s="4"/>
      <c r="O75" s="3"/>
      <c r="P75" s="3"/>
      <c r="Q75" s="3"/>
      <c r="R75" s="3"/>
    </row>
    <row r="76" spans="1:18" ht="15">
      <c r="A76" s="6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3"/>
      <c r="P76" s="3"/>
      <c r="Q76" s="3"/>
      <c r="R76" s="3"/>
    </row>
    <row r="77" spans="1:18" ht="15">
      <c r="A77" s="6" t="s">
        <v>74</v>
      </c>
      <c r="B77" s="12">
        <f t="shared" si="3"/>
        <v>10</v>
      </c>
      <c r="C77" s="16">
        <v>1</v>
      </c>
      <c r="D77" s="17">
        <v>4</v>
      </c>
      <c r="E77" s="17">
        <v>5</v>
      </c>
      <c r="F77" s="17">
        <v>0</v>
      </c>
      <c r="G77" s="12"/>
      <c r="H77" s="12">
        <f t="shared" si="4"/>
        <v>5</v>
      </c>
      <c r="I77" s="16">
        <v>0</v>
      </c>
      <c r="J77" s="17">
        <v>2</v>
      </c>
      <c r="K77" s="17">
        <v>3</v>
      </c>
      <c r="L77" s="16">
        <v>0</v>
      </c>
      <c r="M77" s="4"/>
      <c r="N77" s="4"/>
      <c r="O77" s="3"/>
      <c r="P77" s="3"/>
      <c r="Q77" s="3"/>
      <c r="R77" s="3"/>
    </row>
    <row r="78" spans="1:18" ht="15">
      <c r="A78" s="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3"/>
      <c r="P78" s="3"/>
      <c r="Q78" s="3"/>
      <c r="R78" s="3"/>
    </row>
    <row r="79" spans="1:18" ht="15">
      <c r="A79" s="6" t="s">
        <v>75</v>
      </c>
      <c r="B79" s="12">
        <f t="shared" si="3"/>
        <v>51</v>
      </c>
      <c r="C79" s="17">
        <v>3</v>
      </c>
      <c r="D79" s="17">
        <v>32</v>
      </c>
      <c r="E79" s="17">
        <v>14</v>
      </c>
      <c r="F79" s="16">
        <v>2</v>
      </c>
      <c r="G79" s="12"/>
      <c r="H79" s="12">
        <f t="shared" si="4"/>
        <v>17</v>
      </c>
      <c r="I79" s="17">
        <v>0</v>
      </c>
      <c r="J79" s="17">
        <v>8</v>
      </c>
      <c r="K79" s="17">
        <v>5</v>
      </c>
      <c r="L79" s="17">
        <v>4</v>
      </c>
      <c r="M79" s="4"/>
      <c r="N79" s="4"/>
      <c r="O79" s="3"/>
      <c r="P79" s="3"/>
      <c r="Q79" s="3"/>
      <c r="R79" s="3"/>
    </row>
    <row r="80" spans="1:18" ht="15">
      <c r="A80" s="6" t="s">
        <v>70</v>
      </c>
      <c r="B80" s="12">
        <f t="shared" si="3"/>
        <v>12</v>
      </c>
      <c r="C80" s="16">
        <v>1</v>
      </c>
      <c r="D80" s="16">
        <v>6</v>
      </c>
      <c r="E80" s="16">
        <v>5</v>
      </c>
      <c r="F80" s="16">
        <v>0</v>
      </c>
      <c r="G80" s="12"/>
      <c r="H80" s="12">
        <f t="shared" si="4"/>
        <v>3</v>
      </c>
      <c r="I80" s="16">
        <v>0</v>
      </c>
      <c r="J80" s="17">
        <v>2</v>
      </c>
      <c r="K80" s="17">
        <v>1</v>
      </c>
      <c r="L80" s="16">
        <v>0</v>
      </c>
      <c r="M80" s="4"/>
      <c r="N80" s="4"/>
      <c r="O80" s="3"/>
      <c r="P80" s="3"/>
      <c r="Q80" s="3"/>
      <c r="R80" s="3"/>
    </row>
    <row r="81" spans="1:18" ht="15">
      <c r="A81" s="6" t="s">
        <v>71</v>
      </c>
      <c r="B81" s="12">
        <f t="shared" si="3"/>
        <v>24</v>
      </c>
      <c r="C81" s="16">
        <v>3</v>
      </c>
      <c r="D81" s="16">
        <v>8</v>
      </c>
      <c r="E81" s="16">
        <v>12</v>
      </c>
      <c r="F81" s="16">
        <v>1</v>
      </c>
      <c r="G81" s="12"/>
      <c r="H81" s="12">
        <f t="shared" si="4"/>
        <v>32</v>
      </c>
      <c r="I81" s="16">
        <v>1</v>
      </c>
      <c r="J81" s="20">
        <v>5</v>
      </c>
      <c r="K81" s="20">
        <v>20</v>
      </c>
      <c r="L81" s="20">
        <v>6</v>
      </c>
      <c r="M81" s="4"/>
      <c r="N81" s="4"/>
      <c r="O81" s="3"/>
      <c r="P81" s="3"/>
      <c r="Q81" s="3"/>
      <c r="R81" s="3"/>
    </row>
    <row r="82" spans="1:18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"/>
      <c r="N82" s="4"/>
      <c r="O82" s="3"/>
      <c r="P82" s="3"/>
      <c r="Q82" s="3"/>
      <c r="R82" s="3"/>
    </row>
    <row r="83" spans="1:18" ht="28.5" customHeight="1">
      <c r="A83" s="23" t="s">
        <v>82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4"/>
      <c r="N83" s="4"/>
      <c r="O83" s="3"/>
      <c r="P83" s="3"/>
      <c r="Q83" s="3"/>
      <c r="R83" s="3"/>
    </row>
    <row r="84" spans="1:18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4"/>
      <c r="N84" s="4"/>
      <c r="O84" s="3"/>
      <c r="P84" s="3"/>
      <c r="Q84" s="3"/>
      <c r="R84" s="3"/>
    </row>
    <row r="85" spans="1:18" ht="15">
      <c r="A85" s="6" t="s">
        <v>72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4"/>
      <c r="N85" s="4"/>
      <c r="O85" s="3"/>
      <c r="P85" s="3"/>
      <c r="Q85" s="3"/>
      <c r="R85" s="3"/>
    </row>
    <row r="86" spans="1:18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4"/>
      <c r="N86" s="4"/>
      <c r="O86" s="3"/>
      <c r="P86" s="3"/>
      <c r="Q86" s="3"/>
      <c r="R86" s="3"/>
    </row>
    <row r="87" spans="1:18" ht="15">
      <c r="A87" s="6" t="s">
        <v>73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4"/>
      <c r="N87" s="4"/>
      <c r="O87" s="3"/>
      <c r="P87" s="3"/>
      <c r="Q87" s="3"/>
      <c r="R87" s="3"/>
    </row>
    <row r="88" spans="1:18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4"/>
      <c r="N88" s="4"/>
      <c r="O88" s="3"/>
      <c r="P88" s="3"/>
      <c r="Q88" s="3"/>
      <c r="R88" s="3"/>
    </row>
    <row r="89" spans="1:18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4"/>
      <c r="N89" s="4"/>
      <c r="O89" s="3"/>
      <c r="P89" s="3"/>
      <c r="Q89" s="3"/>
      <c r="R89" s="3"/>
    </row>
    <row r="90" spans="1:18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4"/>
      <c r="N90" s="4"/>
      <c r="O90" s="3"/>
      <c r="P90" s="3"/>
      <c r="Q90" s="3"/>
      <c r="R90" s="3"/>
    </row>
    <row r="91" spans="1:18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4"/>
      <c r="N91" s="4"/>
      <c r="O91" s="3"/>
      <c r="P91" s="3"/>
      <c r="Q91" s="3"/>
      <c r="R91" s="3"/>
    </row>
    <row r="92" spans="1:18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4"/>
      <c r="N92" s="4"/>
      <c r="O92" s="3"/>
      <c r="P92" s="3"/>
      <c r="Q92" s="3"/>
      <c r="R92" s="3"/>
    </row>
    <row r="93" spans="1:18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4"/>
      <c r="N93" s="4"/>
      <c r="O93" s="3"/>
      <c r="P93" s="3"/>
      <c r="Q93" s="3"/>
      <c r="R93" s="3"/>
    </row>
    <row r="94" spans="1:18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4"/>
      <c r="N94" s="4"/>
      <c r="O94" s="3"/>
      <c r="P94" s="3"/>
      <c r="Q94" s="3"/>
      <c r="R94" s="3"/>
    </row>
    <row r="95" spans="1:18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4"/>
      <c r="N95" s="4"/>
      <c r="O95" s="3"/>
      <c r="P95" s="3"/>
      <c r="Q95" s="3"/>
      <c r="R95" s="3"/>
    </row>
    <row r="96" spans="1:18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4"/>
      <c r="N96" s="4"/>
      <c r="O96" s="3"/>
      <c r="P96" s="3"/>
      <c r="Q96" s="3"/>
      <c r="R96" s="3"/>
    </row>
    <row r="97" spans="1:18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4"/>
      <c r="N97" s="4"/>
      <c r="O97" s="3"/>
      <c r="P97" s="3"/>
      <c r="Q97" s="3"/>
      <c r="R97" s="3"/>
    </row>
    <row r="98" spans="1:18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4"/>
      <c r="N98" s="4"/>
      <c r="O98" s="3"/>
      <c r="P98" s="3"/>
      <c r="Q98" s="3"/>
      <c r="R98" s="3"/>
    </row>
    <row r="99" spans="1:18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4"/>
      <c r="N99" s="4"/>
      <c r="O99" s="3"/>
      <c r="P99" s="3"/>
      <c r="Q99" s="3"/>
      <c r="R99" s="3"/>
    </row>
    <row r="100" spans="1:18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4"/>
      <c r="N100" s="4"/>
      <c r="O100" s="3"/>
      <c r="P100" s="3"/>
      <c r="Q100" s="3"/>
      <c r="R100" s="3"/>
    </row>
    <row r="101" spans="1:18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4"/>
      <c r="N101" s="4"/>
      <c r="O101" s="3"/>
      <c r="P101" s="3"/>
      <c r="Q101" s="3"/>
      <c r="R101" s="3"/>
    </row>
    <row r="102" spans="1:14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4"/>
      <c r="N102" s="4"/>
    </row>
    <row r="103" spans="1:14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4"/>
      <c r="N103" s="4"/>
    </row>
    <row r="104" spans="1:14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4"/>
      <c r="N104" s="4"/>
    </row>
    <row r="105" spans="1:14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4"/>
      <c r="N105" s="4"/>
    </row>
    <row r="106" spans="1:14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4"/>
      <c r="N106" s="4"/>
    </row>
    <row r="107" spans="1:14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4"/>
      <c r="N107" s="4"/>
    </row>
  </sheetData>
  <sheetProtection/>
  <mergeCells count="3">
    <mergeCell ref="B4:F4"/>
    <mergeCell ref="H4:L4"/>
    <mergeCell ref="A83:L83"/>
  </mergeCells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104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2">
        <f>+B9+B77+SUM(B79:B81)</f>
        <v>7132</v>
      </c>
      <c r="C7" s="42">
        <f>+C9+C77+SUM(C79:C81)</f>
        <v>1770</v>
      </c>
      <c r="D7" s="42">
        <f>+D9+D77+SUM(D79:D81)</f>
        <v>3595</v>
      </c>
      <c r="E7" s="42">
        <f>+E9+E77+SUM(E79:E81)</f>
        <v>1588</v>
      </c>
      <c r="F7" s="42">
        <f>+F9+F77+SUM(F79:F81)</f>
        <v>179</v>
      </c>
      <c r="G7" s="32"/>
      <c r="H7" s="42">
        <f>+H9+H77+SUM(H79:H81)</f>
        <v>5192</v>
      </c>
      <c r="I7" s="42">
        <f>+I9+I77+SUM(I78:I81)</f>
        <v>463</v>
      </c>
      <c r="J7" s="42">
        <f>+J9+J77+SUM(J79:J81)</f>
        <v>2242</v>
      </c>
      <c r="K7" s="42">
        <f>+K9+K77+SUM(K79:K81)</f>
        <v>2149</v>
      </c>
      <c r="L7" s="42">
        <f>+L9+L77+SUM(L79:L81)</f>
        <v>338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6767</v>
      </c>
      <c r="C9" s="40">
        <f>+C11+C18</f>
        <v>1759</v>
      </c>
      <c r="D9" s="40">
        <f>+D11+D18</f>
        <v>3325</v>
      </c>
      <c r="E9" s="40">
        <f>+E11+E18</f>
        <v>1508</v>
      </c>
      <c r="F9" s="40">
        <f>+F11+F18</f>
        <v>175</v>
      </c>
      <c r="G9" s="32"/>
      <c r="H9" s="40">
        <f>+H11+H18</f>
        <v>4854</v>
      </c>
      <c r="I9" s="43">
        <f>+I11+I18</f>
        <v>443</v>
      </c>
      <c r="J9" s="40">
        <f>+J11+J18</f>
        <v>2070</v>
      </c>
      <c r="K9" s="40">
        <f>+K11+K18</f>
        <v>2018</v>
      </c>
      <c r="L9" s="40">
        <f>+L11+L18</f>
        <v>323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2944</v>
      </c>
      <c r="C11" s="40">
        <f>SUM(C12:C16)</f>
        <v>295</v>
      </c>
      <c r="D11" s="40">
        <f>SUM(D12:D16)</f>
        <v>1806</v>
      </c>
      <c r="E11" s="40">
        <f>SUM(E12:E16)</f>
        <v>788</v>
      </c>
      <c r="F11" s="40">
        <f>SUM(F12:F16)</f>
        <v>55</v>
      </c>
      <c r="G11" s="32"/>
      <c r="H11" s="40">
        <f>SUM(H12:H16)</f>
        <v>2181</v>
      </c>
      <c r="I11" s="43">
        <f>SUM(I12:I16)</f>
        <v>178</v>
      </c>
      <c r="J11" s="40">
        <f>SUM(J12:J16)</f>
        <v>1084</v>
      </c>
      <c r="K11" s="40">
        <f>SUM(K12:K16)</f>
        <v>815</v>
      </c>
      <c r="L11" s="40">
        <f>SUM(L12:L16)</f>
        <v>104</v>
      </c>
    </row>
    <row r="12" spans="1:12" ht="15">
      <c r="A12" s="32" t="s">
        <v>7</v>
      </c>
      <c r="B12" s="40">
        <f>SUM(C12:F12)</f>
        <v>432</v>
      </c>
      <c r="C12" s="40">
        <v>98</v>
      </c>
      <c r="D12" s="40">
        <v>234</v>
      </c>
      <c r="E12" s="40">
        <v>95</v>
      </c>
      <c r="F12" s="40">
        <v>5</v>
      </c>
      <c r="G12" s="32"/>
      <c r="H12" s="40">
        <f>SUM(I12:L12)</f>
        <v>385</v>
      </c>
      <c r="I12" s="40">
        <v>70</v>
      </c>
      <c r="J12" s="40">
        <v>159</v>
      </c>
      <c r="K12" s="40">
        <v>134</v>
      </c>
      <c r="L12" s="40">
        <v>22</v>
      </c>
    </row>
    <row r="13" spans="1:12" ht="15">
      <c r="A13" s="32" t="s">
        <v>8</v>
      </c>
      <c r="B13" s="40">
        <f>SUM(C13:F13)</f>
        <v>818</v>
      </c>
      <c r="C13" s="40">
        <v>55</v>
      </c>
      <c r="D13" s="40">
        <v>544</v>
      </c>
      <c r="E13" s="40">
        <v>202</v>
      </c>
      <c r="F13" s="40">
        <v>17</v>
      </c>
      <c r="G13" s="32"/>
      <c r="H13" s="40">
        <f>SUM(I13:L13)</f>
        <v>652</v>
      </c>
      <c r="I13" s="40">
        <v>30</v>
      </c>
      <c r="J13" s="40">
        <v>355</v>
      </c>
      <c r="K13" s="40">
        <v>241</v>
      </c>
      <c r="L13" s="40">
        <v>26</v>
      </c>
    </row>
    <row r="14" spans="1:12" ht="15">
      <c r="A14" s="32" t="s">
        <v>9</v>
      </c>
      <c r="B14" s="40">
        <f>SUM(C14:F14)</f>
        <v>991</v>
      </c>
      <c r="C14" s="40">
        <v>36</v>
      </c>
      <c r="D14" s="40">
        <v>627</v>
      </c>
      <c r="E14" s="40">
        <v>309</v>
      </c>
      <c r="F14" s="40">
        <v>19</v>
      </c>
      <c r="G14" s="40"/>
      <c r="H14" s="40">
        <f>SUM(I14:L14)</f>
        <v>477</v>
      </c>
      <c r="I14" s="40">
        <v>19</v>
      </c>
      <c r="J14" s="40">
        <v>226</v>
      </c>
      <c r="K14" s="40">
        <v>208</v>
      </c>
      <c r="L14" s="40">
        <v>24</v>
      </c>
    </row>
    <row r="15" spans="1:12" ht="15">
      <c r="A15" s="32" t="s">
        <v>10</v>
      </c>
      <c r="B15" s="40">
        <f>SUM(C15:F15)</f>
        <v>558</v>
      </c>
      <c r="C15" s="40">
        <v>74</v>
      </c>
      <c r="D15" s="40">
        <v>332</v>
      </c>
      <c r="E15" s="40">
        <v>140</v>
      </c>
      <c r="F15" s="40">
        <v>12</v>
      </c>
      <c r="G15" s="32"/>
      <c r="H15" s="40">
        <f>SUM(I15:L15)</f>
        <v>578</v>
      </c>
      <c r="I15" s="40">
        <v>49</v>
      </c>
      <c r="J15" s="40">
        <v>301</v>
      </c>
      <c r="K15" s="40">
        <v>198</v>
      </c>
      <c r="L15" s="40">
        <v>30</v>
      </c>
    </row>
    <row r="16" spans="1:12" ht="15">
      <c r="A16" s="32" t="s">
        <v>11</v>
      </c>
      <c r="B16" s="40">
        <f>SUM(C16:F16)</f>
        <v>145</v>
      </c>
      <c r="C16" s="40">
        <v>32</v>
      </c>
      <c r="D16" s="40">
        <v>69</v>
      </c>
      <c r="E16" s="40">
        <v>42</v>
      </c>
      <c r="F16" s="40">
        <v>2</v>
      </c>
      <c r="G16" s="32"/>
      <c r="H16" s="43">
        <f>SUM(I16:L16)</f>
        <v>89</v>
      </c>
      <c r="I16" s="40">
        <v>10</v>
      </c>
      <c r="J16" s="40">
        <v>43</v>
      </c>
      <c r="K16" s="40">
        <v>34</v>
      </c>
      <c r="L16" s="40">
        <v>2</v>
      </c>
    </row>
    <row r="17" spans="1:12" ht="15">
      <c r="A17" s="32"/>
      <c r="B17" s="32"/>
      <c r="C17" s="32"/>
      <c r="D17" s="32"/>
      <c r="E17" s="32"/>
      <c r="F17" s="32"/>
      <c r="G17" s="32"/>
      <c r="H17" s="40"/>
      <c r="I17" s="40"/>
      <c r="J17" s="40"/>
      <c r="K17" s="40"/>
      <c r="L17" s="40"/>
    </row>
    <row r="18" spans="1:12" ht="15">
      <c r="A18" s="32" t="s">
        <v>12</v>
      </c>
      <c r="B18" s="40">
        <f>SUM(B19:B76)</f>
        <v>3823</v>
      </c>
      <c r="C18" s="40">
        <f>SUM(C19:C76)</f>
        <v>1464</v>
      </c>
      <c r="D18" s="40">
        <f>SUM(D19:D76)</f>
        <v>1519</v>
      </c>
      <c r="E18" s="40">
        <f>SUM(E19:E76)</f>
        <v>720</v>
      </c>
      <c r="F18" s="40">
        <f>SUM(F19:F76)</f>
        <v>120</v>
      </c>
      <c r="G18" s="32"/>
      <c r="H18" s="40">
        <f>SUM(H19:H76)</f>
        <v>2673</v>
      </c>
      <c r="I18" s="40">
        <f>SUM(I19:I76)</f>
        <v>265</v>
      </c>
      <c r="J18" s="40">
        <f>SUM(J19:J76)</f>
        <v>986</v>
      </c>
      <c r="K18" s="40">
        <f>SUM(K19:K76)</f>
        <v>1203</v>
      </c>
      <c r="L18" s="40">
        <f>SUM(L19:L76)</f>
        <v>219</v>
      </c>
    </row>
    <row r="19" spans="1:12" ht="15">
      <c r="A19" s="32" t="s">
        <v>13</v>
      </c>
      <c r="B19" s="40">
        <f aca="true" t="shared" si="0" ref="B19:B24">SUM(C19:F19)</f>
        <v>112</v>
      </c>
      <c r="C19" s="40">
        <v>26</v>
      </c>
      <c r="D19" s="40">
        <v>52</v>
      </c>
      <c r="E19" s="40">
        <v>30</v>
      </c>
      <c r="F19" s="40">
        <v>4</v>
      </c>
      <c r="G19" s="32"/>
      <c r="H19" s="40">
        <f aca="true" t="shared" si="1" ref="H19:H24">SUM(I19:L19)</f>
        <v>125</v>
      </c>
      <c r="I19" s="33">
        <v>0</v>
      </c>
      <c r="J19" s="40">
        <v>61</v>
      </c>
      <c r="K19" s="40">
        <v>57</v>
      </c>
      <c r="L19" s="40">
        <v>7</v>
      </c>
    </row>
    <row r="20" spans="1:12" ht="15">
      <c r="A20" s="32" t="s">
        <v>14</v>
      </c>
      <c r="B20" s="40">
        <f t="shared" si="0"/>
        <v>12</v>
      </c>
      <c r="C20" s="40">
        <v>3</v>
      </c>
      <c r="D20" s="40">
        <v>8</v>
      </c>
      <c r="E20" s="40">
        <v>1</v>
      </c>
      <c r="F20" s="33">
        <v>0</v>
      </c>
      <c r="G20" s="32"/>
      <c r="H20" s="40">
        <f t="shared" si="1"/>
        <v>11</v>
      </c>
      <c r="I20" s="40">
        <v>5</v>
      </c>
      <c r="J20" s="33">
        <v>1</v>
      </c>
      <c r="K20" s="40">
        <v>3</v>
      </c>
      <c r="L20" s="33">
        <v>2</v>
      </c>
    </row>
    <row r="21" spans="1:12" ht="15">
      <c r="A21" s="32" t="s">
        <v>15</v>
      </c>
      <c r="B21" s="40">
        <f t="shared" si="0"/>
        <v>100</v>
      </c>
      <c r="C21" s="40">
        <v>23</v>
      </c>
      <c r="D21" s="40">
        <v>49</v>
      </c>
      <c r="E21" s="40">
        <v>22</v>
      </c>
      <c r="F21" s="40">
        <v>6</v>
      </c>
      <c r="G21" s="32"/>
      <c r="H21" s="40">
        <f t="shared" si="1"/>
        <v>124</v>
      </c>
      <c r="I21" s="33">
        <v>5</v>
      </c>
      <c r="J21" s="40">
        <v>44</v>
      </c>
      <c r="K21" s="40">
        <v>61</v>
      </c>
      <c r="L21" s="40">
        <v>14</v>
      </c>
    </row>
    <row r="22" spans="1:12" ht="15">
      <c r="A22" s="32" t="s">
        <v>16</v>
      </c>
      <c r="B22" s="40">
        <f t="shared" si="0"/>
        <v>12</v>
      </c>
      <c r="C22" s="40">
        <v>9</v>
      </c>
      <c r="D22" s="33">
        <v>0</v>
      </c>
      <c r="E22" s="40">
        <v>2</v>
      </c>
      <c r="F22" s="33">
        <v>1</v>
      </c>
      <c r="G22" s="32"/>
      <c r="H22" s="40">
        <f t="shared" si="1"/>
        <v>25</v>
      </c>
      <c r="I22" s="40">
        <v>11</v>
      </c>
      <c r="J22" s="40">
        <v>8</v>
      </c>
      <c r="K22" s="40">
        <v>6</v>
      </c>
      <c r="L22" s="33">
        <v>0</v>
      </c>
    </row>
    <row r="23" spans="1:12" ht="15">
      <c r="A23" s="32" t="s">
        <v>17</v>
      </c>
      <c r="B23" s="40">
        <f t="shared" si="0"/>
        <v>32</v>
      </c>
      <c r="C23" s="40">
        <v>12</v>
      </c>
      <c r="D23" s="40">
        <v>15</v>
      </c>
      <c r="E23" s="40">
        <v>4</v>
      </c>
      <c r="F23" s="33">
        <v>1</v>
      </c>
      <c r="G23" s="32"/>
      <c r="H23" s="40">
        <f t="shared" si="1"/>
        <v>9</v>
      </c>
      <c r="I23" s="40">
        <v>3</v>
      </c>
      <c r="J23" s="40">
        <v>2</v>
      </c>
      <c r="K23" s="40">
        <v>3</v>
      </c>
      <c r="L23" s="40">
        <v>1</v>
      </c>
    </row>
    <row r="24" spans="1:12" ht="15">
      <c r="A24" s="32" t="s">
        <v>18</v>
      </c>
      <c r="B24" s="40">
        <f t="shared" si="0"/>
        <v>14</v>
      </c>
      <c r="C24" s="40">
        <v>5</v>
      </c>
      <c r="D24" s="40">
        <v>4</v>
      </c>
      <c r="E24" s="40">
        <v>5</v>
      </c>
      <c r="F24" s="33">
        <v>0</v>
      </c>
      <c r="G24" s="32"/>
      <c r="H24" s="40">
        <f t="shared" si="1"/>
        <v>35</v>
      </c>
      <c r="I24" s="40">
        <v>8</v>
      </c>
      <c r="J24" s="40">
        <v>14</v>
      </c>
      <c r="K24" s="40">
        <v>11</v>
      </c>
      <c r="L24" s="40">
        <v>2</v>
      </c>
    </row>
    <row r="25" spans="1:12" ht="15">
      <c r="A25" s="32" t="s">
        <v>19</v>
      </c>
      <c r="B25" s="40">
        <f aca="true" t="shared" si="2" ref="B25:B30">SUM(C25:F25)</f>
        <v>104</v>
      </c>
      <c r="C25" s="40">
        <v>32</v>
      </c>
      <c r="D25" s="40">
        <v>42</v>
      </c>
      <c r="E25" s="40">
        <v>25</v>
      </c>
      <c r="F25" s="40">
        <v>5</v>
      </c>
      <c r="G25" s="32"/>
      <c r="H25" s="40">
        <f aca="true" t="shared" si="3" ref="H25:H30">SUM(I25:L25)</f>
        <v>47</v>
      </c>
      <c r="I25" s="40">
        <v>13</v>
      </c>
      <c r="J25" s="40">
        <v>12</v>
      </c>
      <c r="K25" s="40">
        <v>17</v>
      </c>
      <c r="L25" s="40">
        <v>5</v>
      </c>
    </row>
    <row r="26" spans="1:12" ht="15">
      <c r="A26" s="32" t="s">
        <v>20</v>
      </c>
      <c r="B26" s="40">
        <f t="shared" si="2"/>
        <v>11</v>
      </c>
      <c r="C26" s="40">
        <v>9</v>
      </c>
      <c r="D26" s="40">
        <v>1</v>
      </c>
      <c r="E26" s="40">
        <v>1</v>
      </c>
      <c r="F26" s="33">
        <v>0</v>
      </c>
      <c r="G26" s="32"/>
      <c r="H26" s="40">
        <f t="shared" si="3"/>
        <v>5</v>
      </c>
      <c r="I26" s="40">
        <v>2</v>
      </c>
      <c r="J26" s="40">
        <v>2</v>
      </c>
      <c r="K26" s="40">
        <v>1</v>
      </c>
      <c r="L26" s="33">
        <v>0</v>
      </c>
    </row>
    <row r="27" spans="1:12" ht="15">
      <c r="A27" s="32" t="s">
        <v>21</v>
      </c>
      <c r="B27" s="40">
        <f t="shared" si="2"/>
        <v>49</v>
      </c>
      <c r="C27" s="40">
        <v>7</v>
      </c>
      <c r="D27" s="40">
        <v>35</v>
      </c>
      <c r="E27" s="40">
        <v>6</v>
      </c>
      <c r="F27" s="40">
        <v>1</v>
      </c>
      <c r="G27" s="32"/>
      <c r="H27" s="40">
        <f t="shared" si="3"/>
        <v>9</v>
      </c>
      <c r="I27" s="33">
        <v>0</v>
      </c>
      <c r="J27" s="40">
        <v>6</v>
      </c>
      <c r="K27" s="40">
        <v>2</v>
      </c>
      <c r="L27" s="40">
        <v>1</v>
      </c>
    </row>
    <row r="28" spans="1:12" ht="15">
      <c r="A28" s="32" t="s">
        <v>22</v>
      </c>
      <c r="B28" s="40">
        <f t="shared" si="2"/>
        <v>14</v>
      </c>
      <c r="C28" s="40">
        <v>2</v>
      </c>
      <c r="D28" s="40">
        <v>9</v>
      </c>
      <c r="E28" s="40">
        <v>2</v>
      </c>
      <c r="F28" s="33">
        <v>1</v>
      </c>
      <c r="G28" s="32"/>
      <c r="H28" s="40">
        <f t="shared" si="3"/>
        <v>5</v>
      </c>
      <c r="I28" s="33">
        <v>0</v>
      </c>
      <c r="J28" s="40">
        <v>4</v>
      </c>
      <c r="K28" s="40">
        <v>1</v>
      </c>
      <c r="L28" s="33">
        <v>0</v>
      </c>
    </row>
    <row r="29" spans="1:12" ht="15">
      <c r="A29" s="32" t="s">
        <v>23</v>
      </c>
      <c r="B29" s="40">
        <f t="shared" si="2"/>
        <v>17</v>
      </c>
      <c r="C29" s="40">
        <v>10</v>
      </c>
      <c r="D29" s="40">
        <v>4</v>
      </c>
      <c r="E29" s="40">
        <v>2</v>
      </c>
      <c r="F29" s="33">
        <v>1</v>
      </c>
      <c r="G29" s="32"/>
      <c r="H29" s="40">
        <f t="shared" si="3"/>
        <v>2</v>
      </c>
      <c r="I29" s="33">
        <v>0</v>
      </c>
      <c r="J29" s="33">
        <v>2</v>
      </c>
      <c r="K29" s="33">
        <v>0</v>
      </c>
      <c r="L29" s="33">
        <v>0</v>
      </c>
    </row>
    <row r="30" spans="1:12" ht="15">
      <c r="A30" s="32" t="s">
        <v>24</v>
      </c>
      <c r="B30" s="40">
        <f t="shared" si="2"/>
        <v>8</v>
      </c>
      <c r="C30" s="40">
        <v>2</v>
      </c>
      <c r="D30" s="40">
        <v>4</v>
      </c>
      <c r="E30" s="33">
        <v>2</v>
      </c>
      <c r="F30" s="33">
        <v>0</v>
      </c>
      <c r="G30" s="32"/>
      <c r="H30" s="40">
        <f t="shared" si="3"/>
        <v>2</v>
      </c>
      <c r="I30" s="33">
        <v>0</v>
      </c>
      <c r="J30" s="33">
        <v>0</v>
      </c>
      <c r="K30" s="40">
        <v>1</v>
      </c>
      <c r="L30" s="40">
        <v>1</v>
      </c>
    </row>
    <row r="31" spans="1:12" ht="15">
      <c r="A31" s="32" t="s">
        <v>25</v>
      </c>
      <c r="B31" s="40">
        <f aca="true" t="shared" si="4" ref="B31:B36">SUM(C31:F31)</f>
        <v>134</v>
      </c>
      <c r="C31" s="40">
        <v>22</v>
      </c>
      <c r="D31" s="40">
        <v>68</v>
      </c>
      <c r="E31" s="40">
        <v>35</v>
      </c>
      <c r="F31" s="40">
        <v>9</v>
      </c>
      <c r="G31" s="32"/>
      <c r="H31" s="40">
        <f aca="true" t="shared" si="5" ref="H31:H36">SUM(I31:L31)</f>
        <v>87</v>
      </c>
      <c r="I31" s="40">
        <v>5</v>
      </c>
      <c r="J31" s="40">
        <v>37</v>
      </c>
      <c r="K31" s="40">
        <v>39</v>
      </c>
      <c r="L31" s="40">
        <v>6</v>
      </c>
    </row>
    <row r="32" spans="1:12" ht="15">
      <c r="A32" s="32" t="s">
        <v>26</v>
      </c>
      <c r="B32" s="40">
        <f t="shared" si="4"/>
        <v>220</v>
      </c>
      <c r="C32" s="40">
        <v>53</v>
      </c>
      <c r="D32" s="40">
        <v>98</v>
      </c>
      <c r="E32" s="40">
        <v>60</v>
      </c>
      <c r="F32" s="40">
        <v>9</v>
      </c>
      <c r="G32" s="32"/>
      <c r="H32" s="40">
        <f t="shared" si="5"/>
        <v>205</v>
      </c>
      <c r="I32" s="40">
        <v>21</v>
      </c>
      <c r="J32" s="40">
        <v>61</v>
      </c>
      <c r="K32" s="40">
        <v>106</v>
      </c>
      <c r="L32" s="40">
        <v>17</v>
      </c>
    </row>
    <row r="33" spans="1:12" ht="15">
      <c r="A33" s="32" t="s">
        <v>27</v>
      </c>
      <c r="B33" s="40">
        <f t="shared" si="4"/>
        <v>9</v>
      </c>
      <c r="C33" s="40">
        <v>3</v>
      </c>
      <c r="D33" s="40">
        <v>4</v>
      </c>
      <c r="E33" s="40">
        <v>2</v>
      </c>
      <c r="F33" s="33">
        <v>0</v>
      </c>
      <c r="G33" s="32"/>
      <c r="H33" s="40">
        <f t="shared" si="5"/>
        <v>3</v>
      </c>
      <c r="I33" s="33">
        <v>2</v>
      </c>
      <c r="J33" s="33">
        <v>1</v>
      </c>
      <c r="K33" s="33">
        <v>0</v>
      </c>
      <c r="L33" s="33">
        <v>0</v>
      </c>
    </row>
    <row r="34" spans="1:12" ht="15">
      <c r="A34" s="32" t="s">
        <v>28</v>
      </c>
      <c r="B34" s="40">
        <f t="shared" si="4"/>
        <v>27</v>
      </c>
      <c r="C34" s="40">
        <v>7</v>
      </c>
      <c r="D34" s="40">
        <v>14</v>
      </c>
      <c r="E34" s="40">
        <v>3</v>
      </c>
      <c r="F34" s="33">
        <v>3</v>
      </c>
      <c r="G34" s="32"/>
      <c r="H34" s="40">
        <f t="shared" si="5"/>
        <v>3</v>
      </c>
      <c r="I34" s="40">
        <v>1</v>
      </c>
      <c r="J34" s="33">
        <v>0</v>
      </c>
      <c r="K34" s="40">
        <v>2</v>
      </c>
      <c r="L34" s="33">
        <v>0</v>
      </c>
    </row>
    <row r="35" spans="1:12" ht="15">
      <c r="A35" s="32" t="s">
        <v>29</v>
      </c>
      <c r="B35" s="40">
        <f t="shared" si="4"/>
        <v>18</v>
      </c>
      <c r="C35" s="40">
        <v>13</v>
      </c>
      <c r="D35" s="40">
        <v>5</v>
      </c>
      <c r="E35" s="33">
        <v>0</v>
      </c>
      <c r="F35" s="33">
        <v>0</v>
      </c>
      <c r="G35" s="32"/>
      <c r="H35" s="40">
        <f t="shared" si="5"/>
        <v>2</v>
      </c>
      <c r="I35" s="33">
        <v>1</v>
      </c>
      <c r="J35" s="33">
        <v>0</v>
      </c>
      <c r="K35" s="33">
        <v>1</v>
      </c>
      <c r="L35" s="33">
        <v>0</v>
      </c>
    </row>
    <row r="36" spans="1:12" ht="15">
      <c r="A36" s="32" t="s">
        <v>30</v>
      </c>
      <c r="B36" s="40">
        <f t="shared" si="4"/>
        <v>11</v>
      </c>
      <c r="C36" s="40">
        <v>3</v>
      </c>
      <c r="D36" s="40">
        <v>3</v>
      </c>
      <c r="E36" s="40">
        <v>3</v>
      </c>
      <c r="F36" s="33">
        <v>2</v>
      </c>
      <c r="G36" s="32"/>
      <c r="H36" s="40">
        <f t="shared" si="5"/>
        <v>5</v>
      </c>
      <c r="I36" s="40">
        <v>1</v>
      </c>
      <c r="J36" s="40">
        <v>3</v>
      </c>
      <c r="K36" s="40">
        <v>1</v>
      </c>
      <c r="L36" s="33">
        <v>0</v>
      </c>
    </row>
    <row r="37" spans="1:12" ht="15">
      <c r="A37" s="32" t="s">
        <v>31</v>
      </c>
      <c r="B37" s="40">
        <f aca="true" t="shared" si="6" ref="B37:B42">SUM(C37:F37)</f>
        <v>13</v>
      </c>
      <c r="C37" s="40">
        <v>2</v>
      </c>
      <c r="D37" s="40">
        <v>11</v>
      </c>
      <c r="E37" s="33">
        <v>0</v>
      </c>
      <c r="F37" s="33">
        <v>0</v>
      </c>
      <c r="G37" s="32"/>
      <c r="H37" s="40">
        <f aca="true" t="shared" si="7" ref="H37:H42">SUM(I37:L37)</f>
        <v>4</v>
      </c>
      <c r="I37" s="33">
        <v>0</v>
      </c>
      <c r="J37" s="40">
        <v>1</v>
      </c>
      <c r="K37" s="40">
        <v>3</v>
      </c>
      <c r="L37" s="33">
        <v>0</v>
      </c>
    </row>
    <row r="38" spans="1:12" ht="15">
      <c r="A38" s="32" t="s">
        <v>32</v>
      </c>
      <c r="B38" s="40">
        <f t="shared" si="6"/>
        <v>1</v>
      </c>
      <c r="C38" s="33">
        <v>1</v>
      </c>
      <c r="D38" s="33">
        <v>0</v>
      </c>
      <c r="E38" s="33">
        <v>0</v>
      </c>
      <c r="F38" s="33">
        <v>0</v>
      </c>
      <c r="G38" s="32"/>
      <c r="H38" s="40">
        <f t="shared" si="7"/>
        <v>1</v>
      </c>
      <c r="I38" s="33">
        <v>0</v>
      </c>
      <c r="J38" s="33">
        <v>1</v>
      </c>
      <c r="K38" s="33">
        <v>0</v>
      </c>
      <c r="L38" s="33">
        <v>0</v>
      </c>
    </row>
    <row r="39" spans="1:12" ht="15">
      <c r="A39" s="32" t="s">
        <v>33</v>
      </c>
      <c r="B39" s="40">
        <f t="shared" si="6"/>
        <v>22</v>
      </c>
      <c r="C39" s="40">
        <v>11</v>
      </c>
      <c r="D39" s="40">
        <v>4</v>
      </c>
      <c r="E39" s="40">
        <v>5</v>
      </c>
      <c r="F39" s="33">
        <v>2</v>
      </c>
      <c r="G39" s="32"/>
      <c r="H39" s="40">
        <f t="shared" si="7"/>
        <v>13</v>
      </c>
      <c r="I39" s="40">
        <v>3</v>
      </c>
      <c r="J39" s="40">
        <v>3</v>
      </c>
      <c r="K39" s="40">
        <v>4</v>
      </c>
      <c r="L39" s="40">
        <v>3</v>
      </c>
    </row>
    <row r="40" spans="1:12" ht="15">
      <c r="A40" s="32" t="s">
        <v>34</v>
      </c>
      <c r="B40" s="40">
        <f t="shared" si="6"/>
        <v>85</v>
      </c>
      <c r="C40" s="40">
        <v>65</v>
      </c>
      <c r="D40" s="40">
        <v>14</v>
      </c>
      <c r="E40" s="40">
        <v>6</v>
      </c>
      <c r="F40" s="33">
        <v>0</v>
      </c>
      <c r="G40" s="32"/>
      <c r="H40" s="40">
        <f t="shared" si="7"/>
        <v>10</v>
      </c>
      <c r="I40" s="40">
        <v>4</v>
      </c>
      <c r="J40" s="40">
        <v>3</v>
      </c>
      <c r="K40" s="40">
        <v>2</v>
      </c>
      <c r="L40" s="33">
        <v>1</v>
      </c>
    </row>
    <row r="41" spans="1:12" ht="15">
      <c r="A41" s="32" t="s">
        <v>35</v>
      </c>
      <c r="B41" s="40">
        <f t="shared" si="6"/>
        <v>21</v>
      </c>
      <c r="C41" s="40">
        <v>18</v>
      </c>
      <c r="D41" s="40">
        <v>3</v>
      </c>
      <c r="E41" s="33">
        <v>0</v>
      </c>
      <c r="F41" s="33">
        <v>0</v>
      </c>
      <c r="G41" s="32"/>
      <c r="H41" s="40">
        <f t="shared" si="7"/>
        <v>2</v>
      </c>
      <c r="I41" s="33">
        <v>0</v>
      </c>
      <c r="J41" s="40">
        <v>1</v>
      </c>
      <c r="K41" s="33">
        <v>1</v>
      </c>
      <c r="L41" s="33">
        <v>0</v>
      </c>
    </row>
    <row r="42" spans="1:12" ht="15">
      <c r="A42" s="32" t="s">
        <v>36</v>
      </c>
      <c r="B42" s="40">
        <f t="shared" si="6"/>
        <v>7</v>
      </c>
      <c r="C42" s="40">
        <v>4</v>
      </c>
      <c r="D42" s="33">
        <v>3</v>
      </c>
      <c r="E42" s="33">
        <v>0</v>
      </c>
      <c r="F42" s="33">
        <v>0</v>
      </c>
      <c r="G42" s="32"/>
      <c r="H42" s="40">
        <f t="shared" si="7"/>
        <v>8</v>
      </c>
      <c r="I42" s="33">
        <v>0</v>
      </c>
      <c r="J42" s="40">
        <v>7</v>
      </c>
      <c r="K42" s="40">
        <v>1</v>
      </c>
      <c r="L42" s="33">
        <v>0</v>
      </c>
    </row>
    <row r="43" spans="1:12" ht="15">
      <c r="A43" s="32" t="s">
        <v>37</v>
      </c>
      <c r="B43" s="40">
        <f aca="true" t="shared" si="8" ref="B43:B48">SUM(C43:F43)</f>
        <v>19</v>
      </c>
      <c r="C43" s="40">
        <v>10</v>
      </c>
      <c r="D43" s="40">
        <v>7</v>
      </c>
      <c r="E43" s="40">
        <v>2</v>
      </c>
      <c r="F43" s="33">
        <v>0</v>
      </c>
      <c r="G43" s="32"/>
      <c r="H43" s="40">
        <f aca="true" t="shared" si="9" ref="H43:H48">SUM(I43:L43)</f>
        <v>4</v>
      </c>
      <c r="I43" s="33">
        <v>0</v>
      </c>
      <c r="J43" s="40">
        <v>4</v>
      </c>
      <c r="K43" s="33">
        <v>0</v>
      </c>
      <c r="L43" s="33">
        <v>0</v>
      </c>
    </row>
    <row r="44" spans="1:12" ht="15">
      <c r="A44" s="32" t="s">
        <v>38</v>
      </c>
      <c r="B44" s="40">
        <f t="shared" si="8"/>
        <v>348</v>
      </c>
      <c r="C44" s="40">
        <v>38</v>
      </c>
      <c r="D44" s="40">
        <v>203</v>
      </c>
      <c r="E44" s="40">
        <v>95</v>
      </c>
      <c r="F44" s="40">
        <v>12</v>
      </c>
      <c r="G44" s="32"/>
      <c r="H44" s="40">
        <f t="shared" si="9"/>
        <v>201</v>
      </c>
      <c r="I44" s="40">
        <v>8</v>
      </c>
      <c r="J44" s="40">
        <v>79</v>
      </c>
      <c r="K44" s="40">
        <v>92</v>
      </c>
      <c r="L44" s="40">
        <v>22</v>
      </c>
    </row>
    <row r="45" spans="1:12" ht="15">
      <c r="A45" s="32" t="s">
        <v>39</v>
      </c>
      <c r="B45" s="40">
        <f t="shared" si="8"/>
        <v>18</v>
      </c>
      <c r="C45" s="40">
        <v>14</v>
      </c>
      <c r="D45" s="40">
        <v>2</v>
      </c>
      <c r="E45" s="40">
        <v>2</v>
      </c>
      <c r="F45" s="33">
        <v>0</v>
      </c>
      <c r="G45" s="32"/>
      <c r="H45" s="40">
        <f t="shared" si="9"/>
        <v>2</v>
      </c>
      <c r="I45" s="40">
        <v>1</v>
      </c>
      <c r="J45" s="40">
        <v>1</v>
      </c>
      <c r="K45" s="33">
        <v>0</v>
      </c>
      <c r="L45" s="33">
        <v>0</v>
      </c>
    </row>
    <row r="46" spans="1:12" ht="15">
      <c r="A46" s="32" t="s">
        <v>40</v>
      </c>
      <c r="B46" s="40">
        <f t="shared" si="8"/>
        <v>149</v>
      </c>
      <c r="C46" s="40">
        <v>50</v>
      </c>
      <c r="D46" s="40">
        <v>72</v>
      </c>
      <c r="E46" s="40">
        <v>22</v>
      </c>
      <c r="F46" s="40">
        <v>5</v>
      </c>
      <c r="G46" s="32"/>
      <c r="H46" s="40">
        <f t="shared" si="9"/>
        <v>184</v>
      </c>
      <c r="I46" s="40">
        <v>15</v>
      </c>
      <c r="J46" s="40">
        <v>75</v>
      </c>
      <c r="K46" s="40">
        <v>79</v>
      </c>
      <c r="L46" s="40">
        <v>15</v>
      </c>
    </row>
    <row r="47" spans="1:12" ht="15">
      <c r="A47" s="32" t="s">
        <v>41</v>
      </c>
      <c r="B47" s="40">
        <f t="shared" si="8"/>
        <v>45</v>
      </c>
      <c r="C47" s="40">
        <v>10</v>
      </c>
      <c r="D47" s="40">
        <v>19</v>
      </c>
      <c r="E47" s="40">
        <v>12</v>
      </c>
      <c r="F47" s="40">
        <v>4</v>
      </c>
      <c r="G47" s="32"/>
      <c r="H47" s="40">
        <f t="shared" si="9"/>
        <v>33</v>
      </c>
      <c r="I47" s="40">
        <v>2</v>
      </c>
      <c r="J47" s="40">
        <v>5</v>
      </c>
      <c r="K47" s="40">
        <v>22</v>
      </c>
      <c r="L47" s="40">
        <v>4</v>
      </c>
    </row>
    <row r="48" spans="1:12" ht="15">
      <c r="A48" s="32" t="s">
        <v>42</v>
      </c>
      <c r="B48" s="40">
        <f t="shared" si="8"/>
        <v>186</v>
      </c>
      <c r="C48" s="40">
        <v>93</v>
      </c>
      <c r="D48" s="40">
        <v>47</v>
      </c>
      <c r="E48" s="40">
        <v>38</v>
      </c>
      <c r="F48" s="40">
        <v>8</v>
      </c>
      <c r="G48" s="32"/>
      <c r="H48" s="40">
        <f t="shared" si="9"/>
        <v>122</v>
      </c>
      <c r="I48" s="40">
        <v>15</v>
      </c>
      <c r="J48" s="40">
        <v>40</v>
      </c>
      <c r="K48" s="40">
        <v>44</v>
      </c>
      <c r="L48" s="40">
        <v>23</v>
      </c>
    </row>
    <row r="49" spans="1:12" ht="15">
      <c r="A49" s="32" t="s">
        <v>43</v>
      </c>
      <c r="B49" s="40">
        <f aca="true" t="shared" si="10" ref="B49:B54">SUM(C49:F49)</f>
        <v>402</v>
      </c>
      <c r="C49" s="40">
        <v>163</v>
      </c>
      <c r="D49" s="40">
        <v>152</v>
      </c>
      <c r="E49" s="40">
        <v>77</v>
      </c>
      <c r="F49" s="40">
        <v>10</v>
      </c>
      <c r="G49" s="32"/>
      <c r="H49" s="40">
        <f aca="true" t="shared" si="11" ref="H49:H54">SUM(I49:L49)</f>
        <v>106</v>
      </c>
      <c r="I49" s="40">
        <v>17</v>
      </c>
      <c r="J49" s="40">
        <v>45</v>
      </c>
      <c r="K49" s="40">
        <v>39</v>
      </c>
      <c r="L49" s="40">
        <v>5</v>
      </c>
    </row>
    <row r="50" spans="1:12" ht="15">
      <c r="A50" s="32" t="s">
        <v>44</v>
      </c>
      <c r="B50" s="40">
        <f t="shared" si="10"/>
        <v>24</v>
      </c>
      <c r="C50" s="40">
        <v>9</v>
      </c>
      <c r="D50" s="40">
        <v>8</v>
      </c>
      <c r="E50" s="40">
        <v>5</v>
      </c>
      <c r="F50" s="40">
        <v>2</v>
      </c>
      <c r="G50" s="32"/>
      <c r="H50" s="40">
        <f t="shared" si="11"/>
        <v>5</v>
      </c>
      <c r="I50" s="33">
        <v>1</v>
      </c>
      <c r="J50" s="40">
        <v>3</v>
      </c>
      <c r="K50" s="33">
        <v>0</v>
      </c>
      <c r="L50" s="40">
        <v>1</v>
      </c>
    </row>
    <row r="51" spans="1:12" ht="15">
      <c r="A51" s="32" t="s">
        <v>45</v>
      </c>
      <c r="B51" s="40">
        <f t="shared" si="10"/>
        <v>164</v>
      </c>
      <c r="C51" s="40">
        <v>79</v>
      </c>
      <c r="D51" s="40">
        <v>57</v>
      </c>
      <c r="E51" s="40">
        <v>24</v>
      </c>
      <c r="F51" s="40">
        <v>4</v>
      </c>
      <c r="G51" s="32"/>
      <c r="H51" s="40">
        <f t="shared" si="11"/>
        <v>120</v>
      </c>
      <c r="I51" s="40">
        <v>10</v>
      </c>
      <c r="J51" s="40">
        <v>49</v>
      </c>
      <c r="K51" s="40">
        <v>52</v>
      </c>
      <c r="L51" s="40">
        <v>9</v>
      </c>
    </row>
    <row r="52" spans="1:12" ht="15">
      <c r="A52" s="32" t="s">
        <v>46</v>
      </c>
      <c r="B52" s="40">
        <f t="shared" si="10"/>
        <v>21</v>
      </c>
      <c r="C52" s="40">
        <v>7</v>
      </c>
      <c r="D52" s="40">
        <v>11</v>
      </c>
      <c r="E52" s="40">
        <v>3</v>
      </c>
      <c r="F52" s="33">
        <v>0</v>
      </c>
      <c r="G52" s="32"/>
      <c r="H52" s="40">
        <f t="shared" si="11"/>
        <v>7</v>
      </c>
      <c r="I52" s="40">
        <v>1</v>
      </c>
      <c r="J52" s="40">
        <v>2</v>
      </c>
      <c r="K52" s="40">
        <v>4</v>
      </c>
      <c r="L52" s="33">
        <v>0</v>
      </c>
    </row>
    <row r="53" spans="1:12" ht="15">
      <c r="A53" s="32" t="s">
        <v>47</v>
      </c>
      <c r="B53" s="40">
        <f t="shared" si="10"/>
        <v>26</v>
      </c>
      <c r="C53" s="40">
        <v>12</v>
      </c>
      <c r="D53" s="40">
        <v>6</v>
      </c>
      <c r="E53" s="40">
        <v>7</v>
      </c>
      <c r="F53" s="33">
        <v>1</v>
      </c>
      <c r="G53" s="32"/>
      <c r="H53" s="40">
        <f t="shared" si="11"/>
        <v>5</v>
      </c>
      <c r="I53" s="33">
        <v>0</v>
      </c>
      <c r="J53" s="40">
        <v>4</v>
      </c>
      <c r="K53" s="33">
        <v>1</v>
      </c>
      <c r="L53" s="33">
        <v>0</v>
      </c>
    </row>
    <row r="54" spans="1:12" ht="15">
      <c r="A54" s="32" t="s">
        <v>48</v>
      </c>
      <c r="B54" s="40">
        <f t="shared" si="10"/>
        <v>19</v>
      </c>
      <c r="C54" s="40">
        <v>12</v>
      </c>
      <c r="D54" s="40">
        <v>4</v>
      </c>
      <c r="E54" s="40">
        <v>2</v>
      </c>
      <c r="F54" s="33">
        <v>1</v>
      </c>
      <c r="G54" s="32"/>
      <c r="H54" s="40">
        <f t="shared" si="11"/>
        <v>7</v>
      </c>
      <c r="I54" s="33">
        <v>0</v>
      </c>
      <c r="J54" s="40">
        <v>4</v>
      </c>
      <c r="K54" s="40">
        <v>3</v>
      </c>
      <c r="L54" s="33">
        <v>0</v>
      </c>
    </row>
    <row r="55" spans="1:12" ht="15">
      <c r="A55" s="32" t="s">
        <v>49</v>
      </c>
      <c r="B55" s="40">
        <f aca="true" t="shared" si="12" ref="B55:B60">SUM(C55:F55)</f>
        <v>25</v>
      </c>
      <c r="C55" s="40">
        <v>7</v>
      </c>
      <c r="D55" s="40">
        <v>12</v>
      </c>
      <c r="E55" s="40">
        <v>6</v>
      </c>
      <c r="F55" s="33">
        <v>0</v>
      </c>
      <c r="G55" s="32"/>
      <c r="H55" s="40">
        <f aca="true" t="shared" si="13" ref="H55:H60">SUM(I55:L55)</f>
        <v>18</v>
      </c>
      <c r="I55" s="40">
        <v>1</v>
      </c>
      <c r="J55" s="40">
        <v>10</v>
      </c>
      <c r="K55" s="40">
        <v>6</v>
      </c>
      <c r="L55" s="33">
        <v>1</v>
      </c>
    </row>
    <row r="56" spans="1:12" ht="15">
      <c r="A56" s="32" t="s">
        <v>50</v>
      </c>
      <c r="B56" s="40">
        <f t="shared" si="12"/>
        <v>28</v>
      </c>
      <c r="C56" s="40">
        <v>5</v>
      </c>
      <c r="D56" s="40">
        <v>17</v>
      </c>
      <c r="E56" s="40">
        <v>6</v>
      </c>
      <c r="F56" s="33">
        <v>0</v>
      </c>
      <c r="G56" s="32"/>
      <c r="H56" s="40">
        <f t="shared" si="13"/>
        <v>7</v>
      </c>
      <c r="I56" s="33">
        <v>0</v>
      </c>
      <c r="J56" s="40">
        <v>4</v>
      </c>
      <c r="K56" s="40">
        <v>3</v>
      </c>
      <c r="L56" s="33">
        <v>0</v>
      </c>
    </row>
    <row r="57" spans="1:12" ht="15">
      <c r="A57" s="32" t="s">
        <v>51</v>
      </c>
      <c r="B57" s="40">
        <f t="shared" si="12"/>
        <v>159</v>
      </c>
      <c r="C57" s="40">
        <v>78</v>
      </c>
      <c r="D57" s="40">
        <v>51</v>
      </c>
      <c r="E57" s="40">
        <v>29</v>
      </c>
      <c r="F57" s="33">
        <v>1</v>
      </c>
      <c r="G57" s="32"/>
      <c r="H57" s="40">
        <f t="shared" si="13"/>
        <v>106</v>
      </c>
      <c r="I57" s="40">
        <v>4</v>
      </c>
      <c r="J57" s="40">
        <v>48</v>
      </c>
      <c r="K57" s="40">
        <v>49</v>
      </c>
      <c r="L57" s="40">
        <v>5</v>
      </c>
    </row>
    <row r="58" spans="1:12" ht="15">
      <c r="A58" s="32" t="s">
        <v>52</v>
      </c>
      <c r="B58" s="40">
        <f t="shared" si="12"/>
        <v>213</v>
      </c>
      <c r="C58" s="40">
        <v>170</v>
      </c>
      <c r="D58" s="40">
        <v>27</v>
      </c>
      <c r="E58" s="40">
        <v>12</v>
      </c>
      <c r="F58" s="40">
        <v>4</v>
      </c>
      <c r="G58" s="40"/>
      <c r="H58" s="40">
        <f t="shared" si="13"/>
        <v>63</v>
      </c>
      <c r="I58" s="40">
        <v>18</v>
      </c>
      <c r="J58" s="40">
        <v>18</v>
      </c>
      <c r="K58" s="40">
        <v>20</v>
      </c>
      <c r="L58" s="40">
        <v>7</v>
      </c>
    </row>
    <row r="59" spans="1:12" ht="15">
      <c r="A59" s="32" t="s">
        <v>53</v>
      </c>
      <c r="B59" s="40">
        <f t="shared" si="12"/>
        <v>52</v>
      </c>
      <c r="C59" s="40">
        <v>10</v>
      </c>
      <c r="D59" s="40">
        <v>35</v>
      </c>
      <c r="E59" s="40">
        <v>7</v>
      </c>
      <c r="F59" s="33">
        <v>0</v>
      </c>
      <c r="G59" s="32"/>
      <c r="H59" s="40">
        <f t="shared" si="13"/>
        <v>11</v>
      </c>
      <c r="I59" s="33">
        <v>0</v>
      </c>
      <c r="J59" s="40">
        <v>6</v>
      </c>
      <c r="K59" s="40">
        <v>5</v>
      </c>
      <c r="L59" s="33">
        <v>0</v>
      </c>
    </row>
    <row r="60" spans="1:12" ht="15">
      <c r="A60" s="32" t="s">
        <v>54</v>
      </c>
      <c r="B60" s="40">
        <f t="shared" si="12"/>
        <v>37</v>
      </c>
      <c r="C60" s="40">
        <v>10</v>
      </c>
      <c r="D60" s="40">
        <v>23</v>
      </c>
      <c r="E60" s="40">
        <v>3</v>
      </c>
      <c r="F60" s="33">
        <v>1</v>
      </c>
      <c r="G60" s="32"/>
      <c r="H60" s="40">
        <f t="shared" si="13"/>
        <v>28</v>
      </c>
      <c r="I60" s="33">
        <v>1</v>
      </c>
      <c r="J60" s="40">
        <v>5</v>
      </c>
      <c r="K60" s="40">
        <v>18</v>
      </c>
      <c r="L60" s="40">
        <v>4</v>
      </c>
    </row>
    <row r="61" spans="1:12" ht="15">
      <c r="A61" s="32" t="s">
        <v>55</v>
      </c>
      <c r="B61" s="40">
        <f aca="true" t="shared" si="14" ref="B61:B66">SUM(C61:F61)</f>
        <v>8</v>
      </c>
      <c r="C61" s="40">
        <v>4</v>
      </c>
      <c r="D61" s="40">
        <v>2</v>
      </c>
      <c r="E61" s="33">
        <v>2</v>
      </c>
      <c r="F61" s="33">
        <v>0</v>
      </c>
      <c r="G61" s="32"/>
      <c r="H61" s="40">
        <f aca="true" t="shared" si="15" ref="H61:H66">SUM(I61:L61)</f>
        <v>1</v>
      </c>
      <c r="I61" s="33">
        <v>0</v>
      </c>
      <c r="J61" s="33">
        <v>0</v>
      </c>
      <c r="K61" s="40">
        <v>1</v>
      </c>
      <c r="L61" s="33">
        <v>0</v>
      </c>
    </row>
    <row r="62" spans="1:12" ht="15">
      <c r="A62" s="32" t="s">
        <v>56</v>
      </c>
      <c r="B62" s="40">
        <f t="shared" si="14"/>
        <v>10</v>
      </c>
      <c r="C62" s="40">
        <v>3</v>
      </c>
      <c r="D62" s="40">
        <v>3</v>
      </c>
      <c r="E62" s="33">
        <v>2</v>
      </c>
      <c r="F62" s="40">
        <v>2</v>
      </c>
      <c r="G62" s="32"/>
      <c r="H62" s="40">
        <f t="shared" si="15"/>
        <v>4</v>
      </c>
      <c r="I62" s="33">
        <v>0</v>
      </c>
      <c r="J62" s="40">
        <v>2</v>
      </c>
      <c r="K62" s="40">
        <v>2</v>
      </c>
      <c r="L62" s="33">
        <v>0</v>
      </c>
    </row>
    <row r="63" spans="1:12" ht="15">
      <c r="A63" s="32" t="s">
        <v>57</v>
      </c>
      <c r="B63" s="40">
        <f t="shared" si="14"/>
        <v>28</v>
      </c>
      <c r="C63" s="40">
        <v>4</v>
      </c>
      <c r="D63" s="40">
        <v>19</v>
      </c>
      <c r="E63" s="40">
        <v>5</v>
      </c>
      <c r="F63" s="33">
        <v>0</v>
      </c>
      <c r="G63" s="32"/>
      <c r="H63" s="40">
        <f t="shared" si="15"/>
        <v>16</v>
      </c>
      <c r="I63" s="40">
        <v>3</v>
      </c>
      <c r="J63" s="40">
        <v>7</v>
      </c>
      <c r="K63" s="40">
        <v>6</v>
      </c>
      <c r="L63" s="33">
        <v>0</v>
      </c>
    </row>
    <row r="64" spans="1:12" ht="15">
      <c r="A64" s="32" t="s">
        <v>58</v>
      </c>
      <c r="B64" s="40">
        <f t="shared" si="14"/>
        <v>27</v>
      </c>
      <c r="C64" s="40">
        <v>11</v>
      </c>
      <c r="D64" s="40">
        <v>9</v>
      </c>
      <c r="E64" s="40">
        <v>5</v>
      </c>
      <c r="F64" s="33">
        <v>2</v>
      </c>
      <c r="G64" s="32"/>
      <c r="H64" s="40">
        <f t="shared" si="15"/>
        <v>12</v>
      </c>
      <c r="I64" s="40">
        <v>1</v>
      </c>
      <c r="J64" s="40">
        <v>6</v>
      </c>
      <c r="K64" s="40">
        <v>4</v>
      </c>
      <c r="L64" s="33">
        <v>1</v>
      </c>
    </row>
    <row r="65" spans="1:12" ht="15">
      <c r="A65" s="32" t="s">
        <v>59</v>
      </c>
      <c r="B65" s="40">
        <f t="shared" si="14"/>
        <v>378</v>
      </c>
      <c r="C65" s="40">
        <v>237</v>
      </c>
      <c r="D65" s="40">
        <v>85</v>
      </c>
      <c r="E65" s="40">
        <v>48</v>
      </c>
      <c r="F65" s="40">
        <v>8</v>
      </c>
      <c r="G65" s="32"/>
      <c r="H65" s="40">
        <f t="shared" si="15"/>
        <v>479</v>
      </c>
      <c r="I65" s="40">
        <v>51</v>
      </c>
      <c r="J65" s="40">
        <v>139</v>
      </c>
      <c r="K65" s="40">
        <v>245</v>
      </c>
      <c r="L65" s="40">
        <v>44</v>
      </c>
    </row>
    <row r="66" spans="1:12" ht="15">
      <c r="A66" s="32" t="s">
        <v>60</v>
      </c>
      <c r="B66" s="40">
        <f t="shared" si="14"/>
        <v>63</v>
      </c>
      <c r="C66" s="40">
        <v>14</v>
      </c>
      <c r="D66" s="40">
        <v>27</v>
      </c>
      <c r="E66" s="40">
        <v>21</v>
      </c>
      <c r="F66" s="33">
        <v>1</v>
      </c>
      <c r="G66" s="32"/>
      <c r="H66" s="40">
        <f t="shared" si="15"/>
        <v>35</v>
      </c>
      <c r="I66" s="40">
        <v>6</v>
      </c>
      <c r="J66" s="40">
        <v>15</v>
      </c>
      <c r="K66" s="40">
        <v>13</v>
      </c>
      <c r="L66" s="40">
        <v>1</v>
      </c>
    </row>
    <row r="67" spans="1:12" ht="15">
      <c r="A67" s="32" t="s">
        <v>61</v>
      </c>
      <c r="B67" s="40">
        <f aca="true" t="shared" si="16" ref="B67:B72">SUM(C67:F67)</f>
        <v>13</v>
      </c>
      <c r="C67" s="40">
        <v>6</v>
      </c>
      <c r="D67" s="40">
        <v>6</v>
      </c>
      <c r="E67" s="33">
        <v>0</v>
      </c>
      <c r="F67" s="33">
        <v>1</v>
      </c>
      <c r="G67" s="32"/>
      <c r="H67" s="40">
        <f aca="true" t="shared" si="17" ref="H67:H72">SUM(I67:L67)</f>
        <v>12</v>
      </c>
      <c r="I67" s="40">
        <v>2</v>
      </c>
      <c r="J67" s="40">
        <v>2</v>
      </c>
      <c r="K67" s="40">
        <v>6</v>
      </c>
      <c r="L67" s="40">
        <v>2</v>
      </c>
    </row>
    <row r="68" spans="1:12" ht="15">
      <c r="A68" s="32" t="s">
        <v>62</v>
      </c>
      <c r="B68" s="40">
        <f t="shared" si="16"/>
        <v>37</v>
      </c>
      <c r="C68" s="40">
        <v>14</v>
      </c>
      <c r="D68" s="40">
        <v>17</v>
      </c>
      <c r="E68" s="40">
        <v>4</v>
      </c>
      <c r="F68" s="40">
        <v>2</v>
      </c>
      <c r="G68" s="32"/>
      <c r="H68" s="40">
        <f t="shared" si="17"/>
        <v>11</v>
      </c>
      <c r="I68" s="40">
        <v>2</v>
      </c>
      <c r="J68" s="40">
        <v>4</v>
      </c>
      <c r="K68" s="40">
        <v>3</v>
      </c>
      <c r="L68" s="40">
        <v>2</v>
      </c>
    </row>
    <row r="69" spans="1:12" ht="15">
      <c r="A69" s="32" t="s">
        <v>63</v>
      </c>
      <c r="B69" s="40">
        <f t="shared" si="16"/>
        <v>69</v>
      </c>
      <c r="C69" s="40">
        <v>21</v>
      </c>
      <c r="D69" s="40">
        <v>30</v>
      </c>
      <c r="E69" s="40">
        <v>17</v>
      </c>
      <c r="F69" s="40">
        <v>1</v>
      </c>
      <c r="G69" s="32"/>
      <c r="H69" s="40">
        <f t="shared" si="17"/>
        <v>46</v>
      </c>
      <c r="I69" s="40">
        <v>4</v>
      </c>
      <c r="J69" s="40">
        <v>10</v>
      </c>
      <c r="K69" s="40">
        <v>30</v>
      </c>
      <c r="L69" s="40">
        <v>2</v>
      </c>
    </row>
    <row r="70" spans="1:12" ht="15">
      <c r="A70" s="32" t="s">
        <v>64</v>
      </c>
      <c r="B70" s="40">
        <f t="shared" si="16"/>
        <v>17</v>
      </c>
      <c r="C70" s="40">
        <v>1</v>
      </c>
      <c r="D70" s="40">
        <v>14</v>
      </c>
      <c r="E70" s="40">
        <v>2</v>
      </c>
      <c r="F70" s="33">
        <v>0</v>
      </c>
      <c r="G70" s="32"/>
      <c r="H70" s="40">
        <f t="shared" si="17"/>
        <v>5</v>
      </c>
      <c r="I70" s="40">
        <v>1</v>
      </c>
      <c r="J70" s="40">
        <v>3</v>
      </c>
      <c r="K70" s="40">
        <v>1</v>
      </c>
      <c r="L70" s="33">
        <v>0</v>
      </c>
    </row>
    <row r="71" spans="1:12" ht="15">
      <c r="A71" s="32" t="s">
        <v>65</v>
      </c>
      <c r="B71" s="40">
        <f t="shared" si="16"/>
        <v>23</v>
      </c>
      <c r="C71" s="40">
        <v>7</v>
      </c>
      <c r="D71" s="40">
        <v>13</v>
      </c>
      <c r="E71" s="40">
        <v>3</v>
      </c>
      <c r="F71" s="33">
        <v>0</v>
      </c>
      <c r="G71" s="32"/>
      <c r="H71" s="40">
        <f t="shared" si="17"/>
        <v>8</v>
      </c>
      <c r="I71" s="33">
        <v>3</v>
      </c>
      <c r="J71" s="40">
        <v>4</v>
      </c>
      <c r="K71" s="40">
        <v>1</v>
      </c>
      <c r="L71" s="33">
        <v>0</v>
      </c>
    </row>
    <row r="72" spans="1:12" ht="15">
      <c r="A72" s="32" t="s">
        <v>66</v>
      </c>
      <c r="B72" s="40">
        <f t="shared" si="16"/>
        <v>20</v>
      </c>
      <c r="C72" s="40">
        <v>10</v>
      </c>
      <c r="D72" s="40">
        <v>6</v>
      </c>
      <c r="E72" s="40">
        <v>3</v>
      </c>
      <c r="F72" s="33">
        <v>1</v>
      </c>
      <c r="G72" s="32"/>
      <c r="H72" s="40">
        <f t="shared" si="17"/>
        <v>12</v>
      </c>
      <c r="I72" s="33">
        <v>0</v>
      </c>
      <c r="J72" s="40">
        <v>6</v>
      </c>
      <c r="K72" s="40">
        <v>5</v>
      </c>
      <c r="L72" s="40">
        <v>1</v>
      </c>
    </row>
    <row r="73" spans="1:12" ht="15">
      <c r="A73" s="32" t="s">
        <v>67</v>
      </c>
      <c r="B73" s="40">
        <f>SUM(C73:F73)</f>
        <v>123</v>
      </c>
      <c r="C73" s="40">
        <v>10</v>
      </c>
      <c r="D73" s="40">
        <v>73</v>
      </c>
      <c r="E73" s="40">
        <v>37</v>
      </c>
      <c r="F73" s="40">
        <v>3</v>
      </c>
      <c r="G73" s="32"/>
      <c r="H73" s="40">
        <f>SUM(I73:L73)</f>
        <v>251</v>
      </c>
      <c r="I73" s="40">
        <v>11</v>
      </c>
      <c r="J73" s="40">
        <v>108</v>
      </c>
      <c r="K73" s="40">
        <v>123</v>
      </c>
      <c r="L73" s="40">
        <v>9</v>
      </c>
    </row>
    <row r="74" spans="1:12" ht="15">
      <c r="A74" s="32" t="s">
        <v>68</v>
      </c>
      <c r="B74" s="40">
        <f>SUM(C74:F74)</f>
        <v>9</v>
      </c>
      <c r="C74" s="33">
        <v>0</v>
      </c>
      <c r="D74" s="40">
        <v>6</v>
      </c>
      <c r="E74" s="40">
        <v>2</v>
      </c>
      <c r="F74" s="40">
        <v>1</v>
      </c>
      <c r="G74" s="32"/>
      <c r="H74" s="40">
        <f>SUM(I74:L74)</f>
        <v>5</v>
      </c>
      <c r="I74" s="33">
        <v>0</v>
      </c>
      <c r="J74" s="40">
        <v>2</v>
      </c>
      <c r="K74" s="33">
        <v>2</v>
      </c>
      <c r="L74" s="40">
        <v>1</v>
      </c>
    </row>
    <row r="75" spans="1:12" ht="15">
      <c r="A75" s="32" t="s">
        <v>69</v>
      </c>
      <c r="B75" s="40">
        <f>SUM(C75:F75)</f>
        <v>10</v>
      </c>
      <c r="C75" s="40">
        <v>3</v>
      </c>
      <c r="D75" s="40">
        <v>6</v>
      </c>
      <c r="E75" s="40">
        <v>1</v>
      </c>
      <c r="F75" s="33">
        <v>0</v>
      </c>
      <c r="G75" s="32"/>
      <c r="H75" s="40">
        <f>SUM(I75:L75)</f>
        <v>5</v>
      </c>
      <c r="I75" s="33">
        <v>2</v>
      </c>
      <c r="J75" s="40">
        <v>2</v>
      </c>
      <c r="K75" s="33">
        <v>1</v>
      </c>
      <c r="L75" s="33">
        <v>0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f>SUM(C77:F77)</f>
        <v>41</v>
      </c>
      <c r="C77" s="40">
        <v>2</v>
      </c>
      <c r="D77" s="40">
        <v>34</v>
      </c>
      <c r="E77" s="40">
        <v>4</v>
      </c>
      <c r="F77" s="33">
        <v>1</v>
      </c>
      <c r="G77" s="32"/>
      <c r="H77" s="40">
        <f>SUM(I77:L77)</f>
        <v>21</v>
      </c>
      <c r="I77" s="33">
        <v>1</v>
      </c>
      <c r="J77" s="40">
        <v>13</v>
      </c>
      <c r="K77" s="40">
        <v>6</v>
      </c>
      <c r="L77" s="33">
        <v>1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f>SUM(C79:F79)</f>
        <v>70</v>
      </c>
      <c r="C79" s="40">
        <v>2</v>
      </c>
      <c r="D79" s="40">
        <v>50</v>
      </c>
      <c r="E79" s="40">
        <v>17</v>
      </c>
      <c r="F79" s="40">
        <v>1</v>
      </c>
      <c r="G79" s="32"/>
      <c r="H79" s="40">
        <f>SUM(I79:L79)</f>
        <v>27</v>
      </c>
      <c r="I79" s="40">
        <v>1</v>
      </c>
      <c r="J79" s="40">
        <v>11</v>
      </c>
      <c r="K79" s="32">
        <v>15</v>
      </c>
      <c r="L79" s="33">
        <v>0</v>
      </c>
    </row>
    <row r="80" spans="1:12" ht="15">
      <c r="A80" s="32" t="s">
        <v>95</v>
      </c>
      <c r="B80" s="40">
        <f>SUM(C80:F80)</f>
        <v>4</v>
      </c>
      <c r="C80" s="33">
        <v>0</v>
      </c>
      <c r="D80" s="40">
        <v>3</v>
      </c>
      <c r="E80" s="33">
        <v>1</v>
      </c>
      <c r="F80" s="33">
        <v>0</v>
      </c>
      <c r="G80" s="32"/>
      <c r="H80" s="40">
        <f>SUM(I80:L80)</f>
        <v>4</v>
      </c>
      <c r="I80" s="33">
        <v>0</v>
      </c>
      <c r="J80" s="32">
        <v>2</v>
      </c>
      <c r="K80" s="33">
        <v>1</v>
      </c>
      <c r="L80" s="33">
        <v>1</v>
      </c>
    </row>
    <row r="81" spans="1:12" ht="15">
      <c r="A81" s="32" t="s">
        <v>71</v>
      </c>
      <c r="B81" s="40">
        <f>SUM(C81:F81)</f>
        <v>250</v>
      </c>
      <c r="C81" s="41">
        <v>7</v>
      </c>
      <c r="D81" s="41">
        <v>183</v>
      </c>
      <c r="E81" s="41">
        <v>58</v>
      </c>
      <c r="F81" s="41">
        <v>2</v>
      </c>
      <c r="G81" s="10"/>
      <c r="H81" s="41">
        <f>SUM(I81:L81)</f>
        <v>286</v>
      </c>
      <c r="I81" s="41">
        <v>18</v>
      </c>
      <c r="J81" s="41">
        <v>146</v>
      </c>
      <c r="K81" s="41">
        <v>109</v>
      </c>
      <c r="L81" s="41">
        <v>13</v>
      </c>
    </row>
    <row r="82" spans="1:12" ht="15">
      <c r="A82" s="7"/>
      <c r="B82" s="7"/>
      <c r="C82" s="32"/>
      <c r="D82" s="32"/>
      <c r="E82" s="32"/>
      <c r="F82" s="32"/>
      <c r="G82" s="6"/>
      <c r="H82" s="32"/>
      <c r="I82" s="32"/>
      <c r="J82" s="32"/>
      <c r="K82" s="32"/>
      <c r="L82" s="32"/>
    </row>
    <row r="83" spans="1:12" ht="31.5" customHeight="1">
      <c r="A83" s="37" t="s">
        <v>105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</sheetData>
  <sheetProtection/>
  <mergeCells count="3">
    <mergeCell ref="B4:F4"/>
    <mergeCell ref="H4:L4"/>
    <mergeCell ref="A83:L83"/>
  </mergeCells>
  <hyperlinks>
    <hyperlink ref="B7" r:id="rId1" display="=+B11+B88+@sum(B90:B92)"/>
    <hyperlink ref="C7" r:id="rId2" display="=+B11+B88+@sum(B90:B92)"/>
    <hyperlink ref="D7" r:id="rId3" display="=+B11+B88+@sum(B90:B92)"/>
    <hyperlink ref="E7" r:id="rId4" display="=+B11+B88+@sum(B90:B92)"/>
    <hyperlink ref="F7" r:id="rId5" display="=+B11+B88+@sum(B90:B92)"/>
    <hyperlink ref="H7" r:id="rId6" display="=+B11+B88+@sum(B90:B92)"/>
    <hyperlink ref="J7" r:id="rId7" display="=+B11+B88+@sum(B90:B92)"/>
    <hyperlink ref="K7" r:id="rId8" display="=+B11+B88+@sum(B90:B92)"/>
    <hyperlink ref="L7" r:id="rId9" display="=+B11+B88+@sum(B90:B92)"/>
    <hyperlink ref="I7" r:id="rId10" display="=+B11+B88+@sum(B90:B92)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106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3">
        <f>+B9+B77+SUM(B79:B81)</f>
        <v>7168</v>
      </c>
      <c r="C7" s="43">
        <f>+C9+C77+SUM(C79:C81)</f>
        <v>1619</v>
      </c>
      <c r="D7" s="43">
        <f>+D9+D77+SUM(D79:D81)</f>
        <v>3678</v>
      </c>
      <c r="E7" s="43">
        <f>+E9+E77+SUM(E79:E81)</f>
        <v>1703</v>
      </c>
      <c r="F7" s="43">
        <f>+F9+SUM(F79:F81)</f>
        <v>168</v>
      </c>
      <c r="G7" s="32"/>
      <c r="H7" s="43">
        <f>+H9+H77+SUM(H79:H81)</f>
        <v>5309</v>
      </c>
      <c r="I7" s="43">
        <f>+I9+SUM(I79:I81)</f>
        <v>432</v>
      </c>
      <c r="J7" s="43">
        <f>+J9+J77+SUM(J79:J81)</f>
        <v>2374</v>
      </c>
      <c r="K7" s="43">
        <f>+K9+K77+SUM(K79:K81)</f>
        <v>2144</v>
      </c>
      <c r="L7" s="43">
        <f>+L9+SUM(L79:L81)</f>
        <v>359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6860</v>
      </c>
      <c r="C9" s="40">
        <f>+C11+C18</f>
        <v>1609</v>
      </c>
      <c r="D9" s="40">
        <f>+D11+D18</f>
        <v>3455</v>
      </c>
      <c r="E9" s="40">
        <f>+E11+E18</f>
        <v>1631</v>
      </c>
      <c r="F9" s="40">
        <f>+F11+F18</f>
        <v>165</v>
      </c>
      <c r="G9" s="32"/>
      <c r="H9" s="40">
        <f>+H11+H18</f>
        <v>4960</v>
      </c>
      <c r="I9" s="40">
        <f>+I11+I18</f>
        <v>414</v>
      </c>
      <c r="J9" s="40">
        <f>+J11+J18</f>
        <v>2208</v>
      </c>
      <c r="K9" s="40">
        <f>+K11+K18</f>
        <v>1990</v>
      </c>
      <c r="L9" s="40">
        <f>+L11+L18</f>
        <v>348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3093</v>
      </c>
      <c r="C11" s="40">
        <f>SUM(C12:C16)</f>
        <v>354</v>
      </c>
      <c r="D11" s="40">
        <f>SUM(D12:D16)</f>
        <v>1833</v>
      </c>
      <c r="E11" s="40">
        <f>SUM(E12:E16)</f>
        <v>841</v>
      </c>
      <c r="F11" s="40">
        <f>SUM(F12:F16)</f>
        <v>65</v>
      </c>
      <c r="G11" s="32"/>
      <c r="H11" s="40">
        <f>SUM(H12:H16)</f>
        <v>2246</v>
      </c>
      <c r="I11" s="40">
        <f>SUM(I12:I16)</f>
        <v>176</v>
      </c>
      <c r="J11" s="40">
        <f>SUM(J12:J16)</f>
        <v>1118</v>
      </c>
      <c r="K11" s="40">
        <f>SUM(K12:K16)</f>
        <v>835</v>
      </c>
      <c r="L11" s="40">
        <f>SUM(L12:L16)</f>
        <v>117</v>
      </c>
    </row>
    <row r="12" spans="1:12" ht="15">
      <c r="A12" s="32" t="s">
        <v>7</v>
      </c>
      <c r="B12" s="40">
        <f>SUM(C12:F12)</f>
        <v>467</v>
      </c>
      <c r="C12" s="40">
        <v>131</v>
      </c>
      <c r="D12" s="40">
        <v>230</v>
      </c>
      <c r="E12" s="40">
        <v>99</v>
      </c>
      <c r="F12" s="40">
        <v>7</v>
      </c>
      <c r="G12" s="32"/>
      <c r="H12" s="40">
        <f>SUM(I12:L12)</f>
        <v>387</v>
      </c>
      <c r="I12" s="40">
        <v>64</v>
      </c>
      <c r="J12" s="40">
        <v>169</v>
      </c>
      <c r="K12" s="40">
        <v>133</v>
      </c>
      <c r="L12" s="40">
        <v>21</v>
      </c>
    </row>
    <row r="13" spans="1:12" ht="15">
      <c r="A13" s="32" t="s">
        <v>8</v>
      </c>
      <c r="B13" s="40">
        <f>SUM(C13:F13)</f>
        <v>815</v>
      </c>
      <c r="C13" s="40">
        <v>56</v>
      </c>
      <c r="D13" s="40">
        <v>532</v>
      </c>
      <c r="E13" s="40">
        <v>209</v>
      </c>
      <c r="F13" s="40">
        <v>18</v>
      </c>
      <c r="G13" s="32"/>
      <c r="H13" s="40">
        <f>SUM(I13:L13)</f>
        <v>676</v>
      </c>
      <c r="I13" s="40">
        <v>29</v>
      </c>
      <c r="J13" s="40">
        <v>374</v>
      </c>
      <c r="K13" s="40">
        <v>240</v>
      </c>
      <c r="L13" s="40">
        <v>33</v>
      </c>
    </row>
    <row r="14" spans="1:12" ht="15">
      <c r="A14" s="32" t="s">
        <v>9</v>
      </c>
      <c r="B14" s="40">
        <f>SUM(C14:F14)</f>
        <v>976</v>
      </c>
      <c r="C14" s="40">
        <v>31</v>
      </c>
      <c r="D14" s="40">
        <v>615</v>
      </c>
      <c r="E14" s="40">
        <v>315</v>
      </c>
      <c r="F14" s="40">
        <v>15</v>
      </c>
      <c r="G14" s="40"/>
      <c r="H14" s="40">
        <f>SUM(I14:L14)</f>
        <v>472</v>
      </c>
      <c r="I14" s="40">
        <v>14</v>
      </c>
      <c r="J14" s="40">
        <v>217</v>
      </c>
      <c r="K14" s="40">
        <v>216</v>
      </c>
      <c r="L14" s="40">
        <v>25</v>
      </c>
    </row>
    <row r="15" spans="1:12" ht="15">
      <c r="A15" s="32" t="s">
        <v>10</v>
      </c>
      <c r="B15" s="40">
        <f>SUM(C15:F15)</f>
        <v>702</v>
      </c>
      <c r="C15" s="40">
        <v>113</v>
      </c>
      <c r="D15" s="40">
        <v>389</v>
      </c>
      <c r="E15" s="40">
        <v>179</v>
      </c>
      <c r="F15" s="40">
        <v>21</v>
      </c>
      <c r="G15" s="32"/>
      <c r="H15" s="40">
        <f>SUM(I15:L15)</f>
        <v>629</v>
      </c>
      <c r="I15" s="40">
        <v>58</v>
      </c>
      <c r="J15" s="40">
        <v>316</v>
      </c>
      <c r="K15" s="40">
        <v>218</v>
      </c>
      <c r="L15" s="40">
        <v>37</v>
      </c>
    </row>
    <row r="16" spans="1:12" ht="15">
      <c r="A16" s="32" t="s">
        <v>11</v>
      </c>
      <c r="B16" s="40">
        <f>SUM(C16:F16)</f>
        <v>133</v>
      </c>
      <c r="C16" s="40">
        <v>23</v>
      </c>
      <c r="D16" s="40">
        <v>67</v>
      </c>
      <c r="E16" s="40">
        <v>39</v>
      </c>
      <c r="F16" s="40">
        <v>4</v>
      </c>
      <c r="G16" s="32"/>
      <c r="H16" s="40">
        <f>SUM(I16:L16)</f>
        <v>82</v>
      </c>
      <c r="I16" s="40">
        <v>11</v>
      </c>
      <c r="J16" s="40">
        <v>42</v>
      </c>
      <c r="K16" s="40">
        <v>28</v>
      </c>
      <c r="L16" s="40">
        <v>1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3767</v>
      </c>
      <c r="C18" s="40">
        <f>SUM(C19:C75)</f>
        <v>1255</v>
      </c>
      <c r="D18" s="40">
        <f>SUM(D19:D75)</f>
        <v>1622</v>
      </c>
      <c r="E18" s="40">
        <f>SUM(E19:E75)</f>
        <v>790</v>
      </c>
      <c r="F18" s="40">
        <f>SUM(F19:F75)</f>
        <v>100</v>
      </c>
      <c r="G18" s="32"/>
      <c r="H18" s="40">
        <f>SUM(H19:H75)</f>
        <v>2714</v>
      </c>
      <c r="I18" s="40">
        <f>SUM(I19:I75)</f>
        <v>238</v>
      </c>
      <c r="J18" s="40">
        <f>SUM(J19:J75)</f>
        <v>1090</v>
      </c>
      <c r="K18" s="40">
        <f>SUM(K19:K75)</f>
        <v>1155</v>
      </c>
      <c r="L18" s="40">
        <f>SUM(L19:L75)</f>
        <v>231</v>
      </c>
    </row>
    <row r="19" spans="1:12" ht="15">
      <c r="A19" s="32" t="s">
        <v>13</v>
      </c>
      <c r="B19" s="40">
        <f aca="true" t="shared" si="0" ref="B19:B24">SUM(C19:F19)</f>
        <v>126</v>
      </c>
      <c r="C19" s="40">
        <v>36</v>
      </c>
      <c r="D19" s="40">
        <v>53</v>
      </c>
      <c r="E19" s="40">
        <v>32</v>
      </c>
      <c r="F19" s="40">
        <v>5</v>
      </c>
      <c r="G19" s="32"/>
      <c r="H19" s="40">
        <f aca="true" t="shared" si="1" ref="H19:H81">SUM(I19:L19)</f>
        <v>138</v>
      </c>
      <c r="I19" s="40">
        <v>2</v>
      </c>
      <c r="J19" s="40">
        <v>80</v>
      </c>
      <c r="K19" s="40">
        <v>48</v>
      </c>
      <c r="L19" s="40">
        <v>8</v>
      </c>
    </row>
    <row r="20" spans="1:12" ht="15">
      <c r="A20" s="32" t="s">
        <v>14</v>
      </c>
      <c r="B20" s="40">
        <f t="shared" si="0"/>
        <v>12</v>
      </c>
      <c r="C20" s="40">
        <v>4</v>
      </c>
      <c r="D20" s="40">
        <v>5</v>
      </c>
      <c r="E20" s="40">
        <v>2</v>
      </c>
      <c r="F20" s="40">
        <v>1</v>
      </c>
      <c r="G20" s="32"/>
      <c r="H20" s="40">
        <f t="shared" si="1"/>
        <v>4</v>
      </c>
      <c r="I20" s="40">
        <v>1</v>
      </c>
      <c r="J20" s="33">
        <v>0</v>
      </c>
      <c r="K20" s="40">
        <v>3</v>
      </c>
      <c r="L20" s="33">
        <v>0</v>
      </c>
    </row>
    <row r="21" spans="1:12" ht="15">
      <c r="A21" s="32" t="s">
        <v>15</v>
      </c>
      <c r="B21" s="40">
        <f t="shared" si="0"/>
        <v>81</v>
      </c>
      <c r="C21" s="40">
        <v>16</v>
      </c>
      <c r="D21" s="40">
        <v>42</v>
      </c>
      <c r="E21" s="40">
        <v>20</v>
      </c>
      <c r="F21" s="40">
        <v>3</v>
      </c>
      <c r="G21" s="32"/>
      <c r="H21" s="40">
        <f t="shared" si="1"/>
        <v>121</v>
      </c>
      <c r="I21" s="33">
        <v>0</v>
      </c>
      <c r="J21" s="40">
        <v>58</v>
      </c>
      <c r="K21" s="40">
        <v>52</v>
      </c>
      <c r="L21" s="40">
        <v>11</v>
      </c>
    </row>
    <row r="22" spans="1:12" ht="15">
      <c r="A22" s="32" t="s">
        <v>16</v>
      </c>
      <c r="B22" s="40">
        <f t="shared" si="0"/>
        <v>16</v>
      </c>
      <c r="C22" s="40">
        <v>11</v>
      </c>
      <c r="D22" s="40">
        <v>3</v>
      </c>
      <c r="E22" s="40">
        <v>2</v>
      </c>
      <c r="F22" s="33">
        <v>0</v>
      </c>
      <c r="G22" s="32"/>
      <c r="H22" s="40">
        <f t="shared" si="1"/>
        <v>17</v>
      </c>
      <c r="I22" s="40">
        <v>7</v>
      </c>
      <c r="J22" s="40">
        <v>5</v>
      </c>
      <c r="K22" s="40">
        <v>5</v>
      </c>
      <c r="L22" s="33">
        <v>0</v>
      </c>
    </row>
    <row r="23" spans="1:12" ht="15">
      <c r="A23" s="32" t="s">
        <v>17</v>
      </c>
      <c r="B23" s="40">
        <f t="shared" si="0"/>
        <v>28</v>
      </c>
      <c r="C23" s="40">
        <v>7</v>
      </c>
      <c r="D23" s="40">
        <v>17</v>
      </c>
      <c r="E23" s="40">
        <v>4</v>
      </c>
      <c r="F23" s="33">
        <v>0</v>
      </c>
      <c r="G23" s="32"/>
      <c r="H23" s="40">
        <f t="shared" si="1"/>
        <v>7</v>
      </c>
      <c r="I23" s="40">
        <v>2</v>
      </c>
      <c r="J23" s="40">
        <v>1</v>
      </c>
      <c r="K23" s="40">
        <v>3</v>
      </c>
      <c r="L23" s="40">
        <v>1</v>
      </c>
    </row>
    <row r="24" spans="1:12" ht="15">
      <c r="A24" s="32" t="s">
        <v>18</v>
      </c>
      <c r="B24" s="40">
        <f t="shared" si="0"/>
        <v>22</v>
      </c>
      <c r="C24" s="40">
        <v>4</v>
      </c>
      <c r="D24" s="40">
        <v>9</v>
      </c>
      <c r="E24" s="40">
        <v>9</v>
      </c>
      <c r="F24" s="33">
        <v>0</v>
      </c>
      <c r="G24" s="32"/>
      <c r="H24" s="40">
        <f t="shared" si="1"/>
        <v>30</v>
      </c>
      <c r="I24" s="40">
        <v>5</v>
      </c>
      <c r="J24" s="40">
        <v>17</v>
      </c>
      <c r="K24" s="40">
        <v>7</v>
      </c>
      <c r="L24" s="40">
        <v>1</v>
      </c>
    </row>
    <row r="25" spans="1:12" ht="15">
      <c r="A25" s="32" t="s">
        <v>19</v>
      </c>
      <c r="B25" s="40">
        <f aca="true" t="shared" si="2" ref="B25:B30">SUM(C25:F25)</f>
        <v>79</v>
      </c>
      <c r="C25" s="40">
        <v>21</v>
      </c>
      <c r="D25" s="40">
        <v>34</v>
      </c>
      <c r="E25" s="40">
        <v>21</v>
      </c>
      <c r="F25" s="40">
        <v>3</v>
      </c>
      <c r="G25" s="32"/>
      <c r="H25" s="40">
        <f t="shared" si="1"/>
        <v>35</v>
      </c>
      <c r="I25" s="40">
        <v>3</v>
      </c>
      <c r="J25" s="40">
        <v>10</v>
      </c>
      <c r="K25" s="40">
        <v>17</v>
      </c>
      <c r="L25" s="40">
        <v>5</v>
      </c>
    </row>
    <row r="26" spans="1:12" ht="15">
      <c r="A26" s="32" t="s">
        <v>20</v>
      </c>
      <c r="B26" s="40">
        <f t="shared" si="2"/>
        <v>17</v>
      </c>
      <c r="C26" s="40">
        <v>9</v>
      </c>
      <c r="D26" s="40">
        <v>6</v>
      </c>
      <c r="E26" s="40">
        <v>1</v>
      </c>
      <c r="F26" s="40">
        <v>1</v>
      </c>
      <c r="G26" s="32"/>
      <c r="H26" s="40">
        <f t="shared" si="1"/>
        <v>6</v>
      </c>
      <c r="I26" s="40">
        <v>1</v>
      </c>
      <c r="J26" s="40">
        <v>1</v>
      </c>
      <c r="K26" s="40">
        <v>2</v>
      </c>
      <c r="L26" s="40">
        <v>2</v>
      </c>
    </row>
    <row r="27" spans="1:12" ht="15">
      <c r="A27" s="32" t="s">
        <v>21</v>
      </c>
      <c r="B27" s="40">
        <f t="shared" si="2"/>
        <v>65</v>
      </c>
      <c r="C27" s="40">
        <v>13</v>
      </c>
      <c r="D27" s="40">
        <v>35</v>
      </c>
      <c r="E27" s="40">
        <v>15</v>
      </c>
      <c r="F27" s="40">
        <v>2</v>
      </c>
      <c r="G27" s="32"/>
      <c r="H27" s="40">
        <f t="shared" si="1"/>
        <v>15</v>
      </c>
      <c r="I27" s="40">
        <v>2</v>
      </c>
      <c r="J27" s="40">
        <v>6</v>
      </c>
      <c r="K27" s="40">
        <v>5</v>
      </c>
      <c r="L27" s="40">
        <v>2</v>
      </c>
    </row>
    <row r="28" spans="1:12" ht="15">
      <c r="A28" s="32" t="s">
        <v>22</v>
      </c>
      <c r="B28" s="40">
        <f t="shared" si="2"/>
        <v>12</v>
      </c>
      <c r="C28" s="40">
        <v>2</v>
      </c>
      <c r="D28" s="40">
        <v>8</v>
      </c>
      <c r="E28" s="40">
        <v>2</v>
      </c>
      <c r="F28" s="33">
        <v>0</v>
      </c>
      <c r="G28" s="32"/>
      <c r="H28" s="40">
        <f t="shared" si="1"/>
        <v>8</v>
      </c>
      <c r="I28" s="40">
        <v>1</v>
      </c>
      <c r="J28" s="40">
        <v>5</v>
      </c>
      <c r="K28" s="40">
        <v>2</v>
      </c>
      <c r="L28" s="33">
        <v>0</v>
      </c>
    </row>
    <row r="29" spans="1:12" ht="15">
      <c r="A29" s="32" t="s">
        <v>23</v>
      </c>
      <c r="B29" s="40">
        <f t="shared" si="2"/>
        <v>19</v>
      </c>
      <c r="C29" s="40">
        <v>8</v>
      </c>
      <c r="D29" s="40">
        <v>8</v>
      </c>
      <c r="E29" s="40">
        <v>3</v>
      </c>
      <c r="F29" s="33">
        <v>0</v>
      </c>
      <c r="G29" s="32"/>
      <c r="H29" s="40">
        <f t="shared" si="1"/>
        <v>3</v>
      </c>
      <c r="I29" s="40">
        <v>1</v>
      </c>
      <c r="J29" s="33">
        <v>0</v>
      </c>
      <c r="K29" s="40">
        <v>2</v>
      </c>
      <c r="L29" s="33">
        <v>0</v>
      </c>
    </row>
    <row r="30" spans="1:12" ht="15">
      <c r="A30" s="32" t="s">
        <v>24</v>
      </c>
      <c r="B30" s="40">
        <f t="shared" si="2"/>
        <v>6</v>
      </c>
      <c r="C30" s="40">
        <v>4</v>
      </c>
      <c r="D30" s="40">
        <v>2</v>
      </c>
      <c r="E30" s="33">
        <v>0</v>
      </c>
      <c r="F30" s="33">
        <v>0</v>
      </c>
      <c r="G30" s="32"/>
      <c r="H30" s="40">
        <f t="shared" si="1"/>
        <v>4</v>
      </c>
      <c r="I30" s="40">
        <v>1</v>
      </c>
      <c r="J30" s="33">
        <v>0</v>
      </c>
      <c r="K30" s="40">
        <v>2</v>
      </c>
      <c r="L30" s="40">
        <v>1</v>
      </c>
    </row>
    <row r="31" spans="1:12" ht="15">
      <c r="A31" s="32" t="s">
        <v>25</v>
      </c>
      <c r="B31" s="40">
        <f aca="true" t="shared" si="3" ref="B31:B36">SUM(C31:F31)</f>
        <v>123</v>
      </c>
      <c r="C31" s="40">
        <v>20</v>
      </c>
      <c r="D31" s="40">
        <v>61</v>
      </c>
      <c r="E31" s="40">
        <v>35</v>
      </c>
      <c r="F31" s="40">
        <v>7</v>
      </c>
      <c r="G31" s="32"/>
      <c r="H31" s="40">
        <f t="shared" si="1"/>
        <v>81</v>
      </c>
      <c r="I31" s="40">
        <v>2</v>
      </c>
      <c r="J31" s="40">
        <v>31</v>
      </c>
      <c r="K31" s="40">
        <v>39</v>
      </c>
      <c r="L31" s="40">
        <v>9</v>
      </c>
    </row>
    <row r="32" spans="1:12" ht="15">
      <c r="A32" s="32" t="s">
        <v>26</v>
      </c>
      <c r="B32" s="40">
        <f t="shared" si="3"/>
        <v>207</v>
      </c>
      <c r="C32" s="40">
        <v>41</v>
      </c>
      <c r="D32" s="40">
        <v>109</v>
      </c>
      <c r="E32" s="40">
        <v>52</v>
      </c>
      <c r="F32" s="40">
        <v>5</v>
      </c>
      <c r="G32" s="32"/>
      <c r="H32" s="40">
        <f t="shared" si="1"/>
        <v>207</v>
      </c>
      <c r="I32" s="40">
        <v>15</v>
      </c>
      <c r="J32" s="40">
        <v>70</v>
      </c>
      <c r="K32" s="40">
        <v>103</v>
      </c>
      <c r="L32" s="40">
        <v>19</v>
      </c>
    </row>
    <row r="33" spans="1:12" ht="15">
      <c r="A33" s="32" t="s">
        <v>27</v>
      </c>
      <c r="B33" s="40">
        <f t="shared" si="3"/>
        <v>16</v>
      </c>
      <c r="C33" s="40">
        <v>6</v>
      </c>
      <c r="D33" s="40">
        <v>8</v>
      </c>
      <c r="E33" s="40">
        <v>2</v>
      </c>
      <c r="F33" s="33">
        <v>0</v>
      </c>
      <c r="G33" s="32"/>
      <c r="H33" s="33">
        <v>0</v>
      </c>
      <c r="I33" s="33">
        <v>0</v>
      </c>
      <c r="J33" s="33">
        <v>0</v>
      </c>
      <c r="K33" s="33">
        <v>0</v>
      </c>
      <c r="L33" s="33">
        <v>0</v>
      </c>
    </row>
    <row r="34" spans="1:12" ht="15">
      <c r="A34" s="32" t="s">
        <v>28</v>
      </c>
      <c r="B34" s="40">
        <f t="shared" si="3"/>
        <v>20</v>
      </c>
      <c r="C34" s="40">
        <v>5</v>
      </c>
      <c r="D34" s="40">
        <v>11</v>
      </c>
      <c r="E34" s="40">
        <v>4</v>
      </c>
      <c r="F34" s="33">
        <v>0</v>
      </c>
      <c r="G34" s="32"/>
      <c r="H34" s="40">
        <f t="shared" si="1"/>
        <v>6</v>
      </c>
      <c r="I34" s="40">
        <v>2</v>
      </c>
      <c r="J34" s="40">
        <v>2</v>
      </c>
      <c r="K34" s="40">
        <v>2</v>
      </c>
      <c r="L34" s="33">
        <v>0</v>
      </c>
    </row>
    <row r="35" spans="1:12" ht="15">
      <c r="A35" s="32" t="s">
        <v>29</v>
      </c>
      <c r="B35" s="40">
        <f t="shared" si="3"/>
        <v>10</v>
      </c>
      <c r="C35" s="40">
        <v>9</v>
      </c>
      <c r="D35" s="40">
        <v>1</v>
      </c>
      <c r="E35" s="33">
        <v>0</v>
      </c>
      <c r="F35" s="33">
        <v>0</v>
      </c>
      <c r="G35" s="32"/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1:12" ht="15">
      <c r="A36" s="32" t="s">
        <v>30</v>
      </c>
      <c r="B36" s="40">
        <f t="shared" si="3"/>
        <v>21</v>
      </c>
      <c r="C36" s="40">
        <v>12</v>
      </c>
      <c r="D36" s="40">
        <v>6</v>
      </c>
      <c r="E36" s="40">
        <v>3</v>
      </c>
      <c r="F36" s="33">
        <v>0</v>
      </c>
      <c r="G36" s="32"/>
      <c r="H36" s="40">
        <f t="shared" si="1"/>
        <v>6</v>
      </c>
      <c r="I36" s="40">
        <v>2</v>
      </c>
      <c r="J36" s="40">
        <v>3</v>
      </c>
      <c r="K36" s="40">
        <v>1</v>
      </c>
      <c r="L36" s="33">
        <v>0</v>
      </c>
    </row>
    <row r="37" spans="1:12" ht="15">
      <c r="A37" s="32" t="s">
        <v>31</v>
      </c>
      <c r="B37" s="40">
        <f aca="true" t="shared" si="4" ref="B37:B42">SUM(C37:F37)</f>
        <v>7</v>
      </c>
      <c r="C37" s="40">
        <v>1</v>
      </c>
      <c r="D37" s="40">
        <v>6</v>
      </c>
      <c r="E37" s="33">
        <v>0</v>
      </c>
      <c r="F37" s="33">
        <v>0</v>
      </c>
      <c r="G37" s="32"/>
      <c r="H37" s="40">
        <f t="shared" si="1"/>
        <v>5</v>
      </c>
      <c r="I37" s="33">
        <v>0</v>
      </c>
      <c r="J37" s="40">
        <v>2</v>
      </c>
      <c r="K37" s="40">
        <v>3</v>
      </c>
      <c r="L37" s="33">
        <v>0</v>
      </c>
    </row>
    <row r="38" spans="1:12" ht="15">
      <c r="A38" s="32" t="s">
        <v>32</v>
      </c>
      <c r="B38" s="40">
        <f t="shared" si="4"/>
        <v>3</v>
      </c>
      <c r="C38" s="33">
        <v>0</v>
      </c>
      <c r="D38" s="40">
        <v>2</v>
      </c>
      <c r="E38" s="40">
        <v>1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f t="shared" si="4"/>
        <v>16</v>
      </c>
      <c r="C39" s="40">
        <v>8</v>
      </c>
      <c r="D39" s="40">
        <v>3</v>
      </c>
      <c r="E39" s="40">
        <v>5</v>
      </c>
      <c r="F39" s="33">
        <v>0</v>
      </c>
      <c r="G39" s="32"/>
      <c r="H39" s="40">
        <f t="shared" si="1"/>
        <v>12</v>
      </c>
      <c r="I39" s="40">
        <v>1</v>
      </c>
      <c r="J39" s="40">
        <v>4</v>
      </c>
      <c r="K39" s="40">
        <v>4</v>
      </c>
      <c r="L39" s="40">
        <v>3</v>
      </c>
    </row>
    <row r="40" spans="1:12" ht="15">
      <c r="A40" s="32" t="s">
        <v>34</v>
      </c>
      <c r="B40" s="40">
        <f t="shared" si="4"/>
        <v>85</v>
      </c>
      <c r="C40" s="40">
        <v>53</v>
      </c>
      <c r="D40" s="40">
        <v>19</v>
      </c>
      <c r="E40" s="40">
        <v>9</v>
      </c>
      <c r="F40" s="40">
        <v>4</v>
      </c>
      <c r="G40" s="32"/>
      <c r="H40" s="40">
        <f t="shared" si="1"/>
        <v>9</v>
      </c>
      <c r="I40" s="40">
        <v>1</v>
      </c>
      <c r="J40" s="40">
        <v>3</v>
      </c>
      <c r="K40" s="40">
        <v>5</v>
      </c>
      <c r="L40" s="33">
        <v>0</v>
      </c>
    </row>
    <row r="41" spans="1:12" ht="15">
      <c r="A41" s="32" t="s">
        <v>35</v>
      </c>
      <c r="B41" s="40">
        <f t="shared" si="4"/>
        <v>13</v>
      </c>
      <c r="C41" s="40">
        <v>8</v>
      </c>
      <c r="D41" s="40">
        <v>4</v>
      </c>
      <c r="E41" s="40">
        <v>1</v>
      </c>
      <c r="F41" s="33">
        <v>0</v>
      </c>
      <c r="G41" s="32"/>
      <c r="H41" s="40">
        <f t="shared" si="1"/>
        <v>1</v>
      </c>
      <c r="I41" s="33">
        <v>0</v>
      </c>
      <c r="J41" s="40">
        <v>1</v>
      </c>
      <c r="K41" s="33">
        <v>0</v>
      </c>
      <c r="L41" s="33">
        <v>0</v>
      </c>
    </row>
    <row r="42" spans="1:12" ht="15">
      <c r="A42" s="32" t="s">
        <v>36</v>
      </c>
      <c r="B42" s="40">
        <f t="shared" si="4"/>
        <v>9</v>
      </c>
      <c r="C42" s="40">
        <v>6</v>
      </c>
      <c r="D42" s="33">
        <v>0</v>
      </c>
      <c r="E42" s="40">
        <v>2</v>
      </c>
      <c r="F42" s="40">
        <v>1</v>
      </c>
      <c r="G42" s="32"/>
      <c r="H42" s="40">
        <f t="shared" si="1"/>
        <v>7</v>
      </c>
      <c r="I42" s="40">
        <v>1</v>
      </c>
      <c r="J42" s="40">
        <v>4</v>
      </c>
      <c r="K42" s="40">
        <v>2</v>
      </c>
      <c r="L42" s="33">
        <v>0</v>
      </c>
    </row>
    <row r="43" spans="1:12" ht="15">
      <c r="A43" s="32" t="s">
        <v>37</v>
      </c>
      <c r="B43" s="40">
        <f aca="true" t="shared" si="5" ref="B43:B48">SUM(C43:F43)</f>
        <v>15</v>
      </c>
      <c r="C43" s="40">
        <v>5</v>
      </c>
      <c r="D43" s="40">
        <v>8</v>
      </c>
      <c r="E43" s="40">
        <v>2</v>
      </c>
      <c r="F43" s="33">
        <v>0</v>
      </c>
      <c r="G43" s="32"/>
      <c r="H43" s="40">
        <f t="shared" si="1"/>
        <v>3</v>
      </c>
      <c r="I43" s="40">
        <v>1</v>
      </c>
      <c r="J43" s="40">
        <v>2</v>
      </c>
      <c r="K43" s="33">
        <v>0</v>
      </c>
      <c r="L43" s="33">
        <v>0</v>
      </c>
    </row>
    <row r="44" spans="1:12" ht="15">
      <c r="A44" s="32" t="s">
        <v>38</v>
      </c>
      <c r="B44" s="40">
        <f t="shared" si="5"/>
        <v>361</v>
      </c>
      <c r="C44" s="40">
        <v>40</v>
      </c>
      <c r="D44" s="40">
        <v>213</v>
      </c>
      <c r="E44" s="40">
        <v>90</v>
      </c>
      <c r="F44" s="40">
        <v>18</v>
      </c>
      <c r="G44" s="32"/>
      <c r="H44" s="40">
        <f t="shared" si="1"/>
        <v>203</v>
      </c>
      <c r="I44" s="40">
        <v>11</v>
      </c>
      <c r="J44" s="40">
        <v>81</v>
      </c>
      <c r="K44" s="40">
        <v>95</v>
      </c>
      <c r="L44" s="40">
        <v>16</v>
      </c>
    </row>
    <row r="45" spans="1:12" ht="15">
      <c r="A45" s="32" t="s">
        <v>39</v>
      </c>
      <c r="B45" s="40">
        <f t="shared" si="5"/>
        <v>24</v>
      </c>
      <c r="C45" s="40">
        <v>16</v>
      </c>
      <c r="D45" s="40">
        <v>5</v>
      </c>
      <c r="E45" s="40">
        <v>3</v>
      </c>
      <c r="F45" s="33">
        <v>0</v>
      </c>
      <c r="G45" s="32"/>
      <c r="H45" s="40">
        <f t="shared" si="1"/>
        <v>5</v>
      </c>
      <c r="I45" s="40">
        <v>1</v>
      </c>
      <c r="J45" s="40">
        <v>1</v>
      </c>
      <c r="K45" s="40">
        <v>2</v>
      </c>
      <c r="L45" s="40">
        <v>1</v>
      </c>
    </row>
    <row r="46" spans="1:12" ht="15">
      <c r="A46" s="32" t="s">
        <v>40</v>
      </c>
      <c r="B46" s="40">
        <f t="shared" si="5"/>
        <v>158</v>
      </c>
      <c r="C46" s="40">
        <v>49</v>
      </c>
      <c r="D46" s="40">
        <v>84</v>
      </c>
      <c r="E46" s="40">
        <v>22</v>
      </c>
      <c r="F46" s="40">
        <v>3</v>
      </c>
      <c r="G46" s="32"/>
      <c r="H46" s="40">
        <f t="shared" si="1"/>
        <v>193</v>
      </c>
      <c r="I46" s="40">
        <v>15</v>
      </c>
      <c r="J46" s="40">
        <v>79</v>
      </c>
      <c r="K46" s="40">
        <v>80</v>
      </c>
      <c r="L46" s="40">
        <v>19</v>
      </c>
    </row>
    <row r="47" spans="1:12" ht="15">
      <c r="A47" s="32" t="s">
        <v>41</v>
      </c>
      <c r="B47" s="40">
        <f t="shared" si="5"/>
        <v>42</v>
      </c>
      <c r="C47" s="40">
        <v>12</v>
      </c>
      <c r="D47" s="40">
        <v>14</v>
      </c>
      <c r="E47" s="40">
        <v>14</v>
      </c>
      <c r="F47" s="40">
        <v>2</v>
      </c>
      <c r="G47" s="32"/>
      <c r="H47" s="40">
        <f t="shared" si="1"/>
        <v>26</v>
      </c>
      <c r="I47" s="40">
        <v>1</v>
      </c>
      <c r="J47" s="40">
        <v>9</v>
      </c>
      <c r="K47" s="40">
        <v>12</v>
      </c>
      <c r="L47" s="40">
        <v>4</v>
      </c>
    </row>
    <row r="48" spans="1:12" ht="15">
      <c r="A48" s="32" t="s">
        <v>42</v>
      </c>
      <c r="B48" s="40">
        <f t="shared" si="5"/>
        <v>192</v>
      </c>
      <c r="C48" s="40">
        <v>63</v>
      </c>
      <c r="D48" s="40">
        <v>70</v>
      </c>
      <c r="E48" s="40">
        <v>47</v>
      </c>
      <c r="F48" s="40">
        <v>12</v>
      </c>
      <c r="G48" s="32"/>
      <c r="H48" s="40">
        <f t="shared" si="1"/>
        <v>120</v>
      </c>
      <c r="I48" s="40">
        <v>14</v>
      </c>
      <c r="J48" s="40">
        <v>41</v>
      </c>
      <c r="K48" s="40">
        <v>39</v>
      </c>
      <c r="L48" s="40">
        <v>26</v>
      </c>
    </row>
    <row r="49" spans="1:12" ht="15">
      <c r="A49" s="32" t="s">
        <v>43</v>
      </c>
      <c r="B49" s="40">
        <f aca="true" t="shared" si="6" ref="B49:B54">SUM(C49:F49)</f>
        <v>301</v>
      </c>
      <c r="C49" s="40">
        <v>63</v>
      </c>
      <c r="D49" s="40">
        <v>140</v>
      </c>
      <c r="E49" s="40">
        <v>88</v>
      </c>
      <c r="F49" s="40">
        <v>10</v>
      </c>
      <c r="G49" s="32"/>
      <c r="H49" s="40">
        <f t="shared" si="1"/>
        <v>109</v>
      </c>
      <c r="I49" s="40">
        <v>13</v>
      </c>
      <c r="J49" s="40">
        <v>47</v>
      </c>
      <c r="K49" s="40">
        <v>45</v>
      </c>
      <c r="L49" s="40">
        <v>4</v>
      </c>
    </row>
    <row r="50" spans="1:12" ht="15">
      <c r="A50" s="32" t="s">
        <v>44</v>
      </c>
      <c r="B50" s="40">
        <f t="shared" si="6"/>
        <v>28</v>
      </c>
      <c r="C50" s="40">
        <v>6</v>
      </c>
      <c r="D50" s="40">
        <v>10</v>
      </c>
      <c r="E50" s="40">
        <v>11</v>
      </c>
      <c r="F50" s="40">
        <v>1</v>
      </c>
      <c r="G50" s="32"/>
      <c r="H50" s="40">
        <f t="shared" si="1"/>
        <v>11</v>
      </c>
      <c r="I50" s="33">
        <v>0</v>
      </c>
      <c r="J50" s="40">
        <v>8</v>
      </c>
      <c r="K50" s="40">
        <v>2</v>
      </c>
      <c r="L50" s="40">
        <v>1</v>
      </c>
    </row>
    <row r="51" spans="1:12" ht="15">
      <c r="A51" s="32" t="s">
        <v>45</v>
      </c>
      <c r="B51" s="40">
        <f t="shared" si="6"/>
        <v>199</v>
      </c>
      <c r="C51" s="40">
        <v>81</v>
      </c>
      <c r="D51" s="40">
        <v>82</v>
      </c>
      <c r="E51" s="40">
        <v>35</v>
      </c>
      <c r="F51" s="40">
        <v>1</v>
      </c>
      <c r="G51" s="32"/>
      <c r="H51" s="40">
        <f t="shared" si="1"/>
        <v>124</v>
      </c>
      <c r="I51" s="40">
        <v>12</v>
      </c>
      <c r="J51" s="40">
        <v>58</v>
      </c>
      <c r="K51" s="40">
        <v>44</v>
      </c>
      <c r="L51" s="40">
        <v>10</v>
      </c>
    </row>
    <row r="52" spans="1:12" ht="15">
      <c r="A52" s="32" t="s">
        <v>46</v>
      </c>
      <c r="B52" s="40">
        <f t="shared" si="6"/>
        <v>20</v>
      </c>
      <c r="C52" s="40">
        <v>6</v>
      </c>
      <c r="D52" s="40">
        <v>10</v>
      </c>
      <c r="E52" s="40">
        <v>4</v>
      </c>
      <c r="F52" s="33">
        <v>0</v>
      </c>
      <c r="G52" s="32"/>
      <c r="H52" s="40">
        <f t="shared" si="1"/>
        <v>7</v>
      </c>
      <c r="I52" s="40">
        <v>2</v>
      </c>
      <c r="J52" s="40">
        <v>2</v>
      </c>
      <c r="K52" s="40">
        <v>3</v>
      </c>
      <c r="L52" s="33">
        <v>0</v>
      </c>
    </row>
    <row r="53" spans="1:12" ht="15">
      <c r="A53" s="32" t="s">
        <v>47</v>
      </c>
      <c r="B53" s="40">
        <f t="shared" si="6"/>
        <v>21</v>
      </c>
      <c r="C53" s="40">
        <v>14</v>
      </c>
      <c r="D53" s="40">
        <v>3</v>
      </c>
      <c r="E53" s="40">
        <v>4</v>
      </c>
      <c r="F53" s="33">
        <v>0</v>
      </c>
      <c r="G53" s="32"/>
      <c r="H53" s="40">
        <f t="shared" si="1"/>
        <v>3</v>
      </c>
      <c r="I53" s="33">
        <v>0</v>
      </c>
      <c r="J53" s="40">
        <v>3</v>
      </c>
      <c r="K53" s="33">
        <v>0</v>
      </c>
      <c r="L53" s="33">
        <v>0</v>
      </c>
    </row>
    <row r="54" spans="1:12" ht="15">
      <c r="A54" s="32" t="s">
        <v>48</v>
      </c>
      <c r="B54" s="40">
        <f t="shared" si="6"/>
        <v>18</v>
      </c>
      <c r="C54" s="40">
        <v>9</v>
      </c>
      <c r="D54" s="40">
        <v>5</v>
      </c>
      <c r="E54" s="40">
        <v>4</v>
      </c>
      <c r="F54" s="33">
        <v>0</v>
      </c>
      <c r="G54" s="32"/>
      <c r="H54" s="40">
        <f t="shared" si="1"/>
        <v>6</v>
      </c>
      <c r="I54" s="33">
        <v>0</v>
      </c>
      <c r="J54" s="40">
        <v>3</v>
      </c>
      <c r="K54" s="40">
        <v>3</v>
      </c>
      <c r="L54" s="33">
        <v>0</v>
      </c>
    </row>
    <row r="55" spans="1:12" ht="15">
      <c r="A55" s="32" t="s">
        <v>49</v>
      </c>
      <c r="B55" s="40">
        <f aca="true" t="shared" si="7" ref="B55:B60">SUM(C55:F55)</f>
        <v>20</v>
      </c>
      <c r="C55" s="40">
        <v>5</v>
      </c>
      <c r="D55" s="40">
        <v>13</v>
      </c>
      <c r="E55" s="40">
        <v>2</v>
      </c>
      <c r="F55" s="33">
        <v>0</v>
      </c>
      <c r="G55" s="32"/>
      <c r="H55" s="40">
        <f t="shared" si="1"/>
        <v>10</v>
      </c>
      <c r="I55" s="40">
        <v>3</v>
      </c>
      <c r="J55" s="40">
        <v>3</v>
      </c>
      <c r="K55" s="40">
        <v>4</v>
      </c>
      <c r="L55" s="33">
        <v>0</v>
      </c>
    </row>
    <row r="56" spans="1:12" ht="15">
      <c r="A56" s="32" t="s">
        <v>50</v>
      </c>
      <c r="B56" s="40">
        <f t="shared" si="7"/>
        <v>23</v>
      </c>
      <c r="C56" s="40">
        <v>5</v>
      </c>
      <c r="D56" s="40">
        <v>15</v>
      </c>
      <c r="E56" s="40">
        <v>3</v>
      </c>
      <c r="F56" s="33">
        <v>0</v>
      </c>
      <c r="G56" s="32"/>
      <c r="H56" s="40">
        <f t="shared" si="1"/>
        <v>8</v>
      </c>
      <c r="I56" s="33">
        <v>0</v>
      </c>
      <c r="J56" s="40">
        <v>3</v>
      </c>
      <c r="K56" s="40">
        <v>4</v>
      </c>
      <c r="L56" s="40">
        <v>1</v>
      </c>
    </row>
    <row r="57" spans="1:12" ht="15">
      <c r="A57" s="32" t="s">
        <v>51</v>
      </c>
      <c r="B57" s="40">
        <f t="shared" si="7"/>
        <v>210</v>
      </c>
      <c r="C57" s="40">
        <v>75</v>
      </c>
      <c r="D57" s="40">
        <v>85</v>
      </c>
      <c r="E57" s="40">
        <v>50</v>
      </c>
      <c r="F57" s="33">
        <v>0</v>
      </c>
      <c r="G57" s="32"/>
      <c r="H57" s="40">
        <f t="shared" si="1"/>
        <v>100</v>
      </c>
      <c r="I57" s="40">
        <v>12</v>
      </c>
      <c r="J57" s="40">
        <v>42</v>
      </c>
      <c r="K57" s="40">
        <v>41</v>
      </c>
      <c r="L57" s="40">
        <v>5</v>
      </c>
    </row>
    <row r="58" spans="1:12" ht="15">
      <c r="A58" s="32" t="s">
        <v>52</v>
      </c>
      <c r="B58" s="40">
        <f t="shared" si="7"/>
        <v>177</v>
      </c>
      <c r="C58" s="40">
        <v>126</v>
      </c>
      <c r="D58" s="40">
        <v>24</v>
      </c>
      <c r="E58" s="40">
        <v>25</v>
      </c>
      <c r="F58" s="40">
        <v>2</v>
      </c>
      <c r="G58" s="40"/>
      <c r="H58" s="40">
        <f t="shared" si="1"/>
        <v>76</v>
      </c>
      <c r="I58" s="40">
        <v>15</v>
      </c>
      <c r="J58" s="40">
        <v>24</v>
      </c>
      <c r="K58" s="40">
        <v>29</v>
      </c>
      <c r="L58" s="40">
        <v>8</v>
      </c>
    </row>
    <row r="59" spans="1:12" ht="15">
      <c r="A59" s="32" t="s">
        <v>53</v>
      </c>
      <c r="B59" s="40">
        <f t="shared" si="7"/>
        <v>39</v>
      </c>
      <c r="C59" s="40">
        <v>5</v>
      </c>
      <c r="D59" s="40">
        <v>27</v>
      </c>
      <c r="E59" s="40">
        <v>7</v>
      </c>
      <c r="F59" s="33">
        <v>0</v>
      </c>
      <c r="G59" s="32"/>
      <c r="H59" s="40">
        <f t="shared" si="1"/>
        <v>14</v>
      </c>
      <c r="I59" s="40">
        <v>1</v>
      </c>
      <c r="J59" s="40">
        <v>7</v>
      </c>
      <c r="K59" s="40">
        <v>5</v>
      </c>
      <c r="L59" s="40">
        <v>1</v>
      </c>
    </row>
    <row r="60" spans="1:12" ht="15">
      <c r="A60" s="32" t="s">
        <v>54</v>
      </c>
      <c r="B60" s="40">
        <f t="shared" si="7"/>
        <v>39</v>
      </c>
      <c r="C60" s="40">
        <v>6</v>
      </c>
      <c r="D60" s="40">
        <v>22</v>
      </c>
      <c r="E60" s="40">
        <v>11</v>
      </c>
      <c r="F60" s="33">
        <v>0</v>
      </c>
      <c r="G60" s="32"/>
      <c r="H60" s="40">
        <f t="shared" si="1"/>
        <v>29</v>
      </c>
      <c r="I60" s="33">
        <v>0</v>
      </c>
      <c r="J60" s="40">
        <v>10</v>
      </c>
      <c r="K60" s="40">
        <v>17</v>
      </c>
      <c r="L60" s="40">
        <v>2</v>
      </c>
    </row>
    <row r="61" spans="1:12" ht="15">
      <c r="A61" s="32" t="s">
        <v>55</v>
      </c>
      <c r="B61" s="40">
        <f aca="true" t="shared" si="8" ref="B61:B66">SUM(C61:F61)</f>
        <v>8</v>
      </c>
      <c r="C61" s="40">
        <v>6</v>
      </c>
      <c r="D61" s="40">
        <v>1</v>
      </c>
      <c r="E61" s="33">
        <v>0</v>
      </c>
      <c r="F61" s="40">
        <v>1</v>
      </c>
      <c r="G61" s="32"/>
      <c r="H61" s="40">
        <f t="shared" si="1"/>
        <v>1</v>
      </c>
      <c r="I61" s="33">
        <v>0</v>
      </c>
      <c r="J61" s="33">
        <v>0</v>
      </c>
      <c r="K61" s="40">
        <v>1</v>
      </c>
      <c r="L61" s="33">
        <v>0</v>
      </c>
    </row>
    <row r="62" spans="1:12" ht="15">
      <c r="A62" s="32" t="s">
        <v>56</v>
      </c>
      <c r="B62" s="40">
        <f t="shared" si="8"/>
        <v>5</v>
      </c>
      <c r="C62" s="40">
        <v>1</v>
      </c>
      <c r="D62" s="40">
        <v>3</v>
      </c>
      <c r="E62" s="33">
        <v>0</v>
      </c>
      <c r="F62" s="40">
        <v>1</v>
      </c>
      <c r="G62" s="32"/>
      <c r="H62" s="40">
        <f t="shared" si="1"/>
        <v>9</v>
      </c>
      <c r="I62" s="40">
        <v>3</v>
      </c>
      <c r="J62" s="40">
        <v>2</v>
      </c>
      <c r="K62" s="40">
        <v>4</v>
      </c>
      <c r="L62" s="33">
        <v>0</v>
      </c>
    </row>
    <row r="63" spans="1:12" ht="15">
      <c r="A63" s="32" t="s">
        <v>57</v>
      </c>
      <c r="B63" s="40">
        <f t="shared" si="8"/>
        <v>27</v>
      </c>
      <c r="C63" s="40">
        <v>4</v>
      </c>
      <c r="D63" s="40">
        <v>19</v>
      </c>
      <c r="E63" s="40">
        <v>4</v>
      </c>
      <c r="F63" s="33">
        <v>0</v>
      </c>
      <c r="G63" s="32"/>
      <c r="H63" s="40">
        <f t="shared" si="1"/>
        <v>18</v>
      </c>
      <c r="I63" s="40">
        <v>1</v>
      </c>
      <c r="J63" s="40">
        <v>6</v>
      </c>
      <c r="K63" s="40">
        <v>10</v>
      </c>
      <c r="L63" s="40">
        <v>1</v>
      </c>
    </row>
    <row r="64" spans="1:12" ht="15">
      <c r="A64" s="32" t="s">
        <v>58</v>
      </c>
      <c r="B64" s="40">
        <f t="shared" si="8"/>
        <v>26</v>
      </c>
      <c r="C64" s="40">
        <v>6</v>
      </c>
      <c r="D64" s="40">
        <v>13</v>
      </c>
      <c r="E64" s="40">
        <v>7</v>
      </c>
      <c r="F64" s="33">
        <v>0</v>
      </c>
      <c r="G64" s="32"/>
      <c r="H64" s="40">
        <f t="shared" si="1"/>
        <v>12</v>
      </c>
      <c r="I64" s="40">
        <v>4</v>
      </c>
      <c r="J64" s="40">
        <v>4</v>
      </c>
      <c r="K64" s="40">
        <v>4</v>
      </c>
      <c r="L64" s="33">
        <v>0</v>
      </c>
    </row>
    <row r="65" spans="1:12" ht="15">
      <c r="A65" s="32" t="s">
        <v>59</v>
      </c>
      <c r="B65" s="40">
        <f t="shared" si="8"/>
        <v>424</v>
      </c>
      <c r="C65" s="40">
        <v>251</v>
      </c>
      <c r="D65" s="40">
        <v>128</v>
      </c>
      <c r="E65" s="40">
        <v>38</v>
      </c>
      <c r="F65" s="40">
        <v>7</v>
      </c>
      <c r="G65" s="32"/>
      <c r="H65" s="40">
        <f t="shared" si="1"/>
        <v>524</v>
      </c>
      <c r="I65" s="40">
        <v>52</v>
      </c>
      <c r="J65" s="40">
        <v>187</v>
      </c>
      <c r="K65" s="40">
        <v>239</v>
      </c>
      <c r="L65" s="40">
        <v>46</v>
      </c>
    </row>
    <row r="66" spans="1:12" ht="15">
      <c r="A66" s="32" t="s">
        <v>60</v>
      </c>
      <c r="B66" s="40">
        <f t="shared" si="8"/>
        <v>68</v>
      </c>
      <c r="C66" s="40">
        <v>16</v>
      </c>
      <c r="D66" s="40">
        <v>32</v>
      </c>
      <c r="E66" s="40">
        <v>20</v>
      </c>
      <c r="F66" s="33">
        <v>0</v>
      </c>
      <c r="G66" s="32"/>
      <c r="H66" s="40">
        <f t="shared" si="1"/>
        <v>32</v>
      </c>
      <c r="I66" s="40">
        <v>4</v>
      </c>
      <c r="J66" s="40">
        <v>14</v>
      </c>
      <c r="K66" s="40">
        <v>11</v>
      </c>
      <c r="L66" s="40">
        <v>3</v>
      </c>
    </row>
    <row r="67" spans="1:12" ht="15">
      <c r="A67" s="32" t="s">
        <v>61</v>
      </c>
      <c r="B67" s="40">
        <f aca="true" t="shared" si="9" ref="B67:B72">SUM(C67:F67)</f>
        <v>12</v>
      </c>
      <c r="C67" s="40">
        <v>8</v>
      </c>
      <c r="D67" s="40">
        <v>3</v>
      </c>
      <c r="E67" s="40">
        <v>1</v>
      </c>
      <c r="F67" s="33">
        <v>0</v>
      </c>
      <c r="G67" s="32"/>
      <c r="H67" s="40">
        <f t="shared" si="1"/>
        <v>14</v>
      </c>
      <c r="I67" s="40">
        <v>1</v>
      </c>
      <c r="J67" s="40">
        <v>5</v>
      </c>
      <c r="K67" s="40">
        <v>5</v>
      </c>
      <c r="L67" s="40">
        <v>3</v>
      </c>
    </row>
    <row r="68" spans="1:12" ht="15">
      <c r="A68" s="32" t="s">
        <v>62</v>
      </c>
      <c r="B68" s="40">
        <f t="shared" si="9"/>
        <v>32</v>
      </c>
      <c r="C68" s="40">
        <v>8</v>
      </c>
      <c r="D68" s="40">
        <v>13</v>
      </c>
      <c r="E68" s="40">
        <v>10</v>
      </c>
      <c r="F68" s="40">
        <v>1</v>
      </c>
      <c r="G68" s="32"/>
      <c r="H68" s="40">
        <f t="shared" si="1"/>
        <v>7</v>
      </c>
      <c r="I68" s="40">
        <v>1</v>
      </c>
      <c r="J68" s="40">
        <v>2</v>
      </c>
      <c r="K68" s="40">
        <v>2</v>
      </c>
      <c r="L68" s="40">
        <v>2</v>
      </c>
    </row>
    <row r="69" spans="1:12" ht="15">
      <c r="A69" s="32" t="s">
        <v>63</v>
      </c>
      <c r="B69" s="40">
        <f t="shared" si="9"/>
        <v>60</v>
      </c>
      <c r="C69" s="40">
        <v>19</v>
      </c>
      <c r="D69" s="40">
        <v>21</v>
      </c>
      <c r="E69" s="40">
        <v>16</v>
      </c>
      <c r="F69" s="40">
        <v>4</v>
      </c>
      <c r="G69" s="32"/>
      <c r="H69" s="40">
        <f t="shared" si="1"/>
        <v>53</v>
      </c>
      <c r="I69" s="40">
        <v>3</v>
      </c>
      <c r="J69" s="40">
        <v>18</v>
      </c>
      <c r="K69" s="40">
        <v>26</v>
      </c>
      <c r="L69" s="40">
        <v>6</v>
      </c>
    </row>
    <row r="70" spans="1:12" ht="15">
      <c r="A70" s="32" t="s">
        <v>64</v>
      </c>
      <c r="B70" s="40">
        <f t="shared" si="9"/>
        <v>27</v>
      </c>
      <c r="C70" s="40">
        <v>7</v>
      </c>
      <c r="D70" s="40">
        <v>17</v>
      </c>
      <c r="E70" s="40">
        <v>3</v>
      </c>
      <c r="F70" s="33">
        <v>0</v>
      </c>
      <c r="G70" s="32"/>
      <c r="H70" s="40">
        <f t="shared" si="1"/>
        <v>6</v>
      </c>
      <c r="I70" s="40">
        <v>1</v>
      </c>
      <c r="J70" s="40">
        <v>4</v>
      </c>
      <c r="K70" s="40">
        <v>1</v>
      </c>
      <c r="L70" s="33">
        <v>0</v>
      </c>
    </row>
    <row r="71" spans="1:12" ht="15">
      <c r="A71" s="32" t="s">
        <v>65</v>
      </c>
      <c r="B71" s="40">
        <f t="shared" si="9"/>
        <v>23</v>
      </c>
      <c r="C71" s="40">
        <v>7</v>
      </c>
      <c r="D71" s="40">
        <v>11</v>
      </c>
      <c r="E71" s="40">
        <v>5</v>
      </c>
      <c r="F71" s="33">
        <v>0</v>
      </c>
      <c r="G71" s="32"/>
      <c r="H71" s="40">
        <f t="shared" si="1"/>
        <v>3</v>
      </c>
      <c r="I71" s="33">
        <v>0</v>
      </c>
      <c r="J71" s="40">
        <v>2</v>
      </c>
      <c r="K71" s="40">
        <v>1</v>
      </c>
      <c r="L71" s="33">
        <v>0</v>
      </c>
    </row>
    <row r="72" spans="1:12" ht="15">
      <c r="A72" s="32" t="s">
        <v>66</v>
      </c>
      <c r="B72" s="40">
        <f t="shared" si="9"/>
        <v>23</v>
      </c>
      <c r="C72" s="40">
        <v>6</v>
      </c>
      <c r="D72" s="40">
        <v>11</v>
      </c>
      <c r="E72" s="40">
        <v>6</v>
      </c>
      <c r="F72" s="33">
        <v>0</v>
      </c>
      <c r="G72" s="32"/>
      <c r="H72" s="40">
        <f t="shared" si="1"/>
        <v>12</v>
      </c>
      <c r="I72" s="40">
        <v>1</v>
      </c>
      <c r="J72" s="40">
        <v>3</v>
      </c>
      <c r="K72" s="40">
        <v>6</v>
      </c>
      <c r="L72" s="40">
        <v>2</v>
      </c>
    </row>
    <row r="73" spans="1:12" ht="15">
      <c r="A73" s="32" t="s">
        <v>67</v>
      </c>
      <c r="B73" s="40">
        <f>SUM(C73:F73)</f>
        <v>106</v>
      </c>
      <c r="C73" s="40">
        <v>17</v>
      </c>
      <c r="D73" s="40">
        <v>58</v>
      </c>
      <c r="E73" s="40">
        <v>28</v>
      </c>
      <c r="F73" s="40">
        <v>3</v>
      </c>
      <c r="G73" s="32"/>
      <c r="H73" s="40">
        <f t="shared" si="1"/>
        <v>248</v>
      </c>
      <c r="I73" s="40">
        <v>16</v>
      </c>
      <c r="J73" s="40">
        <v>112</v>
      </c>
      <c r="K73" s="40">
        <v>113</v>
      </c>
      <c r="L73" s="40">
        <v>7</v>
      </c>
    </row>
    <row r="74" spans="1:12" ht="15">
      <c r="A74" s="32" t="s">
        <v>68</v>
      </c>
      <c r="B74" s="40">
        <f>SUM(C74:F74)</f>
        <v>14</v>
      </c>
      <c r="C74" s="40">
        <v>4</v>
      </c>
      <c r="D74" s="40">
        <v>5</v>
      </c>
      <c r="E74" s="40">
        <v>4</v>
      </c>
      <c r="F74" s="40">
        <v>1</v>
      </c>
      <c r="G74" s="32"/>
      <c r="H74" s="40">
        <f t="shared" si="1"/>
        <v>3</v>
      </c>
      <c r="I74" s="33">
        <v>0</v>
      </c>
      <c r="J74" s="40">
        <v>2</v>
      </c>
      <c r="K74" s="33">
        <v>0</v>
      </c>
      <c r="L74" s="40">
        <v>1</v>
      </c>
    </row>
    <row r="75" spans="1:12" ht="15">
      <c r="A75" s="32" t="s">
        <v>69</v>
      </c>
      <c r="B75" s="40">
        <f>SUM(C75:F75)</f>
        <v>12</v>
      </c>
      <c r="C75" s="40">
        <v>5</v>
      </c>
      <c r="D75" s="40">
        <v>5</v>
      </c>
      <c r="E75" s="40">
        <v>1</v>
      </c>
      <c r="F75" s="40">
        <v>1</v>
      </c>
      <c r="G75" s="32"/>
      <c r="H75" s="40">
        <f t="shared" si="1"/>
        <v>3</v>
      </c>
      <c r="I75" s="33">
        <v>0</v>
      </c>
      <c r="J75" s="40">
        <v>3</v>
      </c>
      <c r="K75" s="33">
        <v>0</v>
      </c>
      <c r="L75" s="33">
        <v>0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f>SUM(C77:F77)</f>
        <v>45</v>
      </c>
      <c r="C77" s="40">
        <v>2</v>
      </c>
      <c r="D77" s="40">
        <v>36</v>
      </c>
      <c r="E77" s="40">
        <v>7</v>
      </c>
      <c r="F77" s="33">
        <v>0</v>
      </c>
      <c r="G77" s="32"/>
      <c r="H77" s="40">
        <f>SUM(I77:L77)</f>
        <v>26</v>
      </c>
      <c r="I77" s="33">
        <v>0</v>
      </c>
      <c r="J77" s="40">
        <v>17</v>
      </c>
      <c r="K77" s="40">
        <v>9</v>
      </c>
      <c r="L77" s="33">
        <v>0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f>SUM(C79:F79)</f>
        <v>68</v>
      </c>
      <c r="C79" s="40">
        <v>3</v>
      </c>
      <c r="D79" s="40">
        <v>49</v>
      </c>
      <c r="E79" s="40">
        <v>15</v>
      </c>
      <c r="F79" s="40">
        <v>1</v>
      </c>
      <c r="G79" s="32"/>
      <c r="H79" s="40">
        <f t="shared" si="1"/>
        <v>40</v>
      </c>
      <c r="I79" s="40">
        <v>2</v>
      </c>
      <c r="J79" s="40">
        <v>17</v>
      </c>
      <c r="K79" s="32">
        <v>21</v>
      </c>
      <c r="L79" s="33">
        <v>0</v>
      </c>
    </row>
    <row r="80" spans="1:12" ht="15">
      <c r="A80" s="32" t="s">
        <v>95</v>
      </c>
      <c r="B80" s="40">
        <f>SUM(C80:F80)</f>
        <v>1</v>
      </c>
      <c r="C80" s="33">
        <v>0</v>
      </c>
      <c r="D80" s="40">
        <v>1</v>
      </c>
      <c r="E80" s="33">
        <v>0</v>
      </c>
      <c r="F80" s="33">
        <v>0</v>
      </c>
      <c r="G80" s="32"/>
      <c r="H80" s="40">
        <f t="shared" si="1"/>
        <v>1</v>
      </c>
      <c r="I80" s="33">
        <v>0</v>
      </c>
      <c r="J80" s="32">
        <v>1</v>
      </c>
      <c r="K80" s="33">
        <v>0</v>
      </c>
      <c r="L80" s="33">
        <v>0</v>
      </c>
    </row>
    <row r="81" spans="1:12" ht="15">
      <c r="A81" s="32" t="s">
        <v>71</v>
      </c>
      <c r="B81" s="40">
        <f>SUM(C81:F81)</f>
        <v>194</v>
      </c>
      <c r="C81" s="41">
        <v>5</v>
      </c>
      <c r="D81" s="41">
        <v>137</v>
      </c>
      <c r="E81" s="41">
        <v>50</v>
      </c>
      <c r="F81" s="41">
        <v>2</v>
      </c>
      <c r="G81" s="10"/>
      <c r="H81" s="41">
        <f t="shared" si="1"/>
        <v>282</v>
      </c>
      <c r="I81" s="41">
        <v>16</v>
      </c>
      <c r="J81" s="41">
        <v>131</v>
      </c>
      <c r="K81" s="41">
        <v>124</v>
      </c>
      <c r="L81" s="41">
        <v>11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.75" customHeight="1">
      <c r="A83" s="37" t="s">
        <v>105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108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3">
        <f>+B9+B77+SUM(B79:B81)</f>
        <v>7607</v>
      </c>
      <c r="C7" s="43">
        <f>+C9+C77+SUM(C79:C81)</f>
        <v>1594</v>
      </c>
      <c r="D7" s="43">
        <f>+D9+D77+SUM(D79:D81)</f>
        <v>4046</v>
      </c>
      <c r="E7" s="43">
        <f>+E9+E77+SUM(E79:E81)</f>
        <v>1783</v>
      </c>
      <c r="F7" s="43">
        <f>+F9+F77+SUM(F79:F81)</f>
        <v>184</v>
      </c>
      <c r="G7" s="32"/>
      <c r="H7" s="43">
        <f>+H9+H77+SUM(H79:H81)</f>
        <v>5437</v>
      </c>
      <c r="I7" s="43">
        <f>+I9+SUM(I79:I81)</f>
        <v>435</v>
      </c>
      <c r="J7" s="43">
        <f>+J9+J77+SUM(J79:J81)</f>
        <v>2499</v>
      </c>
      <c r="K7" s="43">
        <f>+K9+K77+SUM(K79:K81)</f>
        <v>2128</v>
      </c>
      <c r="L7" s="43">
        <f>+L9+L77+SUM(L79:L81)</f>
        <v>375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7189</v>
      </c>
      <c r="C9" s="40">
        <f>+C11+C18</f>
        <v>1585</v>
      </c>
      <c r="D9" s="40">
        <f>+D11+D18</f>
        <v>3765</v>
      </c>
      <c r="E9" s="40">
        <f>+E11+E18</f>
        <v>1662</v>
      </c>
      <c r="F9" s="40">
        <f>+F11+F18</f>
        <v>177</v>
      </c>
      <c r="G9" s="32"/>
      <c r="H9" s="40">
        <f>+H11+H18</f>
        <v>5031</v>
      </c>
      <c r="I9" s="40">
        <f>+I11+I18</f>
        <v>424</v>
      </c>
      <c r="J9" s="40">
        <f>+J11+J18</f>
        <v>2256</v>
      </c>
      <c r="K9" s="40">
        <f>+K11+K18</f>
        <v>1994</v>
      </c>
      <c r="L9" s="40">
        <f>+L11+L18</f>
        <v>357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3409</v>
      </c>
      <c r="C11" s="40">
        <f>SUM(C12:C16)</f>
        <v>329</v>
      </c>
      <c r="D11" s="40">
        <f>SUM(D12:D16)</f>
        <v>2127</v>
      </c>
      <c r="E11" s="40">
        <f>SUM(E12:E16)</f>
        <v>893</v>
      </c>
      <c r="F11" s="40">
        <f>SUM(F12:F16)</f>
        <v>60</v>
      </c>
      <c r="G11" s="32"/>
      <c r="H11" s="40">
        <f>SUM(H12:H16)</f>
        <v>2272</v>
      </c>
      <c r="I11" s="40">
        <f>SUM(I12:I16)</f>
        <v>186</v>
      </c>
      <c r="J11" s="40">
        <f>SUM(J12:J16)</f>
        <v>1134</v>
      </c>
      <c r="K11" s="40">
        <f>SUM(K12:K16)</f>
        <v>841</v>
      </c>
      <c r="L11" s="40">
        <f>SUM(L12:L16)</f>
        <v>111</v>
      </c>
    </row>
    <row r="12" spans="1:12" ht="15">
      <c r="A12" s="32" t="s">
        <v>7</v>
      </c>
      <c r="B12" s="40">
        <f>SUM(C12:F12)</f>
        <v>496</v>
      </c>
      <c r="C12" s="40">
        <v>109</v>
      </c>
      <c r="D12" s="40">
        <v>288</v>
      </c>
      <c r="E12" s="40">
        <v>97</v>
      </c>
      <c r="F12" s="40">
        <v>2</v>
      </c>
      <c r="G12" s="32"/>
      <c r="H12" s="40">
        <f>SUM(I12:L12)</f>
        <v>412</v>
      </c>
      <c r="I12" s="40">
        <v>67</v>
      </c>
      <c r="J12" s="40">
        <v>189</v>
      </c>
      <c r="K12" s="40">
        <v>133</v>
      </c>
      <c r="L12" s="40">
        <v>23</v>
      </c>
    </row>
    <row r="13" spans="1:12" ht="15">
      <c r="A13" s="32" t="s">
        <v>8</v>
      </c>
      <c r="B13" s="40">
        <f>SUM(C13:F13)</f>
        <v>995</v>
      </c>
      <c r="C13" s="40">
        <v>50</v>
      </c>
      <c r="D13" s="40">
        <v>667</v>
      </c>
      <c r="E13" s="40">
        <v>258</v>
      </c>
      <c r="F13" s="40">
        <v>20</v>
      </c>
      <c r="G13" s="32"/>
      <c r="H13" s="40">
        <f>SUM(I13:L13)</f>
        <v>712</v>
      </c>
      <c r="I13" s="40">
        <v>30</v>
      </c>
      <c r="J13" s="40">
        <v>404</v>
      </c>
      <c r="K13" s="40">
        <v>246</v>
      </c>
      <c r="L13" s="40">
        <v>32</v>
      </c>
    </row>
    <row r="14" spans="1:12" ht="15">
      <c r="A14" s="32" t="s">
        <v>9</v>
      </c>
      <c r="B14" s="40">
        <f>SUM(C14:F14)</f>
        <v>1020</v>
      </c>
      <c r="C14" s="40">
        <v>34</v>
      </c>
      <c r="D14" s="40">
        <v>646</v>
      </c>
      <c r="E14" s="40">
        <v>327</v>
      </c>
      <c r="F14" s="40">
        <v>13</v>
      </c>
      <c r="G14" s="40"/>
      <c r="H14" s="40">
        <f>SUM(I14:L14)</f>
        <v>415</v>
      </c>
      <c r="I14" s="40">
        <v>19</v>
      </c>
      <c r="J14" s="40">
        <v>190</v>
      </c>
      <c r="K14" s="40">
        <v>184</v>
      </c>
      <c r="L14" s="40">
        <v>22</v>
      </c>
    </row>
    <row r="15" spans="1:12" ht="15">
      <c r="A15" s="32" t="s">
        <v>10</v>
      </c>
      <c r="B15" s="40">
        <f>SUM(C15:F15)</f>
        <v>764</v>
      </c>
      <c r="C15" s="40">
        <v>118</v>
      </c>
      <c r="D15" s="40">
        <v>452</v>
      </c>
      <c r="E15" s="40">
        <v>174</v>
      </c>
      <c r="F15" s="40">
        <v>20</v>
      </c>
      <c r="G15" s="32"/>
      <c r="H15" s="40">
        <f>SUM(I15:L15)</f>
        <v>653</v>
      </c>
      <c r="I15" s="40">
        <v>63</v>
      </c>
      <c r="J15" s="40">
        <v>309</v>
      </c>
      <c r="K15" s="40">
        <v>249</v>
      </c>
      <c r="L15" s="40">
        <v>32</v>
      </c>
    </row>
    <row r="16" spans="1:12" ht="15">
      <c r="A16" s="32" t="s">
        <v>11</v>
      </c>
      <c r="B16" s="40">
        <f>SUM(C16:F16)</f>
        <v>134</v>
      </c>
      <c r="C16" s="40">
        <v>18</v>
      </c>
      <c r="D16" s="40">
        <v>74</v>
      </c>
      <c r="E16" s="40">
        <v>37</v>
      </c>
      <c r="F16" s="40">
        <v>5</v>
      </c>
      <c r="G16" s="32"/>
      <c r="H16" s="40">
        <f>SUM(I16:L16)</f>
        <v>80</v>
      </c>
      <c r="I16" s="40">
        <v>7</v>
      </c>
      <c r="J16" s="40">
        <v>42</v>
      </c>
      <c r="K16" s="40">
        <v>29</v>
      </c>
      <c r="L16" s="40">
        <v>2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3780</v>
      </c>
      <c r="C18" s="40">
        <f>SUM(C19:C75)</f>
        <v>1256</v>
      </c>
      <c r="D18" s="40">
        <f>SUM(D19:D75)</f>
        <v>1638</v>
      </c>
      <c r="E18" s="40">
        <f>SUM(E19:E75)</f>
        <v>769</v>
      </c>
      <c r="F18" s="40">
        <f>SUM(F19:F75)</f>
        <v>117</v>
      </c>
      <c r="G18" s="32"/>
      <c r="H18" s="40">
        <f>SUM(H19:H75)</f>
        <v>2759</v>
      </c>
      <c r="I18" s="40">
        <f>SUM(I19:I75)</f>
        <v>238</v>
      </c>
      <c r="J18" s="40">
        <f>SUM(J19:J75)</f>
        <v>1122</v>
      </c>
      <c r="K18" s="40">
        <f>SUM(K19:K75)</f>
        <v>1153</v>
      </c>
      <c r="L18" s="40">
        <f>SUM(L19:L75)</f>
        <v>246</v>
      </c>
    </row>
    <row r="19" spans="1:12" ht="15">
      <c r="A19" s="32" t="s">
        <v>13</v>
      </c>
      <c r="B19" s="40">
        <f aca="true" t="shared" si="0" ref="B19:B81">SUM(C19:F19)</f>
        <v>138</v>
      </c>
      <c r="C19" s="40">
        <v>20</v>
      </c>
      <c r="D19" s="40">
        <v>77</v>
      </c>
      <c r="E19" s="40">
        <v>38</v>
      </c>
      <c r="F19" s="40">
        <v>3</v>
      </c>
      <c r="G19" s="32"/>
      <c r="H19" s="40">
        <f aca="true" t="shared" si="1" ref="H19:H81">SUM(I19:L19)</f>
        <v>121</v>
      </c>
      <c r="I19" s="40">
        <v>1</v>
      </c>
      <c r="J19" s="40">
        <v>68</v>
      </c>
      <c r="K19" s="40">
        <v>44</v>
      </c>
      <c r="L19" s="40">
        <v>8</v>
      </c>
    </row>
    <row r="20" spans="1:12" ht="15">
      <c r="A20" s="32" t="s">
        <v>14</v>
      </c>
      <c r="B20" s="40">
        <f t="shared" si="0"/>
        <v>17</v>
      </c>
      <c r="C20" s="40">
        <v>4</v>
      </c>
      <c r="D20" s="40">
        <v>9</v>
      </c>
      <c r="E20" s="40">
        <v>2</v>
      </c>
      <c r="F20" s="40">
        <v>2</v>
      </c>
      <c r="G20" s="32"/>
      <c r="H20" s="40">
        <f t="shared" si="1"/>
        <v>7</v>
      </c>
      <c r="I20" s="40">
        <v>2</v>
      </c>
      <c r="J20" s="40">
        <v>4</v>
      </c>
      <c r="K20" s="40">
        <v>1</v>
      </c>
      <c r="L20" s="33">
        <v>0</v>
      </c>
    </row>
    <row r="21" spans="1:12" ht="15">
      <c r="A21" s="32" t="s">
        <v>15</v>
      </c>
      <c r="B21" s="40">
        <f t="shared" si="0"/>
        <v>107</v>
      </c>
      <c r="C21" s="40">
        <v>21</v>
      </c>
      <c r="D21" s="40">
        <v>46</v>
      </c>
      <c r="E21" s="40">
        <v>29</v>
      </c>
      <c r="F21" s="40">
        <v>11</v>
      </c>
      <c r="G21" s="32"/>
      <c r="H21" s="40">
        <f t="shared" si="1"/>
        <v>127</v>
      </c>
      <c r="I21" s="40">
        <v>2</v>
      </c>
      <c r="J21" s="40">
        <v>52</v>
      </c>
      <c r="K21" s="40">
        <v>53</v>
      </c>
      <c r="L21" s="40">
        <v>20</v>
      </c>
    </row>
    <row r="22" spans="1:12" ht="15">
      <c r="A22" s="32" t="s">
        <v>16</v>
      </c>
      <c r="B22" s="40">
        <f t="shared" si="0"/>
        <v>14</v>
      </c>
      <c r="C22" s="40">
        <v>8</v>
      </c>
      <c r="D22" s="40">
        <v>4</v>
      </c>
      <c r="E22" s="40">
        <v>2</v>
      </c>
      <c r="F22" s="33">
        <v>0</v>
      </c>
      <c r="G22" s="32"/>
      <c r="H22" s="40">
        <f t="shared" si="1"/>
        <v>25</v>
      </c>
      <c r="I22" s="40">
        <v>10</v>
      </c>
      <c r="J22" s="40">
        <v>7</v>
      </c>
      <c r="K22" s="40">
        <v>7</v>
      </c>
      <c r="L22" s="40">
        <v>1</v>
      </c>
    </row>
    <row r="23" spans="1:12" ht="15">
      <c r="A23" s="32" t="s">
        <v>17</v>
      </c>
      <c r="B23" s="40">
        <f t="shared" si="0"/>
        <v>19</v>
      </c>
      <c r="C23" s="40">
        <v>8</v>
      </c>
      <c r="D23" s="40">
        <v>8</v>
      </c>
      <c r="E23" s="40">
        <v>3</v>
      </c>
      <c r="F23" s="33">
        <v>0</v>
      </c>
      <c r="G23" s="32"/>
      <c r="H23" s="40">
        <f t="shared" si="1"/>
        <v>4</v>
      </c>
      <c r="I23" s="40">
        <v>1</v>
      </c>
      <c r="J23" s="40">
        <v>2</v>
      </c>
      <c r="K23" s="40">
        <v>1</v>
      </c>
      <c r="L23" s="33">
        <v>0</v>
      </c>
    </row>
    <row r="24" spans="1:12" ht="15">
      <c r="A24" s="32" t="s">
        <v>18</v>
      </c>
      <c r="B24" s="40">
        <f t="shared" si="0"/>
        <v>22</v>
      </c>
      <c r="C24" s="40">
        <v>12</v>
      </c>
      <c r="D24" s="40">
        <v>6</v>
      </c>
      <c r="E24" s="40">
        <v>4</v>
      </c>
      <c r="F24" s="33">
        <v>0</v>
      </c>
      <c r="G24" s="32"/>
      <c r="H24" s="40">
        <f t="shared" si="1"/>
        <v>41</v>
      </c>
      <c r="I24" s="40">
        <v>7</v>
      </c>
      <c r="J24" s="40">
        <v>15</v>
      </c>
      <c r="K24" s="40">
        <v>17</v>
      </c>
      <c r="L24" s="40">
        <v>2</v>
      </c>
    </row>
    <row r="25" spans="1:12" ht="15">
      <c r="A25" s="32" t="s">
        <v>19</v>
      </c>
      <c r="B25" s="40">
        <f t="shared" si="0"/>
        <v>98</v>
      </c>
      <c r="C25" s="40">
        <v>22</v>
      </c>
      <c r="D25" s="40">
        <v>42</v>
      </c>
      <c r="E25" s="40">
        <v>20</v>
      </c>
      <c r="F25" s="40">
        <v>14</v>
      </c>
      <c r="G25" s="32"/>
      <c r="H25" s="40">
        <f t="shared" si="1"/>
        <v>42</v>
      </c>
      <c r="I25" s="40">
        <v>9</v>
      </c>
      <c r="J25" s="40">
        <v>14</v>
      </c>
      <c r="K25" s="40">
        <v>17</v>
      </c>
      <c r="L25" s="40">
        <v>2</v>
      </c>
    </row>
    <row r="26" spans="1:12" ht="15">
      <c r="A26" s="32" t="s">
        <v>20</v>
      </c>
      <c r="B26" s="40">
        <f t="shared" si="0"/>
        <v>20</v>
      </c>
      <c r="C26" s="40">
        <v>10</v>
      </c>
      <c r="D26" s="40">
        <v>9</v>
      </c>
      <c r="E26" s="40">
        <v>1</v>
      </c>
      <c r="F26" s="33">
        <v>0</v>
      </c>
      <c r="G26" s="32"/>
      <c r="H26" s="40">
        <f t="shared" si="1"/>
        <v>6</v>
      </c>
      <c r="I26" s="33">
        <v>0</v>
      </c>
      <c r="J26" s="40">
        <v>2</v>
      </c>
      <c r="K26" s="40">
        <v>2</v>
      </c>
      <c r="L26" s="40">
        <v>2</v>
      </c>
    </row>
    <row r="27" spans="1:12" ht="15">
      <c r="A27" s="32" t="s">
        <v>21</v>
      </c>
      <c r="B27" s="40">
        <f t="shared" si="0"/>
        <v>73</v>
      </c>
      <c r="C27" s="40">
        <v>15</v>
      </c>
      <c r="D27" s="40">
        <v>45</v>
      </c>
      <c r="E27" s="40">
        <v>13</v>
      </c>
      <c r="F27" s="33">
        <v>0</v>
      </c>
      <c r="G27" s="32"/>
      <c r="H27" s="40">
        <f t="shared" si="1"/>
        <v>13</v>
      </c>
      <c r="I27" s="33">
        <v>0</v>
      </c>
      <c r="J27" s="40">
        <v>5</v>
      </c>
      <c r="K27" s="40">
        <v>7</v>
      </c>
      <c r="L27" s="40">
        <v>1</v>
      </c>
    </row>
    <row r="28" spans="1:12" ht="15">
      <c r="A28" s="32" t="s">
        <v>22</v>
      </c>
      <c r="B28" s="40">
        <f t="shared" si="0"/>
        <v>11</v>
      </c>
      <c r="C28" s="40">
        <v>4</v>
      </c>
      <c r="D28" s="40">
        <v>5</v>
      </c>
      <c r="E28" s="40">
        <v>2</v>
      </c>
      <c r="F28" s="33">
        <v>0</v>
      </c>
      <c r="G28" s="32"/>
      <c r="H28" s="40">
        <f t="shared" si="1"/>
        <v>8</v>
      </c>
      <c r="I28" s="40">
        <v>1</v>
      </c>
      <c r="J28" s="40">
        <v>5</v>
      </c>
      <c r="K28" s="40">
        <v>2</v>
      </c>
      <c r="L28" s="33">
        <v>0</v>
      </c>
    </row>
    <row r="29" spans="1:12" ht="15">
      <c r="A29" s="32" t="s">
        <v>23</v>
      </c>
      <c r="B29" s="40">
        <f t="shared" si="0"/>
        <v>8</v>
      </c>
      <c r="C29" s="40">
        <v>1</v>
      </c>
      <c r="D29" s="40">
        <v>4</v>
      </c>
      <c r="E29" s="40">
        <v>3</v>
      </c>
      <c r="F29" s="33">
        <v>0</v>
      </c>
      <c r="G29" s="32"/>
      <c r="H29" s="40">
        <f t="shared" si="1"/>
        <v>2</v>
      </c>
      <c r="I29" s="33">
        <v>0</v>
      </c>
      <c r="J29" s="40">
        <v>1</v>
      </c>
      <c r="K29" s="40">
        <v>1</v>
      </c>
      <c r="L29" s="33">
        <v>0</v>
      </c>
    </row>
    <row r="30" spans="1:12" ht="15">
      <c r="A30" s="32" t="s">
        <v>24</v>
      </c>
      <c r="B30" s="40">
        <f t="shared" si="0"/>
        <v>12</v>
      </c>
      <c r="C30" s="40">
        <v>6</v>
      </c>
      <c r="D30" s="40">
        <v>6</v>
      </c>
      <c r="E30" s="33">
        <v>0</v>
      </c>
      <c r="F30" s="33">
        <v>0</v>
      </c>
      <c r="G30" s="32"/>
      <c r="H30" s="40">
        <f t="shared" si="1"/>
        <v>5</v>
      </c>
      <c r="I30" s="40">
        <v>1</v>
      </c>
      <c r="J30" s="40">
        <v>1</v>
      </c>
      <c r="K30" s="40">
        <v>1</v>
      </c>
      <c r="L30" s="40">
        <v>2</v>
      </c>
    </row>
    <row r="31" spans="1:12" ht="15">
      <c r="A31" s="32" t="s">
        <v>25</v>
      </c>
      <c r="B31" s="40">
        <f t="shared" si="0"/>
        <v>125</v>
      </c>
      <c r="C31" s="40">
        <v>21</v>
      </c>
      <c r="D31" s="40">
        <v>62</v>
      </c>
      <c r="E31" s="40">
        <v>35</v>
      </c>
      <c r="F31" s="40">
        <v>7</v>
      </c>
      <c r="G31" s="32"/>
      <c r="H31" s="40">
        <f t="shared" si="1"/>
        <v>82</v>
      </c>
      <c r="I31" s="40">
        <v>3</v>
      </c>
      <c r="J31" s="40">
        <v>37</v>
      </c>
      <c r="K31" s="40">
        <v>35</v>
      </c>
      <c r="L31" s="40">
        <v>7</v>
      </c>
    </row>
    <row r="32" spans="1:12" ht="15">
      <c r="A32" s="32" t="s">
        <v>26</v>
      </c>
      <c r="B32" s="40">
        <f t="shared" si="0"/>
        <v>216</v>
      </c>
      <c r="C32" s="40">
        <v>37</v>
      </c>
      <c r="D32" s="40">
        <v>112</v>
      </c>
      <c r="E32" s="40">
        <v>62</v>
      </c>
      <c r="F32" s="40">
        <v>5</v>
      </c>
      <c r="G32" s="32"/>
      <c r="H32" s="40">
        <f t="shared" si="1"/>
        <v>204</v>
      </c>
      <c r="I32" s="40">
        <v>13</v>
      </c>
      <c r="J32" s="40">
        <v>72</v>
      </c>
      <c r="K32" s="40">
        <v>102</v>
      </c>
      <c r="L32" s="40">
        <v>17</v>
      </c>
    </row>
    <row r="33" spans="1:12" ht="15">
      <c r="A33" s="32" t="s">
        <v>27</v>
      </c>
      <c r="B33" s="40">
        <f t="shared" si="0"/>
        <v>17</v>
      </c>
      <c r="C33" s="40">
        <v>4</v>
      </c>
      <c r="D33" s="40">
        <v>10</v>
      </c>
      <c r="E33" s="40">
        <v>2</v>
      </c>
      <c r="F33" s="40">
        <v>1</v>
      </c>
      <c r="G33" s="32"/>
      <c r="H33" s="40">
        <f t="shared" si="1"/>
        <v>1</v>
      </c>
      <c r="I33" s="33">
        <v>0</v>
      </c>
      <c r="J33" s="40">
        <v>1</v>
      </c>
      <c r="K33" s="33">
        <v>0</v>
      </c>
      <c r="L33" s="33">
        <v>0</v>
      </c>
    </row>
    <row r="34" spans="1:12" ht="15">
      <c r="A34" s="32" t="s">
        <v>28</v>
      </c>
      <c r="B34" s="40">
        <f t="shared" si="0"/>
        <v>21</v>
      </c>
      <c r="C34" s="40">
        <v>7</v>
      </c>
      <c r="D34" s="40">
        <v>10</v>
      </c>
      <c r="E34" s="40">
        <v>4</v>
      </c>
      <c r="F34" s="33">
        <v>0</v>
      </c>
      <c r="G34" s="32"/>
      <c r="H34" s="40">
        <f t="shared" si="1"/>
        <v>4</v>
      </c>
      <c r="I34" s="33">
        <v>0</v>
      </c>
      <c r="J34" s="40">
        <v>2</v>
      </c>
      <c r="K34" s="40">
        <v>2</v>
      </c>
      <c r="L34" s="33">
        <v>0</v>
      </c>
    </row>
    <row r="35" spans="1:12" ht="15">
      <c r="A35" s="32" t="s">
        <v>29</v>
      </c>
      <c r="B35" s="40">
        <f t="shared" si="0"/>
        <v>13</v>
      </c>
      <c r="C35" s="40">
        <v>10</v>
      </c>
      <c r="D35" s="40">
        <v>2</v>
      </c>
      <c r="E35" s="40">
        <v>1</v>
      </c>
      <c r="F35" s="33">
        <v>0</v>
      </c>
      <c r="G35" s="32"/>
      <c r="H35" s="40">
        <f t="shared" si="1"/>
        <v>1</v>
      </c>
      <c r="I35" s="33">
        <v>0</v>
      </c>
      <c r="J35" s="40">
        <v>1</v>
      </c>
      <c r="K35" s="33">
        <v>0</v>
      </c>
      <c r="L35" s="33">
        <v>0</v>
      </c>
    </row>
    <row r="36" spans="1:12" ht="15">
      <c r="A36" s="32" t="s">
        <v>30</v>
      </c>
      <c r="B36" s="40">
        <f t="shared" si="0"/>
        <v>19</v>
      </c>
      <c r="C36" s="40">
        <v>8</v>
      </c>
      <c r="D36" s="40">
        <v>6</v>
      </c>
      <c r="E36" s="40">
        <v>3</v>
      </c>
      <c r="F36" s="40">
        <v>2</v>
      </c>
      <c r="G36" s="32"/>
      <c r="H36" s="40">
        <f t="shared" si="1"/>
        <v>6</v>
      </c>
      <c r="I36" s="40">
        <v>1</v>
      </c>
      <c r="J36" s="40">
        <v>4</v>
      </c>
      <c r="K36" s="40">
        <v>1</v>
      </c>
      <c r="L36" s="33">
        <v>0</v>
      </c>
    </row>
    <row r="37" spans="1:12" ht="15">
      <c r="A37" s="32" t="s">
        <v>31</v>
      </c>
      <c r="B37" s="40">
        <f t="shared" si="0"/>
        <v>9</v>
      </c>
      <c r="C37" s="40">
        <v>2</v>
      </c>
      <c r="D37" s="40">
        <v>7</v>
      </c>
      <c r="E37" s="33">
        <v>0</v>
      </c>
      <c r="F37" s="33">
        <v>0</v>
      </c>
      <c r="G37" s="32"/>
      <c r="H37" s="40">
        <f t="shared" si="1"/>
        <v>3</v>
      </c>
      <c r="I37" s="33">
        <v>0</v>
      </c>
      <c r="J37" s="40">
        <v>1</v>
      </c>
      <c r="K37" s="40">
        <v>2</v>
      </c>
      <c r="L37" s="33">
        <v>0</v>
      </c>
    </row>
    <row r="38" spans="1:12" ht="15">
      <c r="A38" s="32" t="s">
        <v>32</v>
      </c>
      <c r="B38" s="40">
        <f t="shared" si="0"/>
        <v>2</v>
      </c>
      <c r="C38" s="40">
        <v>1</v>
      </c>
      <c r="D38" s="40">
        <v>1</v>
      </c>
      <c r="E38" s="33">
        <v>0</v>
      </c>
      <c r="F38" s="33">
        <v>0</v>
      </c>
      <c r="G38" s="32"/>
      <c r="H38" s="40">
        <f t="shared" si="1"/>
        <v>1</v>
      </c>
      <c r="I38" s="33">
        <v>0</v>
      </c>
      <c r="J38" s="32">
        <v>1</v>
      </c>
      <c r="K38" s="33">
        <v>0</v>
      </c>
      <c r="L38" s="33">
        <v>0</v>
      </c>
    </row>
    <row r="39" spans="1:12" ht="15">
      <c r="A39" s="32" t="s">
        <v>33</v>
      </c>
      <c r="B39" s="40">
        <f t="shared" si="0"/>
        <v>14</v>
      </c>
      <c r="C39" s="40">
        <v>10</v>
      </c>
      <c r="D39" s="40">
        <v>1</v>
      </c>
      <c r="E39" s="40">
        <v>3</v>
      </c>
      <c r="F39" s="33">
        <v>0</v>
      </c>
      <c r="G39" s="32"/>
      <c r="H39" s="40">
        <f t="shared" si="1"/>
        <v>17</v>
      </c>
      <c r="I39" s="40">
        <v>4</v>
      </c>
      <c r="J39" s="40">
        <v>5</v>
      </c>
      <c r="K39" s="40">
        <v>4</v>
      </c>
      <c r="L39" s="40">
        <v>4</v>
      </c>
    </row>
    <row r="40" spans="1:12" ht="15">
      <c r="A40" s="32" t="s">
        <v>34</v>
      </c>
      <c r="B40" s="40">
        <f t="shared" si="0"/>
        <v>126</v>
      </c>
      <c r="C40" s="40">
        <v>85</v>
      </c>
      <c r="D40" s="40">
        <v>27</v>
      </c>
      <c r="E40" s="40">
        <v>14</v>
      </c>
      <c r="F40" s="33">
        <v>0</v>
      </c>
      <c r="G40" s="32"/>
      <c r="H40" s="40">
        <f t="shared" si="1"/>
        <v>15</v>
      </c>
      <c r="I40" s="40">
        <v>5</v>
      </c>
      <c r="J40" s="40">
        <v>4</v>
      </c>
      <c r="K40" s="40">
        <v>6</v>
      </c>
      <c r="L40" s="33">
        <v>0</v>
      </c>
    </row>
    <row r="41" spans="1:12" ht="15">
      <c r="A41" s="32" t="s">
        <v>35</v>
      </c>
      <c r="B41" s="40">
        <f t="shared" si="0"/>
        <v>19</v>
      </c>
      <c r="C41" s="40">
        <v>11</v>
      </c>
      <c r="D41" s="40">
        <v>5</v>
      </c>
      <c r="E41" s="40">
        <v>2</v>
      </c>
      <c r="F41" s="40">
        <v>1</v>
      </c>
      <c r="G41" s="32"/>
      <c r="H41" s="40">
        <f t="shared" si="1"/>
        <v>2</v>
      </c>
      <c r="I41" s="33">
        <v>0</v>
      </c>
      <c r="J41" s="40">
        <v>1</v>
      </c>
      <c r="K41" s="40">
        <v>1</v>
      </c>
      <c r="L41" s="33">
        <v>0</v>
      </c>
    </row>
    <row r="42" spans="1:12" ht="15">
      <c r="A42" s="32" t="s">
        <v>36</v>
      </c>
      <c r="B42" s="40">
        <f t="shared" si="0"/>
        <v>11</v>
      </c>
      <c r="C42" s="40">
        <v>8</v>
      </c>
      <c r="D42" s="40">
        <v>2</v>
      </c>
      <c r="E42" s="40">
        <v>1</v>
      </c>
      <c r="F42" s="33">
        <v>0</v>
      </c>
      <c r="G42" s="32"/>
      <c r="H42" s="40">
        <f t="shared" si="1"/>
        <v>13</v>
      </c>
      <c r="I42" s="33">
        <v>0</v>
      </c>
      <c r="J42" s="40">
        <v>2</v>
      </c>
      <c r="K42" s="40">
        <v>8</v>
      </c>
      <c r="L42" s="40">
        <v>3</v>
      </c>
    </row>
    <row r="43" spans="1:12" ht="15">
      <c r="A43" s="32" t="s">
        <v>37</v>
      </c>
      <c r="B43" s="40">
        <f t="shared" si="0"/>
        <v>10</v>
      </c>
      <c r="C43" s="40">
        <v>2</v>
      </c>
      <c r="D43" s="40">
        <v>5</v>
      </c>
      <c r="E43" s="40">
        <v>3</v>
      </c>
      <c r="F43" s="33">
        <v>0</v>
      </c>
      <c r="G43" s="32"/>
      <c r="H43" s="40">
        <f t="shared" si="1"/>
        <v>5</v>
      </c>
      <c r="I43" s="40">
        <v>1</v>
      </c>
      <c r="J43" s="40">
        <v>3</v>
      </c>
      <c r="K43" s="40">
        <v>1</v>
      </c>
      <c r="L43" s="33">
        <v>0</v>
      </c>
    </row>
    <row r="44" spans="1:12" ht="15">
      <c r="A44" s="32" t="s">
        <v>38</v>
      </c>
      <c r="B44" s="40">
        <f t="shared" si="0"/>
        <v>308</v>
      </c>
      <c r="C44" s="40">
        <v>38</v>
      </c>
      <c r="D44" s="40">
        <v>175</v>
      </c>
      <c r="E44" s="40">
        <v>80</v>
      </c>
      <c r="F44" s="40">
        <v>15</v>
      </c>
      <c r="G44" s="32"/>
      <c r="H44" s="40">
        <f t="shared" si="1"/>
        <v>200</v>
      </c>
      <c r="I44" s="40">
        <v>9</v>
      </c>
      <c r="J44" s="40">
        <v>79</v>
      </c>
      <c r="K44" s="40">
        <v>93</v>
      </c>
      <c r="L44" s="40">
        <v>19</v>
      </c>
    </row>
    <row r="45" spans="1:12" ht="15">
      <c r="A45" s="32" t="s">
        <v>39</v>
      </c>
      <c r="B45" s="40">
        <f t="shared" si="0"/>
        <v>18</v>
      </c>
      <c r="C45" s="40">
        <v>6</v>
      </c>
      <c r="D45" s="40">
        <v>6</v>
      </c>
      <c r="E45" s="40">
        <v>6</v>
      </c>
      <c r="F45" s="33">
        <v>0</v>
      </c>
      <c r="G45" s="32"/>
      <c r="H45" s="40">
        <f t="shared" si="1"/>
        <v>4</v>
      </c>
      <c r="I45" s="33">
        <v>0</v>
      </c>
      <c r="J45" s="40">
        <v>1</v>
      </c>
      <c r="K45" s="40">
        <v>2</v>
      </c>
      <c r="L45" s="40">
        <v>1</v>
      </c>
    </row>
    <row r="46" spans="1:12" ht="15">
      <c r="A46" s="32" t="s">
        <v>40</v>
      </c>
      <c r="B46" s="40">
        <f t="shared" si="0"/>
        <v>215</v>
      </c>
      <c r="C46" s="40">
        <v>64</v>
      </c>
      <c r="D46" s="40">
        <v>100</v>
      </c>
      <c r="E46" s="40">
        <v>48</v>
      </c>
      <c r="F46" s="40">
        <v>3</v>
      </c>
      <c r="G46" s="32"/>
      <c r="H46" s="40">
        <f t="shared" si="1"/>
        <v>210</v>
      </c>
      <c r="I46" s="40">
        <v>13</v>
      </c>
      <c r="J46" s="40">
        <v>88</v>
      </c>
      <c r="K46" s="40">
        <v>92</v>
      </c>
      <c r="L46" s="40">
        <v>17</v>
      </c>
    </row>
    <row r="47" spans="1:12" ht="15">
      <c r="A47" s="32" t="s">
        <v>41</v>
      </c>
      <c r="B47" s="40">
        <f t="shared" si="0"/>
        <v>45</v>
      </c>
      <c r="C47" s="40">
        <v>10</v>
      </c>
      <c r="D47" s="40">
        <v>23</v>
      </c>
      <c r="E47" s="40">
        <v>11</v>
      </c>
      <c r="F47" s="40">
        <v>1</v>
      </c>
      <c r="G47" s="32"/>
      <c r="H47" s="40">
        <f t="shared" si="1"/>
        <v>18</v>
      </c>
      <c r="I47" s="40">
        <v>1</v>
      </c>
      <c r="J47" s="40">
        <v>3</v>
      </c>
      <c r="K47" s="40">
        <v>10</v>
      </c>
      <c r="L47" s="40">
        <v>4</v>
      </c>
    </row>
    <row r="48" spans="1:12" ht="15">
      <c r="A48" s="32" t="s">
        <v>42</v>
      </c>
      <c r="B48" s="40">
        <f t="shared" si="0"/>
        <v>179</v>
      </c>
      <c r="C48" s="40">
        <v>76</v>
      </c>
      <c r="D48" s="40">
        <v>65</v>
      </c>
      <c r="E48" s="40">
        <v>27</v>
      </c>
      <c r="F48" s="40">
        <v>11</v>
      </c>
      <c r="G48" s="32"/>
      <c r="H48" s="40">
        <f t="shared" si="1"/>
        <v>113</v>
      </c>
      <c r="I48" s="40">
        <v>16</v>
      </c>
      <c r="J48" s="40">
        <v>28</v>
      </c>
      <c r="K48" s="40">
        <v>45</v>
      </c>
      <c r="L48" s="40">
        <v>24</v>
      </c>
    </row>
    <row r="49" spans="1:12" ht="15">
      <c r="A49" s="32" t="s">
        <v>43</v>
      </c>
      <c r="B49" s="40">
        <f t="shared" si="0"/>
        <v>257</v>
      </c>
      <c r="C49" s="40">
        <v>41</v>
      </c>
      <c r="D49" s="40">
        <v>142</v>
      </c>
      <c r="E49" s="40">
        <v>69</v>
      </c>
      <c r="F49" s="40">
        <v>5</v>
      </c>
      <c r="G49" s="32"/>
      <c r="H49" s="40">
        <f t="shared" si="1"/>
        <v>116</v>
      </c>
      <c r="I49" s="40">
        <v>12</v>
      </c>
      <c r="J49" s="40">
        <v>56</v>
      </c>
      <c r="K49" s="40">
        <v>44</v>
      </c>
      <c r="L49" s="40">
        <v>4</v>
      </c>
    </row>
    <row r="50" spans="1:12" ht="15">
      <c r="A50" s="32" t="s">
        <v>44</v>
      </c>
      <c r="B50" s="40">
        <f t="shared" si="0"/>
        <v>33</v>
      </c>
      <c r="C50" s="40">
        <v>7</v>
      </c>
      <c r="D50" s="40">
        <v>15</v>
      </c>
      <c r="E50" s="40">
        <v>7</v>
      </c>
      <c r="F50" s="40">
        <v>4</v>
      </c>
      <c r="G50" s="32"/>
      <c r="H50" s="40">
        <f t="shared" si="1"/>
        <v>6</v>
      </c>
      <c r="I50" s="40">
        <v>2</v>
      </c>
      <c r="J50" s="40">
        <v>3</v>
      </c>
      <c r="K50" s="40">
        <v>1</v>
      </c>
      <c r="L50" s="33">
        <v>0</v>
      </c>
    </row>
    <row r="51" spans="1:12" ht="15">
      <c r="A51" s="32" t="s">
        <v>45</v>
      </c>
      <c r="B51" s="40">
        <f t="shared" si="0"/>
        <v>141</v>
      </c>
      <c r="C51" s="40">
        <v>62</v>
      </c>
      <c r="D51" s="40">
        <v>43</v>
      </c>
      <c r="E51" s="40">
        <v>32</v>
      </c>
      <c r="F51" s="40">
        <v>4</v>
      </c>
      <c r="G51" s="32"/>
      <c r="H51" s="40">
        <f t="shared" si="1"/>
        <v>118</v>
      </c>
      <c r="I51" s="40">
        <v>4</v>
      </c>
      <c r="J51" s="40">
        <v>58</v>
      </c>
      <c r="K51" s="40">
        <v>44</v>
      </c>
      <c r="L51" s="40">
        <v>12</v>
      </c>
    </row>
    <row r="52" spans="1:12" ht="15">
      <c r="A52" s="32" t="s">
        <v>46</v>
      </c>
      <c r="B52" s="40">
        <f t="shared" si="0"/>
        <v>21</v>
      </c>
      <c r="C52" s="40">
        <v>7</v>
      </c>
      <c r="D52" s="40">
        <v>9</v>
      </c>
      <c r="E52" s="40">
        <v>5</v>
      </c>
      <c r="F52" s="33">
        <v>0</v>
      </c>
      <c r="G52" s="32"/>
      <c r="H52" s="40">
        <f t="shared" si="1"/>
        <v>11</v>
      </c>
      <c r="I52" s="33">
        <v>0</v>
      </c>
      <c r="J52" s="40">
        <v>10</v>
      </c>
      <c r="K52" s="40">
        <v>1</v>
      </c>
      <c r="L52" s="33">
        <v>0</v>
      </c>
    </row>
    <row r="53" spans="1:12" ht="15">
      <c r="A53" s="32" t="s">
        <v>47</v>
      </c>
      <c r="B53" s="40">
        <f t="shared" si="0"/>
        <v>24</v>
      </c>
      <c r="C53" s="40">
        <v>9</v>
      </c>
      <c r="D53" s="40">
        <v>12</v>
      </c>
      <c r="E53" s="40">
        <v>3</v>
      </c>
      <c r="F53" s="33">
        <v>0</v>
      </c>
      <c r="G53" s="32"/>
      <c r="H53" s="40">
        <f t="shared" si="1"/>
        <v>9</v>
      </c>
      <c r="I53" s="40">
        <v>1</v>
      </c>
      <c r="J53" s="40">
        <v>6</v>
      </c>
      <c r="K53" s="40">
        <v>1</v>
      </c>
      <c r="L53" s="40">
        <v>1</v>
      </c>
    </row>
    <row r="54" spans="1:12" ht="15">
      <c r="A54" s="32" t="s">
        <v>48</v>
      </c>
      <c r="B54" s="40">
        <f t="shared" si="0"/>
        <v>10</v>
      </c>
      <c r="C54" s="40">
        <v>6</v>
      </c>
      <c r="D54" s="40">
        <v>3</v>
      </c>
      <c r="E54" s="40">
        <v>1</v>
      </c>
      <c r="F54" s="33">
        <v>0</v>
      </c>
      <c r="G54" s="32"/>
      <c r="H54" s="40">
        <f t="shared" si="1"/>
        <v>3</v>
      </c>
      <c r="I54" s="33">
        <v>0</v>
      </c>
      <c r="J54" s="40">
        <v>2</v>
      </c>
      <c r="K54" s="40">
        <v>1</v>
      </c>
      <c r="L54" s="33">
        <v>0</v>
      </c>
    </row>
    <row r="55" spans="1:12" ht="15">
      <c r="A55" s="32" t="s">
        <v>49</v>
      </c>
      <c r="B55" s="40">
        <f t="shared" si="0"/>
        <v>22</v>
      </c>
      <c r="C55" s="40">
        <v>11</v>
      </c>
      <c r="D55" s="40">
        <v>7</v>
      </c>
      <c r="E55" s="40">
        <v>4</v>
      </c>
      <c r="F55" s="33">
        <v>0</v>
      </c>
      <c r="G55" s="32"/>
      <c r="H55" s="40">
        <f t="shared" si="1"/>
        <v>13</v>
      </c>
      <c r="I55" s="40">
        <v>1</v>
      </c>
      <c r="J55" s="40">
        <v>8</v>
      </c>
      <c r="K55" s="40">
        <v>4</v>
      </c>
      <c r="L55" s="33">
        <v>0</v>
      </c>
    </row>
    <row r="56" spans="1:12" ht="15">
      <c r="A56" s="32" t="s">
        <v>50</v>
      </c>
      <c r="B56" s="40">
        <f t="shared" si="0"/>
        <v>15</v>
      </c>
      <c r="C56" s="40">
        <v>4</v>
      </c>
      <c r="D56" s="40">
        <v>9</v>
      </c>
      <c r="E56" s="40">
        <v>1</v>
      </c>
      <c r="F56" s="40">
        <v>1</v>
      </c>
      <c r="G56" s="32"/>
      <c r="H56" s="40">
        <f t="shared" si="1"/>
        <v>12</v>
      </c>
      <c r="I56" s="33">
        <v>0</v>
      </c>
      <c r="J56" s="40">
        <v>8</v>
      </c>
      <c r="K56" s="40">
        <v>4</v>
      </c>
      <c r="L56" s="33">
        <v>0</v>
      </c>
    </row>
    <row r="57" spans="1:12" ht="15">
      <c r="A57" s="32" t="s">
        <v>51</v>
      </c>
      <c r="B57" s="40">
        <f t="shared" si="0"/>
        <v>196</v>
      </c>
      <c r="C57" s="40">
        <v>80</v>
      </c>
      <c r="D57" s="40">
        <v>76</v>
      </c>
      <c r="E57" s="40">
        <v>40</v>
      </c>
      <c r="F57" s="33">
        <v>0</v>
      </c>
      <c r="G57" s="32"/>
      <c r="H57" s="40">
        <f t="shared" si="1"/>
        <v>87</v>
      </c>
      <c r="I57" s="40">
        <v>7</v>
      </c>
      <c r="J57" s="40">
        <v>45</v>
      </c>
      <c r="K57" s="40">
        <v>31</v>
      </c>
      <c r="L57" s="40">
        <v>4</v>
      </c>
    </row>
    <row r="58" spans="1:12" ht="15">
      <c r="A58" s="32" t="s">
        <v>52</v>
      </c>
      <c r="B58" s="40">
        <f t="shared" si="0"/>
        <v>152</v>
      </c>
      <c r="C58" s="40">
        <v>96</v>
      </c>
      <c r="D58" s="40">
        <v>40</v>
      </c>
      <c r="E58" s="40">
        <v>14</v>
      </c>
      <c r="F58" s="40">
        <v>2</v>
      </c>
      <c r="G58" s="40"/>
      <c r="H58" s="40">
        <f t="shared" si="1"/>
        <v>74</v>
      </c>
      <c r="I58" s="40">
        <v>17</v>
      </c>
      <c r="J58" s="40">
        <v>26</v>
      </c>
      <c r="K58" s="40">
        <v>28</v>
      </c>
      <c r="L58" s="40">
        <v>3</v>
      </c>
    </row>
    <row r="59" spans="1:12" ht="15">
      <c r="A59" s="32" t="s">
        <v>53</v>
      </c>
      <c r="B59" s="40">
        <f t="shared" si="0"/>
        <v>63</v>
      </c>
      <c r="C59" s="40">
        <v>18</v>
      </c>
      <c r="D59" s="40">
        <v>37</v>
      </c>
      <c r="E59" s="40">
        <v>8</v>
      </c>
      <c r="F59" s="33">
        <v>0</v>
      </c>
      <c r="G59" s="32"/>
      <c r="H59" s="40">
        <f t="shared" si="1"/>
        <v>10</v>
      </c>
      <c r="I59" s="40">
        <v>1</v>
      </c>
      <c r="J59" s="40">
        <v>7</v>
      </c>
      <c r="K59" s="40">
        <v>2</v>
      </c>
      <c r="L59" s="33">
        <v>0</v>
      </c>
    </row>
    <row r="60" spans="1:12" ht="15">
      <c r="A60" s="32" t="s">
        <v>54</v>
      </c>
      <c r="B60" s="40">
        <f t="shared" si="0"/>
        <v>35</v>
      </c>
      <c r="C60" s="40">
        <v>9</v>
      </c>
      <c r="D60" s="40">
        <v>14</v>
      </c>
      <c r="E60" s="40">
        <v>11</v>
      </c>
      <c r="F60" s="40">
        <v>1</v>
      </c>
      <c r="G60" s="32"/>
      <c r="H60" s="40">
        <f t="shared" si="1"/>
        <v>29</v>
      </c>
      <c r="I60" s="40">
        <v>1</v>
      </c>
      <c r="J60" s="40">
        <v>7</v>
      </c>
      <c r="K60" s="40">
        <v>21</v>
      </c>
      <c r="L60" s="33">
        <v>0</v>
      </c>
    </row>
    <row r="61" spans="1:12" ht="15">
      <c r="A61" s="32" t="s">
        <v>55</v>
      </c>
      <c r="B61" s="40">
        <f t="shared" si="0"/>
        <v>11</v>
      </c>
      <c r="C61" s="40">
        <v>10</v>
      </c>
      <c r="D61" s="40">
        <v>1</v>
      </c>
      <c r="E61" s="33">
        <v>0</v>
      </c>
      <c r="F61" s="33">
        <v>0</v>
      </c>
      <c r="G61" s="32"/>
      <c r="H61" s="40">
        <f t="shared" si="1"/>
        <v>2</v>
      </c>
      <c r="I61" s="33">
        <v>0</v>
      </c>
      <c r="J61" s="33">
        <v>0</v>
      </c>
      <c r="K61" s="40">
        <v>2</v>
      </c>
      <c r="L61" s="33">
        <v>0</v>
      </c>
    </row>
    <row r="62" spans="1:12" ht="15">
      <c r="A62" s="32" t="s">
        <v>56</v>
      </c>
      <c r="B62" s="40">
        <f t="shared" si="0"/>
        <v>8</v>
      </c>
      <c r="C62" s="40">
        <v>4</v>
      </c>
      <c r="D62" s="40">
        <v>3</v>
      </c>
      <c r="E62" s="40">
        <v>1</v>
      </c>
      <c r="F62" s="33">
        <v>0</v>
      </c>
      <c r="G62" s="32"/>
      <c r="H62" s="40">
        <f t="shared" si="1"/>
        <v>6</v>
      </c>
      <c r="I62" s="40">
        <v>1</v>
      </c>
      <c r="J62" s="40">
        <v>2</v>
      </c>
      <c r="K62" s="40">
        <v>2</v>
      </c>
      <c r="L62" s="40">
        <v>1</v>
      </c>
    </row>
    <row r="63" spans="1:12" ht="15">
      <c r="A63" s="32" t="s">
        <v>57</v>
      </c>
      <c r="B63" s="40">
        <f t="shared" si="0"/>
        <v>37</v>
      </c>
      <c r="C63" s="40">
        <v>5</v>
      </c>
      <c r="D63" s="40">
        <v>28</v>
      </c>
      <c r="E63" s="40">
        <v>4</v>
      </c>
      <c r="F63" s="33">
        <v>0</v>
      </c>
      <c r="G63" s="32"/>
      <c r="H63" s="40">
        <f t="shared" si="1"/>
        <v>11</v>
      </c>
      <c r="I63" s="33">
        <v>0</v>
      </c>
      <c r="J63" s="40">
        <v>6</v>
      </c>
      <c r="K63" s="40">
        <v>4</v>
      </c>
      <c r="L63" s="40">
        <v>1</v>
      </c>
    </row>
    <row r="64" spans="1:12" ht="15">
      <c r="A64" s="32" t="s">
        <v>58</v>
      </c>
      <c r="B64" s="40">
        <f t="shared" si="0"/>
        <v>39</v>
      </c>
      <c r="C64" s="40">
        <v>10</v>
      </c>
      <c r="D64" s="40">
        <v>15</v>
      </c>
      <c r="E64" s="40">
        <v>12</v>
      </c>
      <c r="F64" s="40">
        <v>2</v>
      </c>
      <c r="G64" s="32"/>
      <c r="H64" s="40">
        <f t="shared" si="1"/>
        <v>11</v>
      </c>
      <c r="I64" s="33">
        <v>0</v>
      </c>
      <c r="J64" s="40">
        <v>6</v>
      </c>
      <c r="K64" s="40">
        <v>5</v>
      </c>
      <c r="L64" s="33">
        <v>0</v>
      </c>
    </row>
    <row r="65" spans="1:12" ht="15">
      <c r="A65" s="32" t="s">
        <v>59</v>
      </c>
      <c r="B65" s="40">
        <f t="shared" si="0"/>
        <v>399</v>
      </c>
      <c r="C65" s="40">
        <v>245</v>
      </c>
      <c r="D65" s="40">
        <v>98</v>
      </c>
      <c r="E65" s="40">
        <v>45</v>
      </c>
      <c r="F65" s="40">
        <v>11</v>
      </c>
      <c r="G65" s="32"/>
      <c r="H65" s="40">
        <f t="shared" si="1"/>
        <v>536</v>
      </c>
      <c r="I65" s="40">
        <v>46</v>
      </c>
      <c r="J65" s="40">
        <v>179</v>
      </c>
      <c r="K65" s="40">
        <v>250</v>
      </c>
      <c r="L65" s="40">
        <v>61</v>
      </c>
    </row>
    <row r="66" spans="1:12" ht="15">
      <c r="A66" s="32" t="s">
        <v>60</v>
      </c>
      <c r="B66" s="40">
        <f t="shared" si="0"/>
        <v>68</v>
      </c>
      <c r="C66" s="40">
        <v>23</v>
      </c>
      <c r="D66" s="40">
        <v>28</v>
      </c>
      <c r="E66" s="40">
        <v>16</v>
      </c>
      <c r="F66" s="40">
        <v>1</v>
      </c>
      <c r="G66" s="32"/>
      <c r="H66" s="40">
        <f t="shared" si="1"/>
        <v>32</v>
      </c>
      <c r="I66" s="40">
        <v>6</v>
      </c>
      <c r="J66" s="40">
        <v>15</v>
      </c>
      <c r="K66" s="40">
        <v>9</v>
      </c>
      <c r="L66" s="40">
        <v>2</v>
      </c>
    </row>
    <row r="67" spans="1:12" ht="15">
      <c r="A67" s="32" t="s">
        <v>61</v>
      </c>
      <c r="B67" s="40">
        <f t="shared" si="0"/>
        <v>17</v>
      </c>
      <c r="C67" s="40">
        <v>6</v>
      </c>
      <c r="D67" s="40">
        <v>10</v>
      </c>
      <c r="E67" s="33">
        <v>0</v>
      </c>
      <c r="F67" s="40">
        <v>1</v>
      </c>
      <c r="G67" s="32"/>
      <c r="H67" s="40">
        <f t="shared" si="1"/>
        <v>9</v>
      </c>
      <c r="I67" s="40">
        <v>1</v>
      </c>
      <c r="J67" s="40">
        <v>1</v>
      </c>
      <c r="K67" s="40">
        <v>5</v>
      </c>
      <c r="L67" s="40">
        <v>2</v>
      </c>
    </row>
    <row r="68" spans="1:12" ht="15">
      <c r="A68" s="32" t="s">
        <v>62</v>
      </c>
      <c r="B68" s="40">
        <f t="shared" si="0"/>
        <v>45</v>
      </c>
      <c r="C68" s="40">
        <v>12</v>
      </c>
      <c r="D68" s="40">
        <v>17</v>
      </c>
      <c r="E68" s="40">
        <v>12</v>
      </c>
      <c r="F68" s="40">
        <v>4</v>
      </c>
      <c r="G68" s="32"/>
      <c r="H68" s="40">
        <f t="shared" si="1"/>
        <v>14</v>
      </c>
      <c r="I68" s="40">
        <v>5</v>
      </c>
      <c r="J68" s="40">
        <v>4</v>
      </c>
      <c r="K68" s="40">
        <v>2</v>
      </c>
      <c r="L68" s="40">
        <v>3</v>
      </c>
    </row>
    <row r="69" spans="1:12" ht="15">
      <c r="A69" s="32" t="s">
        <v>63</v>
      </c>
      <c r="B69" s="40">
        <f t="shared" si="0"/>
        <v>51</v>
      </c>
      <c r="C69" s="40">
        <v>12</v>
      </c>
      <c r="D69" s="40">
        <v>27</v>
      </c>
      <c r="E69" s="40">
        <v>11</v>
      </c>
      <c r="F69" s="40">
        <v>1</v>
      </c>
      <c r="G69" s="32"/>
      <c r="H69" s="40">
        <f t="shared" si="1"/>
        <v>56</v>
      </c>
      <c r="I69" s="40">
        <v>7</v>
      </c>
      <c r="J69" s="40">
        <v>19</v>
      </c>
      <c r="K69" s="40">
        <v>25</v>
      </c>
      <c r="L69" s="40">
        <v>5</v>
      </c>
    </row>
    <row r="70" spans="1:12" ht="15">
      <c r="A70" s="32" t="s">
        <v>64</v>
      </c>
      <c r="B70" s="40">
        <f t="shared" si="0"/>
        <v>20</v>
      </c>
      <c r="C70" s="40">
        <v>2</v>
      </c>
      <c r="D70" s="40">
        <v>15</v>
      </c>
      <c r="E70" s="40">
        <v>3</v>
      </c>
      <c r="F70" s="33">
        <v>0</v>
      </c>
      <c r="G70" s="32"/>
      <c r="H70" s="40">
        <f t="shared" si="1"/>
        <v>4</v>
      </c>
      <c r="I70" s="33">
        <v>0</v>
      </c>
      <c r="J70" s="40">
        <v>4</v>
      </c>
      <c r="K70" s="33">
        <v>0</v>
      </c>
      <c r="L70" s="33">
        <v>0</v>
      </c>
    </row>
    <row r="71" spans="1:12" ht="15">
      <c r="A71" s="32" t="s">
        <v>65</v>
      </c>
      <c r="B71" s="40">
        <f t="shared" si="0"/>
        <v>32</v>
      </c>
      <c r="C71" s="40">
        <v>16</v>
      </c>
      <c r="D71" s="40">
        <v>11</v>
      </c>
      <c r="E71" s="40">
        <v>5</v>
      </c>
      <c r="F71" s="33">
        <v>0</v>
      </c>
      <c r="G71" s="32"/>
      <c r="H71" s="40">
        <f t="shared" si="1"/>
        <v>5</v>
      </c>
      <c r="I71" s="40">
        <v>1</v>
      </c>
      <c r="J71" s="40">
        <v>3</v>
      </c>
      <c r="K71" s="33">
        <v>0</v>
      </c>
      <c r="L71" s="40">
        <v>1</v>
      </c>
    </row>
    <row r="72" spans="1:12" ht="15">
      <c r="A72" s="32" t="s">
        <v>66</v>
      </c>
      <c r="B72" s="40">
        <f t="shared" si="0"/>
        <v>21</v>
      </c>
      <c r="C72" s="40">
        <v>8</v>
      </c>
      <c r="D72" s="40">
        <v>9</v>
      </c>
      <c r="E72" s="40">
        <v>3</v>
      </c>
      <c r="F72" s="40">
        <v>1</v>
      </c>
      <c r="G72" s="32"/>
      <c r="H72" s="40">
        <f t="shared" si="1"/>
        <v>17</v>
      </c>
      <c r="I72" s="40">
        <v>4</v>
      </c>
      <c r="J72" s="40">
        <v>6</v>
      </c>
      <c r="K72" s="40">
        <v>3</v>
      </c>
      <c r="L72" s="40">
        <v>4</v>
      </c>
    </row>
    <row r="73" spans="1:12" ht="15">
      <c r="A73" s="32" t="s">
        <v>67</v>
      </c>
      <c r="B73" s="40">
        <f t="shared" si="0"/>
        <v>137</v>
      </c>
      <c r="C73" s="40">
        <v>18</v>
      </c>
      <c r="D73" s="40">
        <v>79</v>
      </c>
      <c r="E73" s="40">
        <v>37</v>
      </c>
      <c r="F73" s="40">
        <v>3</v>
      </c>
      <c r="G73" s="32"/>
      <c r="H73" s="40">
        <f t="shared" si="1"/>
        <v>262</v>
      </c>
      <c r="I73" s="40">
        <v>19</v>
      </c>
      <c r="J73" s="40">
        <v>130</v>
      </c>
      <c r="K73" s="40">
        <v>107</v>
      </c>
      <c r="L73" s="40">
        <v>6</v>
      </c>
    </row>
    <row r="74" spans="1:12" ht="15">
      <c r="A74" s="32" t="s">
        <v>68</v>
      </c>
      <c r="B74" s="40">
        <f t="shared" si="0"/>
        <v>12</v>
      </c>
      <c r="C74" s="40">
        <v>1</v>
      </c>
      <c r="D74" s="40">
        <v>5</v>
      </c>
      <c r="E74" s="40">
        <v>6</v>
      </c>
      <c r="F74" s="33">
        <v>0</v>
      </c>
      <c r="G74" s="32"/>
      <c r="H74" s="40">
        <f t="shared" si="1"/>
        <v>4</v>
      </c>
      <c r="I74" s="40">
        <v>2</v>
      </c>
      <c r="J74" s="40">
        <v>1</v>
      </c>
      <c r="K74" s="33">
        <v>0</v>
      </c>
      <c r="L74" s="40">
        <v>1</v>
      </c>
    </row>
    <row r="75" spans="1:12" ht="15">
      <c r="A75" s="32" t="s">
        <v>69</v>
      </c>
      <c r="B75" s="40">
        <f t="shared" si="0"/>
        <v>8</v>
      </c>
      <c r="C75" s="40">
        <v>3</v>
      </c>
      <c r="D75" s="40">
        <v>5</v>
      </c>
      <c r="E75" s="33">
        <v>0</v>
      </c>
      <c r="F75" s="33">
        <v>0</v>
      </c>
      <c r="G75" s="32"/>
      <c r="H75" s="40">
        <f t="shared" si="1"/>
        <v>2</v>
      </c>
      <c r="I75" s="33">
        <v>0</v>
      </c>
      <c r="J75" s="40">
        <v>1</v>
      </c>
      <c r="K75" s="33">
        <v>0</v>
      </c>
      <c r="L75" s="40">
        <v>1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f t="shared" si="0"/>
        <v>80</v>
      </c>
      <c r="C77" s="40">
        <v>1</v>
      </c>
      <c r="D77" s="40">
        <v>54</v>
      </c>
      <c r="E77" s="40">
        <v>21</v>
      </c>
      <c r="F77" s="40">
        <v>4</v>
      </c>
      <c r="G77" s="32"/>
      <c r="H77" s="40">
        <f>SUM(I77:L77)</f>
        <v>41</v>
      </c>
      <c r="I77" s="33">
        <v>0</v>
      </c>
      <c r="J77" s="40">
        <v>28</v>
      </c>
      <c r="K77" s="40">
        <v>12</v>
      </c>
      <c r="L77" s="32">
        <v>1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f t="shared" si="0"/>
        <v>74</v>
      </c>
      <c r="C79" s="40">
        <v>4</v>
      </c>
      <c r="D79" s="40">
        <v>52</v>
      </c>
      <c r="E79" s="40">
        <v>18</v>
      </c>
      <c r="F79" s="33">
        <v>0</v>
      </c>
      <c r="G79" s="32"/>
      <c r="H79" s="40">
        <f t="shared" si="1"/>
        <v>37</v>
      </c>
      <c r="I79" s="40">
        <v>3</v>
      </c>
      <c r="J79" s="40">
        <v>24</v>
      </c>
      <c r="K79" s="32">
        <v>10</v>
      </c>
      <c r="L79" s="33">
        <v>0</v>
      </c>
    </row>
    <row r="80" spans="1:12" ht="15">
      <c r="A80" s="32" t="s">
        <v>95</v>
      </c>
      <c r="B80" s="40">
        <f t="shared" si="0"/>
        <v>1</v>
      </c>
      <c r="C80" s="33">
        <v>0</v>
      </c>
      <c r="D80" s="40">
        <v>1</v>
      </c>
      <c r="E80" s="33">
        <v>0</v>
      </c>
      <c r="F80" s="33">
        <v>0</v>
      </c>
      <c r="G80" s="32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40">
        <f t="shared" si="0"/>
        <v>263</v>
      </c>
      <c r="C81" s="40">
        <v>4</v>
      </c>
      <c r="D81" s="40">
        <v>174</v>
      </c>
      <c r="E81" s="40">
        <v>82</v>
      </c>
      <c r="F81" s="40">
        <v>3</v>
      </c>
      <c r="G81" s="32"/>
      <c r="H81" s="40">
        <f t="shared" si="1"/>
        <v>328</v>
      </c>
      <c r="I81" s="40">
        <v>8</v>
      </c>
      <c r="J81" s="40">
        <v>191</v>
      </c>
      <c r="K81" s="40">
        <v>112</v>
      </c>
      <c r="L81" s="40">
        <v>17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9.25" customHeight="1">
      <c r="A83" s="37" t="s">
        <v>105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109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+B9+B77+SUM(B79:B81)</f>
        <v>8070</v>
      </c>
      <c r="C7" s="40">
        <f>+C9+C77+SUM(C79:C81)</f>
        <v>1664</v>
      </c>
      <c r="D7" s="40">
        <f>+D9+D77+SUM(D79:D81)</f>
        <v>4374</v>
      </c>
      <c r="E7" s="40">
        <f>+E9+E77+SUM(E79:E81)</f>
        <v>1811</v>
      </c>
      <c r="F7" s="40">
        <f>+F9+F77+SUM(F79:F81)</f>
        <v>221</v>
      </c>
      <c r="G7" s="32"/>
      <c r="H7" s="43">
        <f>+H9+H77+SUM(H79:H81)</f>
        <v>5511</v>
      </c>
      <c r="I7" s="43">
        <f>+I9+I77+SUM(I79:I81)</f>
        <v>444</v>
      </c>
      <c r="J7" s="43">
        <f>+J9+J77+SUM(J79:J81)</f>
        <v>2567</v>
      </c>
      <c r="K7" s="43">
        <f>+K9+K77+SUM(K79:K81)</f>
        <v>2077</v>
      </c>
      <c r="L7" s="43">
        <f>+L9+L77+SUM(L79:L81)</f>
        <v>423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7514</v>
      </c>
      <c r="C9" s="40">
        <f>+C11+C18</f>
        <v>1653</v>
      </c>
      <c r="D9" s="40">
        <f>+D11+D18</f>
        <v>4011</v>
      </c>
      <c r="E9" s="40">
        <f>+E11+E18</f>
        <v>1647</v>
      </c>
      <c r="F9" s="40">
        <f>+F11+F18</f>
        <v>203</v>
      </c>
      <c r="G9" s="32"/>
      <c r="H9" s="40">
        <f>+H11+H18</f>
        <v>4962</v>
      </c>
      <c r="I9" s="40">
        <f>+I11+I18</f>
        <v>440</v>
      </c>
      <c r="J9" s="40">
        <f>+J11+J18</f>
        <v>2262</v>
      </c>
      <c r="K9" s="40">
        <f>+K11+K18</f>
        <v>1874</v>
      </c>
      <c r="L9" s="40">
        <f>+L11+L18</f>
        <v>386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3525</v>
      </c>
      <c r="C11" s="40">
        <f>SUM(C12:C16)</f>
        <v>356</v>
      </c>
      <c r="D11" s="40">
        <f>SUM(D12:D16)</f>
        <v>2210</v>
      </c>
      <c r="E11" s="40">
        <f>SUM(E12:E16)</f>
        <v>887</v>
      </c>
      <c r="F11" s="40">
        <f>SUM(F12:F16)</f>
        <v>72</v>
      </c>
      <c r="G11" s="32"/>
      <c r="H11" s="40">
        <f>SUM(H12:H16)</f>
        <v>2323</v>
      </c>
      <c r="I11" s="40">
        <f>SUM(I12:I16)</f>
        <v>194</v>
      </c>
      <c r="J11" s="40">
        <f>SUM(J12:J16)</f>
        <v>1184</v>
      </c>
      <c r="K11" s="40">
        <f>SUM(K12:K16)</f>
        <v>820</v>
      </c>
      <c r="L11" s="40">
        <f>SUM(L12:L16)</f>
        <v>125</v>
      </c>
    </row>
    <row r="12" spans="1:12" ht="15">
      <c r="A12" s="32" t="s">
        <v>7</v>
      </c>
      <c r="B12" s="40">
        <f>SUM(C12:F12)</f>
        <v>581</v>
      </c>
      <c r="C12" s="40">
        <v>112</v>
      </c>
      <c r="D12" s="40">
        <v>356</v>
      </c>
      <c r="E12" s="40">
        <v>103</v>
      </c>
      <c r="F12" s="40">
        <v>10</v>
      </c>
      <c r="G12" s="32"/>
      <c r="H12" s="40">
        <f>SUM(I12:L12)</f>
        <v>405</v>
      </c>
      <c r="I12" s="40">
        <v>68</v>
      </c>
      <c r="J12" s="40">
        <v>191</v>
      </c>
      <c r="K12" s="40">
        <v>123</v>
      </c>
      <c r="L12" s="40">
        <v>23</v>
      </c>
    </row>
    <row r="13" spans="1:12" ht="15">
      <c r="A13" s="32" t="s">
        <v>8</v>
      </c>
      <c r="B13" s="40">
        <f>SUM(C13:F13)</f>
        <v>1053</v>
      </c>
      <c r="C13" s="40">
        <v>61</v>
      </c>
      <c r="D13" s="40">
        <v>715</v>
      </c>
      <c r="E13" s="40">
        <v>253</v>
      </c>
      <c r="F13" s="40">
        <v>24</v>
      </c>
      <c r="G13" s="32"/>
      <c r="H13" s="40">
        <f>SUM(I13:L13)</f>
        <v>697</v>
      </c>
      <c r="I13" s="40">
        <v>35</v>
      </c>
      <c r="J13" s="40">
        <v>407</v>
      </c>
      <c r="K13" s="40">
        <v>223</v>
      </c>
      <c r="L13" s="40">
        <v>32</v>
      </c>
    </row>
    <row r="14" spans="1:12" ht="15">
      <c r="A14" s="32" t="s">
        <v>9</v>
      </c>
      <c r="B14" s="40">
        <f>SUM(C14:F14)</f>
        <v>944</v>
      </c>
      <c r="C14" s="40">
        <v>41</v>
      </c>
      <c r="D14" s="40">
        <v>609</v>
      </c>
      <c r="E14" s="40">
        <v>281</v>
      </c>
      <c r="F14" s="40">
        <v>13</v>
      </c>
      <c r="G14" s="40"/>
      <c r="H14" s="40">
        <f>SUM(I14:L14)</f>
        <v>485</v>
      </c>
      <c r="I14" s="40">
        <v>33</v>
      </c>
      <c r="J14" s="40">
        <v>230</v>
      </c>
      <c r="K14" s="40">
        <v>193</v>
      </c>
      <c r="L14" s="40">
        <v>29</v>
      </c>
    </row>
    <row r="15" spans="1:12" ht="15">
      <c r="A15" s="32" t="s">
        <v>10</v>
      </c>
      <c r="B15" s="40">
        <f>SUM(C15:F15)</f>
        <v>760</v>
      </c>
      <c r="C15" s="40">
        <v>116</v>
      </c>
      <c r="D15" s="40">
        <v>431</v>
      </c>
      <c r="E15" s="40">
        <v>196</v>
      </c>
      <c r="F15" s="40">
        <v>17</v>
      </c>
      <c r="G15" s="32"/>
      <c r="H15" s="40">
        <f>SUM(I15:L15)</f>
        <v>656</v>
      </c>
      <c r="I15" s="40">
        <v>51</v>
      </c>
      <c r="J15" s="40">
        <v>309</v>
      </c>
      <c r="K15" s="40">
        <v>256</v>
      </c>
      <c r="L15" s="40">
        <v>40</v>
      </c>
    </row>
    <row r="16" spans="1:12" ht="15">
      <c r="A16" s="32" t="s">
        <v>11</v>
      </c>
      <c r="B16" s="40">
        <f>SUM(C16:F16)</f>
        <v>187</v>
      </c>
      <c r="C16" s="40">
        <v>26</v>
      </c>
      <c r="D16" s="40">
        <v>99</v>
      </c>
      <c r="E16" s="40">
        <v>54</v>
      </c>
      <c r="F16" s="40">
        <v>8</v>
      </c>
      <c r="G16" s="32"/>
      <c r="H16" s="40">
        <f>SUM(I16:L16)</f>
        <v>80</v>
      </c>
      <c r="I16" s="40">
        <v>7</v>
      </c>
      <c r="J16" s="40">
        <v>47</v>
      </c>
      <c r="K16" s="40">
        <v>25</v>
      </c>
      <c r="L16" s="40">
        <v>1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3989</v>
      </c>
      <c r="C18" s="40">
        <f>SUM(C19:C75)</f>
        <v>1297</v>
      </c>
      <c r="D18" s="40">
        <f>SUM(D19:D75)</f>
        <v>1801</v>
      </c>
      <c r="E18" s="40">
        <f>SUM(E19:E75)</f>
        <v>760</v>
      </c>
      <c r="F18" s="40">
        <f>SUM(F19:F75)</f>
        <v>131</v>
      </c>
      <c r="G18" s="32"/>
      <c r="H18" s="40">
        <f>SUM(H19:H75)</f>
        <v>2639</v>
      </c>
      <c r="I18" s="40">
        <f>SUM(I19:I75)</f>
        <v>246</v>
      </c>
      <c r="J18" s="40">
        <f>SUM(J19:J75)</f>
        <v>1078</v>
      </c>
      <c r="K18" s="40">
        <f>SUM(K19:K75)</f>
        <v>1054</v>
      </c>
      <c r="L18" s="40">
        <f>SUM(L19:L75)</f>
        <v>261</v>
      </c>
    </row>
    <row r="19" spans="1:12" ht="15">
      <c r="A19" s="32" t="s">
        <v>13</v>
      </c>
      <c r="B19" s="40">
        <f aca="true" t="shared" si="0" ref="B19:B79">SUM(C19:F19)</f>
        <v>150</v>
      </c>
      <c r="C19" s="40">
        <v>26</v>
      </c>
      <c r="D19" s="40">
        <v>82</v>
      </c>
      <c r="E19" s="40">
        <v>41</v>
      </c>
      <c r="F19" s="40">
        <v>1</v>
      </c>
      <c r="G19" s="32"/>
      <c r="H19" s="40">
        <f aca="true" t="shared" si="1" ref="H19:H79">SUM(I19:L19)</f>
        <v>108</v>
      </c>
      <c r="I19" s="40">
        <v>2</v>
      </c>
      <c r="J19" s="40">
        <v>61</v>
      </c>
      <c r="K19" s="40">
        <v>42</v>
      </c>
      <c r="L19" s="40">
        <v>3</v>
      </c>
    </row>
    <row r="20" spans="1:12" ht="15">
      <c r="A20" s="32" t="s">
        <v>14</v>
      </c>
      <c r="B20" s="40">
        <f t="shared" si="0"/>
        <v>19</v>
      </c>
      <c r="C20" s="40">
        <v>4</v>
      </c>
      <c r="D20" s="40">
        <v>9</v>
      </c>
      <c r="E20" s="40">
        <v>5</v>
      </c>
      <c r="F20" s="40">
        <v>1</v>
      </c>
      <c r="G20" s="32"/>
      <c r="H20" s="40">
        <f t="shared" si="1"/>
        <v>7</v>
      </c>
      <c r="I20" s="40">
        <v>1</v>
      </c>
      <c r="J20" s="40">
        <v>4</v>
      </c>
      <c r="K20" s="40">
        <v>1</v>
      </c>
      <c r="L20" s="40">
        <v>1</v>
      </c>
    </row>
    <row r="21" spans="1:12" ht="15">
      <c r="A21" s="32" t="s">
        <v>15</v>
      </c>
      <c r="B21" s="40">
        <f t="shared" si="0"/>
        <v>122</v>
      </c>
      <c r="C21" s="40">
        <v>23</v>
      </c>
      <c r="D21" s="40">
        <v>58</v>
      </c>
      <c r="E21" s="40">
        <v>33</v>
      </c>
      <c r="F21" s="40">
        <v>8</v>
      </c>
      <c r="G21" s="32"/>
      <c r="H21" s="40">
        <f t="shared" si="1"/>
        <v>97</v>
      </c>
      <c r="I21" s="40">
        <v>5</v>
      </c>
      <c r="J21" s="40">
        <v>31</v>
      </c>
      <c r="K21" s="40">
        <v>45</v>
      </c>
      <c r="L21" s="40">
        <v>16</v>
      </c>
    </row>
    <row r="22" spans="1:12" ht="15">
      <c r="A22" s="32" t="s">
        <v>16</v>
      </c>
      <c r="B22" s="40">
        <f t="shared" si="0"/>
        <v>20</v>
      </c>
      <c r="C22" s="40">
        <v>12</v>
      </c>
      <c r="D22" s="40">
        <v>4</v>
      </c>
      <c r="E22" s="40">
        <v>3</v>
      </c>
      <c r="F22" s="40">
        <v>1</v>
      </c>
      <c r="G22" s="32"/>
      <c r="H22" s="40">
        <f t="shared" si="1"/>
        <v>10</v>
      </c>
      <c r="I22" s="40">
        <v>1</v>
      </c>
      <c r="J22" s="40">
        <v>2</v>
      </c>
      <c r="K22" s="40">
        <v>6</v>
      </c>
      <c r="L22" s="40">
        <v>1</v>
      </c>
    </row>
    <row r="23" spans="1:12" ht="15">
      <c r="A23" s="32" t="s">
        <v>17</v>
      </c>
      <c r="B23" s="40">
        <f t="shared" si="0"/>
        <v>20</v>
      </c>
      <c r="C23" s="40">
        <v>7</v>
      </c>
      <c r="D23" s="40">
        <v>10</v>
      </c>
      <c r="E23" s="40">
        <v>3</v>
      </c>
      <c r="F23" s="33">
        <v>0</v>
      </c>
      <c r="G23" s="32"/>
      <c r="H23" s="40">
        <f t="shared" si="1"/>
        <v>11</v>
      </c>
      <c r="I23" s="40">
        <v>1</v>
      </c>
      <c r="J23" s="40">
        <v>8</v>
      </c>
      <c r="K23" s="40">
        <v>2</v>
      </c>
      <c r="L23" s="33">
        <v>0</v>
      </c>
    </row>
    <row r="24" spans="1:12" ht="15">
      <c r="A24" s="32" t="s">
        <v>18</v>
      </c>
      <c r="B24" s="40">
        <f t="shared" si="0"/>
        <v>26</v>
      </c>
      <c r="C24" s="40">
        <v>9</v>
      </c>
      <c r="D24" s="40">
        <v>8</v>
      </c>
      <c r="E24" s="40">
        <v>7</v>
      </c>
      <c r="F24" s="40">
        <v>2</v>
      </c>
      <c r="G24" s="32"/>
      <c r="H24" s="40">
        <f t="shared" si="1"/>
        <v>32</v>
      </c>
      <c r="I24" s="40">
        <v>4</v>
      </c>
      <c r="J24" s="40">
        <v>17</v>
      </c>
      <c r="K24" s="40">
        <v>7</v>
      </c>
      <c r="L24" s="40">
        <v>4</v>
      </c>
    </row>
    <row r="25" spans="1:12" ht="15">
      <c r="A25" s="32" t="s">
        <v>19</v>
      </c>
      <c r="B25" s="40">
        <f t="shared" si="0"/>
        <v>118</v>
      </c>
      <c r="C25" s="40">
        <v>23</v>
      </c>
      <c r="D25" s="40">
        <v>64</v>
      </c>
      <c r="E25" s="40">
        <v>23</v>
      </c>
      <c r="F25" s="40">
        <v>8</v>
      </c>
      <c r="G25" s="32"/>
      <c r="H25" s="40">
        <f t="shared" si="1"/>
        <v>31</v>
      </c>
      <c r="I25" s="40">
        <v>6</v>
      </c>
      <c r="J25" s="40">
        <v>14</v>
      </c>
      <c r="K25" s="40">
        <v>8</v>
      </c>
      <c r="L25" s="40">
        <v>3</v>
      </c>
    </row>
    <row r="26" spans="1:12" ht="15">
      <c r="A26" s="32" t="s">
        <v>20</v>
      </c>
      <c r="B26" s="40">
        <f t="shared" si="0"/>
        <v>27</v>
      </c>
      <c r="C26" s="40">
        <v>10</v>
      </c>
      <c r="D26" s="40">
        <v>14</v>
      </c>
      <c r="E26" s="40">
        <v>2</v>
      </c>
      <c r="F26" s="40">
        <v>1</v>
      </c>
      <c r="G26" s="32"/>
      <c r="H26" s="40">
        <f t="shared" si="1"/>
        <v>10</v>
      </c>
      <c r="I26" s="40">
        <v>3</v>
      </c>
      <c r="J26" s="40">
        <v>3</v>
      </c>
      <c r="K26" s="40">
        <v>4</v>
      </c>
      <c r="L26" s="33">
        <v>0</v>
      </c>
    </row>
    <row r="27" spans="1:12" ht="15">
      <c r="A27" s="32" t="s">
        <v>21</v>
      </c>
      <c r="B27" s="40">
        <f t="shared" si="0"/>
        <v>67</v>
      </c>
      <c r="C27" s="40">
        <v>9</v>
      </c>
      <c r="D27" s="40">
        <v>49</v>
      </c>
      <c r="E27" s="40">
        <v>9</v>
      </c>
      <c r="F27" s="33">
        <v>0</v>
      </c>
      <c r="G27" s="32"/>
      <c r="H27" s="40">
        <f t="shared" si="1"/>
        <v>27</v>
      </c>
      <c r="I27" s="40">
        <v>3</v>
      </c>
      <c r="J27" s="40">
        <v>18</v>
      </c>
      <c r="K27" s="40">
        <v>6</v>
      </c>
      <c r="L27" s="33">
        <v>0</v>
      </c>
    </row>
    <row r="28" spans="1:12" ht="15">
      <c r="A28" s="32" t="s">
        <v>22</v>
      </c>
      <c r="B28" s="40">
        <f t="shared" si="0"/>
        <v>11</v>
      </c>
      <c r="C28" s="40">
        <v>2</v>
      </c>
      <c r="D28" s="40">
        <v>7</v>
      </c>
      <c r="E28" s="40">
        <v>2</v>
      </c>
      <c r="F28" s="33">
        <v>0</v>
      </c>
      <c r="G28" s="32"/>
      <c r="H28" s="40">
        <f t="shared" si="1"/>
        <v>11</v>
      </c>
      <c r="I28" s="33">
        <v>0</v>
      </c>
      <c r="J28" s="40">
        <v>5</v>
      </c>
      <c r="K28" s="40">
        <v>6</v>
      </c>
      <c r="L28" s="33">
        <v>0</v>
      </c>
    </row>
    <row r="29" spans="1:12" ht="15">
      <c r="A29" s="32" t="s">
        <v>23</v>
      </c>
      <c r="B29" s="40">
        <f t="shared" si="0"/>
        <v>13</v>
      </c>
      <c r="C29" s="40">
        <v>7</v>
      </c>
      <c r="D29" s="40">
        <v>5</v>
      </c>
      <c r="E29" s="40">
        <v>1</v>
      </c>
      <c r="F29" s="33">
        <v>0</v>
      </c>
      <c r="G29" s="32"/>
      <c r="H29" s="40">
        <f t="shared" si="1"/>
        <v>4</v>
      </c>
      <c r="I29" s="40">
        <v>1</v>
      </c>
      <c r="J29" s="40">
        <v>2</v>
      </c>
      <c r="K29" s="40">
        <v>1</v>
      </c>
      <c r="L29" s="33">
        <v>0</v>
      </c>
    </row>
    <row r="30" spans="1:12" ht="15">
      <c r="A30" s="32" t="s">
        <v>24</v>
      </c>
      <c r="B30" s="40">
        <f t="shared" si="0"/>
        <v>13</v>
      </c>
      <c r="C30" s="40">
        <v>5</v>
      </c>
      <c r="D30" s="40">
        <v>5</v>
      </c>
      <c r="E30" s="40">
        <v>3</v>
      </c>
      <c r="F30" s="33">
        <v>0</v>
      </c>
      <c r="G30" s="32"/>
      <c r="H30" s="40">
        <f t="shared" si="1"/>
        <v>7</v>
      </c>
      <c r="I30" s="33">
        <v>0</v>
      </c>
      <c r="J30" s="40">
        <v>1</v>
      </c>
      <c r="K30" s="40">
        <v>5</v>
      </c>
      <c r="L30" s="40">
        <v>1</v>
      </c>
    </row>
    <row r="31" spans="1:12" ht="15">
      <c r="A31" s="32" t="s">
        <v>25</v>
      </c>
      <c r="B31" s="40">
        <f t="shared" si="0"/>
        <v>139</v>
      </c>
      <c r="C31" s="40">
        <v>18</v>
      </c>
      <c r="D31" s="40">
        <v>69</v>
      </c>
      <c r="E31" s="40">
        <v>44</v>
      </c>
      <c r="F31" s="40">
        <v>8</v>
      </c>
      <c r="G31" s="32"/>
      <c r="H31" s="40">
        <f t="shared" si="1"/>
        <v>79</v>
      </c>
      <c r="I31" s="40">
        <v>5</v>
      </c>
      <c r="J31" s="40">
        <v>33</v>
      </c>
      <c r="K31" s="40">
        <v>29</v>
      </c>
      <c r="L31" s="40">
        <v>12</v>
      </c>
    </row>
    <row r="32" spans="1:12" ht="15">
      <c r="A32" s="32" t="s">
        <v>26</v>
      </c>
      <c r="B32" s="40">
        <f t="shared" si="0"/>
        <v>236</v>
      </c>
      <c r="C32" s="40">
        <v>40</v>
      </c>
      <c r="D32" s="40">
        <v>141</v>
      </c>
      <c r="E32" s="40">
        <v>51</v>
      </c>
      <c r="F32" s="40">
        <v>4</v>
      </c>
      <c r="G32" s="32"/>
      <c r="H32" s="40">
        <f t="shared" si="1"/>
        <v>227</v>
      </c>
      <c r="I32" s="40">
        <v>20</v>
      </c>
      <c r="J32" s="40">
        <v>95</v>
      </c>
      <c r="K32" s="40">
        <v>103</v>
      </c>
      <c r="L32" s="40">
        <v>9</v>
      </c>
    </row>
    <row r="33" spans="1:12" ht="15">
      <c r="A33" s="32" t="s">
        <v>27</v>
      </c>
      <c r="B33" s="40">
        <f t="shared" si="0"/>
        <v>7</v>
      </c>
      <c r="C33" s="40">
        <v>3</v>
      </c>
      <c r="D33" s="40">
        <v>2</v>
      </c>
      <c r="E33" s="40">
        <v>2</v>
      </c>
      <c r="F33" s="33">
        <v>0</v>
      </c>
      <c r="G33" s="32"/>
      <c r="H33" s="40">
        <f t="shared" si="1"/>
        <v>3</v>
      </c>
      <c r="I33" s="33">
        <v>0</v>
      </c>
      <c r="J33" s="33">
        <v>0</v>
      </c>
      <c r="K33" s="40">
        <v>3</v>
      </c>
      <c r="L33" s="33">
        <v>0</v>
      </c>
    </row>
    <row r="34" spans="1:12" ht="15">
      <c r="A34" s="32" t="s">
        <v>28</v>
      </c>
      <c r="B34" s="40">
        <f t="shared" si="0"/>
        <v>26</v>
      </c>
      <c r="C34" s="40">
        <v>8</v>
      </c>
      <c r="D34" s="40">
        <v>12</v>
      </c>
      <c r="E34" s="40">
        <v>5</v>
      </c>
      <c r="F34" s="40">
        <v>1</v>
      </c>
      <c r="G34" s="32"/>
      <c r="H34" s="40">
        <f t="shared" si="1"/>
        <v>10</v>
      </c>
      <c r="I34" s="40">
        <v>3</v>
      </c>
      <c r="J34" s="40">
        <v>2</v>
      </c>
      <c r="K34" s="40">
        <v>4</v>
      </c>
      <c r="L34" s="40">
        <v>1</v>
      </c>
    </row>
    <row r="35" spans="1:12" ht="15">
      <c r="A35" s="32" t="s">
        <v>29</v>
      </c>
      <c r="B35" s="40">
        <f t="shared" si="0"/>
        <v>22</v>
      </c>
      <c r="C35" s="40">
        <v>16</v>
      </c>
      <c r="D35" s="40">
        <v>5</v>
      </c>
      <c r="E35" s="40">
        <v>1</v>
      </c>
      <c r="F35" s="33">
        <v>0</v>
      </c>
      <c r="G35" s="32"/>
      <c r="H35" s="40">
        <f t="shared" si="1"/>
        <v>7</v>
      </c>
      <c r="I35" s="40">
        <v>3</v>
      </c>
      <c r="J35" s="33">
        <v>0</v>
      </c>
      <c r="K35" s="40">
        <v>2</v>
      </c>
      <c r="L35" s="40">
        <v>2</v>
      </c>
    </row>
    <row r="36" spans="1:12" ht="15">
      <c r="A36" s="32" t="s">
        <v>30</v>
      </c>
      <c r="B36" s="40">
        <f t="shared" si="0"/>
        <v>15</v>
      </c>
      <c r="C36" s="40">
        <v>8</v>
      </c>
      <c r="D36" s="40">
        <v>2</v>
      </c>
      <c r="E36" s="40">
        <v>4</v>
      </c>
      <c r="F36" s="40">
        <v>1</v>
      </c>
      <c r="G36" s="32"/>
      <c r="H36" s="40">
        <f t="shared" si="1"/>
        <v>9</v>
      </c>
      <c r="I36" s="40">
        <v>3</v>
      </c>
      <c r="J36" s="40">
        <v>2</v>
      </c>
      <c r="K36" s="40">
        <v>3</v>
      </c>
      <c r="L36" s="40">
        <v>1</v>
      </c>
    </row>
    <row r="37" spans="1:12" ht="15">
      <c r="A37" s="32" t="s">
        <v>31</v>
      </c>
      <c r="B37" s="40">
        <f t="shared" si="0"/>
        <v>14</v>
      </c>
      <c r="C37" s="40">
        <v>4</v>
      </c>
      <c r="D37" s="40">
        <v>10</v>
      </c>
      <c r="E37" s="33">
        <v>0</v>
      </c>
      <c r="F37" s="33">
        <v>0</v>
      </c>
      <c r="G37" s="32"/>
      <c r="H37" s="40">
        <f t="shared" si="1"/>
        <v>6</v>
      </c>
      <c r="I37" s="40">
        <v>1</v>
      </c>
      <c r="J37" s="40">
        <v>4</v>
      </c>
      <c r="K37" s="40">
        <v>1</v>
      </c>
      <c r="L37" s="33">
        <v>0</v>
      </c>
    </row>
    <row r="38" spans="1:12" ht="15">
      <c r="A38" s="32" t="s">
        <v>32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f t="shared" si="0"/>
        <v>22</v>
      </c>
      <c r="C39" s="40">
        <v>13</v>
      </c>
      <c r="D39" s="40">
        <v>4</v>
      </c>
      <c r="E39" s="40">
        <v>5</v>
      </c>
      <c r="F39" s="33">
        <v>0</v>
      </c>
      <c r="G39" s="32"/>
      <c r="H39" s="40">
        <f t="shared" si="1"/>
        <v>7</v>
      </c>
      <c r="I39" s="40">
        <v>3</v>
      </c>
      <c r="J39" s="33">
        <v>0</v>
      </c>
      <c r="K39" s="40">
        <v>3</v>
      </c>
      <c r="L39" s="40">
        <v>1</v>
      </c>
    </row>
    <row r="40" spans="1:12" ht="15">
      <c r="A40" s="32" t="s">
        <v>34</v>
      </c>
      <c r="B40" s="40">
        <f t="shared" si="0"/>
        <v>98</v>
      </c>
      <c r="C40" s="40">
        <v>66</v>
      </c>
      <c r="D40" s="40">
        <v>21</v>
      </c>
      <c r="E40" s="40">
        <v>10</v>
      </c>
      <c r="F40" s="40">
        <v>1</v>
      </c>
      <c r="G40" s="32"/>
      <c r="H40" s="40">
        <f t="shared" si="1"/>
        <v>18</v>
      </c>
      <c r="I40" s="40">
        <v>8</v>
      </c>
      <c r="J40" s="40">
        <v>7</v>
      </c>
      <c r="K40" s="40">
        <v>2</v>
      </c>
      <c r="L40" s="40">
        <v>1</v>
      </c>
    </row>
    <row r="41" spans="1:12" ht="15">
      <c r="A41" s="32" t="s">
        <v>35</v>
      </c>
      <c r="B41" s="40">
        <f t="shared" si="0"/>
        <v>18</v>
      </c>
      <c r="C41" s="40">
        <v>12</v>
      </c>
      <c r="D41" s="40">
        <v>3</v>
      </c>
      <c r="E41" s="40">
        <v>3</v>
      </c>
      <c r="F41" s="33">
        <v>0</v>
      </c>
      <c r="G41" s="32"/>
      <c r="H41" s="40">
        <f t="shared" si="1"/>
        <v>7</v>
      </c>
      <c r="I41" s="40">
        <v>2</v>
      </c>
      <c r="J41" s="40">
        <v>1</v>
      </c>
      <c r="K41" s="40">
        <v>4</v>
      </c>
      <c r="L41" s="33">
        <v>0</v>
      </c>
    </row>
    <row r="42" spans="1:12" ht="15">
      <c r="A42" s="32" t="s">
        <v>36</v>
      </c>
      <c r="B42" s="40">
        <f t="shared" si="0"/>
        <v>6</v>
      </c>
      <c r="C42" s="40">
        <v>3</v>
      </c>
      <c r="D42" s="40">
        <v>1</v>
      </c>
      <c r="E42" s="40">
        <v>2</v>
      </c>
      <c r="F42" s="33">
        <v>0</v>
      </c>
      <c r="G42" s="32"/>
      <c r="H42" s="40">
        <f t="shared" si="1"/>
        <v>3</v>
      </c>
      <c r="I42" s="33">
        <v>0</v>
      </c>
      <c r="J42" s="33">
        <v>0</v>
      </c>
      <c r="K42" s="40">
        <v>2</v>
      </c>
      <c r="L42" s="40">
        <v>1</v>
      </c>
    </row>
    <row r="43" spans="1:12" ht="15">
      <c r="A43" s="32" t="s">
        <v>37</v>
      </c>
      <c r="B43" s="40">
        <f t="shared" si="0"/>
        <v>12</v>
      </c>
      <c r="C43" s="40">
        <v>5</v>
      </c>
      <c r="D43" s="40">
        <v>5</v>
      </c>
      <c r="E43" s="40">
        <v>2</v>
      </c>
      <c r="F43" s="33">
        <v>0</v>
      </c>
      <c r="G43" s="32"/>
      <c r="H43" s="40">
        <f t="shared" si="1"/>
        <v>3</v>
      </c>
      <c r="I43" s="40">
        <v>1</v>
      </c>
      <c r="J43" s="40">
        <v>1</v>
      </c>
      <c r="K43" s="40">
        <v>1</v>
      </c>
      <c r="L43" s="33">
        <v>0</v>
      </c>
    </row>
    <row r="44" spans="1:12" ht="15">
      <c r="A44" s="32" t="s">
        <v>38</v>
      </c>
      <c r="B44" s="40">
        <f t="shared" si="0"/>
        <v>281</v>
      </c>
      <c r="C44" s="40">
        <v>43</v>
      </c>
      <c r="D44" s="40">
        <v>159</v>
      </c>
      <c r="E44" s="40">
        <v>64</v>
      </c>
      <c r="F44" s="40">
        <v>15</v>
      </c>
      <c r="G44" s="32"/>
      <c r="H44" s="40">
        <f t="shared" si="1"/>
        <v>183</v>
      </c>
      <c r="I44" s="40">
        <v>12</v>
      </c>
      <c r="J44" s="40">
        <v>68</v>
      </c>
      <c r="K44" s="40">
        <v>78</v>
      </c>
      <c r="L44" s="40">
        <v>25</v>
      </c>
    </row>
    <row r="45" spans="1:12" ht="15">
      <c r="A45" s="32" t="s">
        <v>39</v>
      </c>
      <c r="B45" s="40">
        <f t="shared" si="0"/>
        <v>18</v>
      </c>
      <c r="C45" s="40">
        <v>13</v>
      </c>
      <c r="D45" s="40">
        <v>5</v>
      </c>
      <c r="E45" s="33">
        <v>0</v>
      </c>
      <c r="F45" s="33">
        <v>0</v>
      </c>
      <c r="G45" s="32"/>
      <c r="H45" s="40">
        <f t="shared" si="1"/>
        <v>6</v>
      </c>
      <c r="I45" s="40">
        <v>2</v>
      </c>
      <c r="J45" s="40">
        <v>1</v>
      </c>
      <c r="K45" s="40">
        <v>2</v>
      </c>
      <c r="L45" s="40">
        <v>1</v>
      </c>
    </row>
    <row r="46" spans="1:12" ht="15">
      <c r="A46" s="32" t="s">
        <v>40</v>
      </c>
      <c r="B46" s="40">
        <f t="shared" si="0"/>
        <v>192</v>
      </c>
      <c r="C46" s="40">
        <v>53</v>
      </c>
      <c r="D46" s="40">
        <v>107</v>
      </c>
      <c r="E46" s="40">
        <v>28</v>
      </c>
      <c r="F46" s="40">
        <v>4</v>
      </c>
      <c r="G46" s="32"/>
      <c r="H46" s="40">
        <f t="shared" si="1"/>
        <v>307</v>
      </c>
      <c r="I46" s="40">
        <v>15</v>
      </c>
      <c r="J46" s="40">
        <v>128</v>
      </c>
      <c r="K46" s="40">
        <v>142</v>
      </c>
      <c r="L46" s="40">
        <v>22</v>
      </c>
    </row>
    <row r="47" spans="1:12" ht="15">
      <c r="A47" s="32" t="s">
        <v>41</v>
      </c>
      <c r="B47" s="40">
        <f t="shared" si="0"/>
        <v>33</v>
      </c>
      <c r="C47" s="40">
        <v>7</v>
      </c>
      <c r="D47" s="40">
        <v>11</v>
      </c>
      <c r="E47" s="40">
        <v>12</v>
      </c>
      <c r="F47" s="40">
        <v>3</v>
      </c>
      <c r="G47" s="32"/>
      <c r="H47" s="40">
        <f t="shared" si="1"/>
        <v>41</v>
      </c>
      <c r="I47" s="40">
        <v>3</v>
      </c>
      <c r="J47" s="40">
        <v>11</v>
      </c>
      <c r="K47" s="40">
        <v>18</v>
      </c>
      <c r="L47" s="40">
        <v>9</v>
      </c>
    </row>
    <row r="48" spans="1:12" ht="15">
      <c r="A48" s="32" t="s">
        <v>42</v>
      </c>
      <c r="B48" s="40">
        <f t="shared" si="0"/>
        <v>197</v>
      </c>
      <c r="C48" s="40">
        <v>73</v>
      </c>
      <c r="D48" s="40">
        <v>69</v>
      </c>
      <c r="E48" s="40">
        <v>41</v>
      </c>
      <c r="F48" s="40">
        <v>14</v>
      </c>
      <c r="G48" s="32"/>
      <c r="H48" s="40">
        <f t="shared" si="1"/>
        <v>93</v>
      </c>
      <c r="I48" s="40">
        <v>4</v>
      </c>
      <c r="J48" s="40">
        <v>27</v>
      </c>
      <c r="K48" s="40">
        <v>41</v>
      </c>
      <c r="L48" s="40">
        <v>21</v>
      </c>
    </row>
    <row r="49" spans="1:12" ht="15">
      <c r="A49" s="32" t="s">
        <v>43</v>
      </c>
      <c r="B49" s="40">
        <f t="shared" si="0"/>
        <v>279</v>
      </c>
      <c r="C49" s="40">
        <v>59</v>
      </c>
      <c r="D49" s="40">
        <v>145</v>
      </c>
      <c r="E49" s="40">
        <v>65</v>
      </c>
      <c r="F49" s="40">
        <v>10</v>
      </c>
      <c r="G49" s="32"/>
      <c r="H49" s="40">
        <f t="shared" si="1"/>
        <v>135</v>
      </c>
      <c r="I49" s="40">
        <v>12</v>
      </c>
      <c r="J49" s="40">
        <v>60</v>
      </c>
      <c r="K49" s="40">
        <v>52</v>
      </c>
      <c r="L49" s="40">
        <v>11</v>
      </c>
    </row>
    <row r="50" spans="1:12" ht="15">
      <c r="A50" s="32" t="s">
        <v>44</v>
      </c>
      <c r="B50" s="40">
        <f t="shared" si="0"/>
        <v>32</v>
      </c>
      <c r="C50" s="40">
        <v>7</v>
      </c>
      <c r="D50" s="40">
        <v>13</v>
      </c>
      <c r="E50" s="40">
        <v>12</v>
      </c>
      <c r="F50" s="33">
        <v>0</v>
      </c>
      <c r="G50" s="32"/>
      <c r="H50" s="40">
        <f t="shared" si="1"/>
        <v>17</v>
      </c>
      <c r="I50" s="40">
        <v>1</v>
      </c>
      <c r="J50" s="40">
        <v>7</v>
      </c>
      <c r="K50" s="40">
        <v>7</v>
      </c>
      <c r="L50" s="40">
        <v>2</v>
      </c>
    </row>
    <row r="51" spans="1:12" ht="15">
      <c r="A51" s="32" t="s">
        <v>45</v>
      </c>
      <c r="B51" s="40">
        <f t="shared" si="0"/>
        <v>196</v>
      </c>
      <c r="C51" s="40">
        <v>68</v>
      </c>
      <c r="D51" s="40">
        <v>86</v>
      </c>
      <c r="E51" s="40">
        <v>35</v>
      </c>
      <c r="F51" s="40">
        <v>7</v>
      </c>
      <c r="G51" s="32"/>
      <c r="H51" s="40">
        <f t="shared" si="1"/>
        <v>118</v>
      </c>
      <c r="I51" s="40">
        <v>9</v>
      </c>
      <c r="J51" s="40">
        <v>60</v>
      </c>
      <c r="K51" s="40">
        <v>40</v>
      </c>
      <c r="L51" s="40">
        <v>9</v>
      </c>
    </row>
    <row r="52" spans="1:12" ht="15">
      <c r="A52" s="32" t="s">
        <v>46</v>
      </c>
      <c r="B52" s="40">
        <f t="shared" si="0"/>
        <v>14</v>
      </c>
      <c r="C52" s="40">
        <v>5</v>
      </c>
      <c r="D52" s="40">
        <v>8</v>
      </c>
      <c r="E52" s="33">
        <v>0</v>
      </c>
      <c r="F52" s="40">
        <v>1</v>
      </c>
      <c r="G52" s="32"/>
      <c r="H52" s="40">
        <f t="shared" si="1"/>
        <v>6</v>
      </c>
      <c r="I52" s="40">
        <v>1</v>
      </c>
      <c r="J52" s="40">
        <v>5</v>
      </c>
      <c r="K52" s="33">
        <v>0</v>
      </c>
      <c r="L52" s="33">
        <v>0</v>
      </c>
    </row>
    <row r="53" spans="1:12" ht="15">
      <c r="A53" s="32" t="s">
        <v>47</v>
      </c>
      <c r="B53" s="40">
        <f t="shared" si="0"/>
        <v>20</v>
      </c>
      <c r="C53" s="40">
        <v>5</v>
      </c>
      <c r="D53" s="40">
        <v>8</v>
      </c>
      <c r="E53" s="40">
        <v>5</v>
      </c>
      <c r="F53" s="40">
        <v>2</v>
      </c>
      <c r="G53" s="32"/>
      <c r="H53" s="40">
        <f t="shared" si="1"/>
        <v>7</v>
      </c>
      <c r="I53" s="33">
        <v>0</v>
      </c>
      <c r="J53" s="40">
        <v>4</v>
      </c>
      <c r="K53" s="40">
        <v>1</v>
      </c>
      <c r="L53" s="40">
        <v>2</v>
      </c>
    </row>
    <row r="54" spans="1:12" ht="15">
      <c r="A54" s="32" t="s">
        <v>48</v>
      </c>
      <c r="B54" s="40">
        <f t="shared" si="0"/>
        <v>31</v>
      </c>
      <c r="C54" s="40">
        <v>18</v>
      </c>
      <c r="D54" s="40">
        <v>9</v>
      </c>
      <c r="E54" s="40">
        <v>4</v>
      </c>
      <c r="F54" s="33">
        <v>0</v>
      </c>
      <c r="G54" s="32"/>
      <c r="H54" s="40">
        <f t="shared" si="1"/>
        <v>10</v>
      </c>
      <c r="I54" s="40">
        <v>4</v>
      </c>
      <c r="J54" s="40">
        <v>3</v>
      </c>
      <c r="K54" s="40">
        <v>3</v>
      </c>
      <c r="L54" s="33">
        <v>0</v>
      </c>
    </row>
    <row r="55" spans="1:12" ht="15">
      <c r="A55" s="32" t="s">
        <v>49</v>
      </c>
      <c r="B55" s="40">
        <f t="shared" si="0"/>
        <v>24</v>
      </c>
      <c r="C55" s="40">
        <v>7</v>
      </c>
      <c r="D55" s="40">
        <v>8</v>
      </c>
      <c r="E55" s="40">
        <v>7</v>
      </c>
      <c r="F55" s="40">
        <v>2</v>
      </c>
      <c r="G55" s="32"/>
      <c r="H55" s="40">
        <f t="shared" si="1"/>
        <v>8</v>
      </c>
      <c r="I55" s="33">
        <v>0</v>
      </c>
      <c r="J55" s="40">
        <v>3</v>
      </c>
      <c r="K55" s="40">
        <v>4</v>
      </c>
      <c r="L55" s="40">
        <v>1</v>
      </c>
    </row>
    <row r="56" spans="1:12" ht="15">
      <c r="A56" s="32" t="s">
        <v>50</v>
      </c>
      <c r="B56" s="40">
        <f t="shared" si="0"/>
        <v>20</v>
      </c>
      <c r="C56" s="40">
        <v>7</v>
      </c>
      <c r="D56" s="40">
        <v>11</v>
      </c>
      <c r="E56" s="40">
        <v>2</v>
      </c>
      <c r="F56" s="33">
        <v>0</v>
      </c>
      <c r="G56" s="32"/>
      <c r="H56" s="40">
        <f t="shared" si="1"/>
        <v>22</v>
      </c>
      <c r="I56" s="40">
        <v>1</v>
      </c>
      <c r="J56" s="40">
        <v>12</v>
      </c>
      <c r="K56" s="40">
        <v>7</v>
      </c>
      <c r="L56" s="40">
        <v>2</v>
      </c>
    </row>
    <row r="57" spans="1:12" ht="15">
      <c r="A57" s="32" t="s">
        <v>51</v>
      </c>
      <c r="B57" s="40">
        <f t="shared" si="0"/>
        <v>214</v>
      </c>
      <c r="C57" s="40">
        <v>86</v>
      </c>
      <c r="D57" s="40">
        <v>87</v>
      </c>
      <c r="E57" s="40">
        <v>39</v>
      </c>
      <c r="F57" s="40">
        <v>2</v>
      </c>
      <c r="G57" s="32"/>
      <c r="H57" s="40">
        <f t="shared" si="1"/>
        <v>110</v>
      </c>
      <c r="I57" s="40">
        <v>13</v>
      </c>
      <c r="J57" s="40">
        <v>49</v>
      </c>
      <c r="K57" s="40">
        <v>42</v>
      </c>
      <c r="L57" s="40">
        <v>6</v>
      </c>
    </row>
    <row r="58" spans="1:12" ht="15">
      <c r="A58" s="32" t="s">
        <v>52</v>
      </c>
      <c r="B58" s="40">
        <f t="shared" si="0"/>
        <v>168</v>
      </c>
      <c r="C58" s="40">
        <v>95</v>
      </c>
      <c r="D58" s="40">
        <v>55</v>
      </c>
      <c r="E58" s="40">
        <v>15</v>
      </c>
      <c r="F58" s="40">
        <v>3</v>
      </c>
      <c r="G58" s="40"/>
      <c r="H58" s="40">
        <f t="shared" si="1"/>
        <v>47</v>
      </c>
      <c r="I58" s="40">
        <v>1</v>
      </c>
      <c r="J58" s="40">
        <v>27</v>
      </c>
      <c r="K58" s="40">
        <v>17</v>
      </c>
      <c r="L58" s="40">
        <v>2</v>
      </c>
    </row>
    <row r="59" spans="1:12" ht="15">
      <c r="A59" s="32" t="s">
        <v>53</v>
      </c>
      <c r="B59" s="40">
        <f t="shared" si="0"/>
        <v>51</v>
      </c>
      <c r="C59" s="40">
        <v>19</v>
      </c>
      <c r="D59" s="40">
        <v>28</v>
      </c>
      <c r="E59" s="40">
        <v>4</v>
      </c>
      <c r="F59" s="33">
        <v>0</v>
      </c>
      <c r="G59" s="32"/>
      <c r="H59" s="40">
        <f t="shared" si="1"/>
        <v>12</v>
      </c>
      <c r="I59" s="40">
        <v>1</v>
      </c>
      <c r="J59" s="40">
        <v>6</v>
      </c>
      <c r="K59" s="40">
        <v>3</v>
      </c>
      <c r="L59" s="40">
        <v>2</v>
      </c>
    </row>
    <row r="60" spans="1:12" ht="15">
      <c r="A60" s="32" t="s">
        <v>54</v>
      </c>
      <c r="B60" s="40">
        <f t="shared" si="0"/>
        <v>42</v>
      </c>
      <c r="C60" s="40">
        <v>12</v>
      </c>
      <c r="D60" s="40">
        <v>25</v>
      </c>
      <c r="E60" s="40">
        <v>5</v>
      </c>
      <c r="F60" s="33">
        <v>0</v>
      </c>
      <c r="G60" s="32"/>
      <c r="H60" s="40">
        <f t="shared" si="1"/>
        <v>25</v>
      </c>
      <c r="I60" s="40">
        <v>1</v>
      </c>
      <c r="J60" s="40">
        <v>13</v>
      </c>
      <c r="K60" s="40">
        <v>10</v>
      </c>
      <c r="L60" s="40">
        <v>1</v>
      </c>
    </row>
    <row r="61" spans="1:12" ht="15">
      <c r="A61" s="32" t="s">
        <v>55</v>
      </c>
      <c r="B61" s="40">
        <f t="shared" si="0"/>
        <v>20</v>
      </c>
      <c r="C61" s="40">
        <v>18</v>
      </c>
      <c r="D61" s="40">
        <v>2</v>
      </c>
      <c r="E61" s="33">
        <v>0</v>
      </c>
      <c r="F61" s="33">
        <v>0</v>
      </c>
      <c r="G61" s="32"/>
      <c r="H61" s="40">
        <f t="shared" si="1"/>
        <v>6</v>
      </c>
      <c r="I61" s="40">
        <v>3</v>
      </c>
      <c r="J61" s="40">
        <v>3</v>
      </c>
      <c r="K61" s="33">
        <v>0</v>
      </c>
      <c r="L61" s="33">
        <v>0</v>
      </c>
    </row>
    <row r="62" spans="1:12" ht="15">
      <c r="A62" s="32" t="s">
        <v>56</v>
      </c>
      <c r="B62" s="40">
        <f t="shared" si="0"/>
        <v>9</v>
      </c>
      <c r="C62" s="40">
        <v>3</v>
      </c>
      <c r="D62" s="40">
        <v>2</v>
      </c>
      <c r="E62" s="40">
        <v>4</v>
      </c>
      <c r="F62" s="33">
        <v>0</v>
      </c>
      <c r="G62" s="32"/>
      <c r="H62" s="40">
        <f t="shared" si="1"/>
        <v>2</v>
      </c>
      <c r="I62" s="40">
        <v>1</v>
      </c>
      <c r="J62" s="33">
        <v>0</v>
      </c>
      <c r="K62" s="40">
        <v>1</v>
      </c>
      <c r="L62" s="33">
        <v>0</v>
      </c>
    </row>
    <row r="63" spans="1:12" ht="15">
      <c r="A63" s="32" t="s">
        <v>57</v>
      </c>
      <c r="B63" s="40">
        <f t="shared" si="0"/>
        <v>33</v>
      </c>
      <c r="C63" s="40">
        <v>6</v>
      </c>
      <c r="D63" s="40">
        <v>20</v>
      </c>
      <c r="E63" s="40">
        <v>7</v>
      </c>
      <c r="F63" s="33">
        <v>0</v>
      </c>
      <c r="G63" s="32"/>
      <c r="H63" s="40">
        <f t="shared" si="1"/>
        <v>7</v>
      </c>
      <c r="I63" s="33">
        <v>0</v>
      </c>
      <c r="J63" s="40">
        <v>4</v>
      </c>
      <c r="K63" s="40">
        <v>3</v>
      </c>
      <c r="L63" s="33">
        <v>0</v>
      </c>
    </row>
    <row r="64" spans="1:12" ht="15">
      <c r="A64" s="32" t="s">
        <v>58</v>
      </c>
      <c r="B64" s="40">
        <f t="shared" si="0"/>
        <v>37</v>
      </c>
      <c r="C64" s="40">
        <v>4</v>
      </c>
      <c r="D64" s="40">
        <v>21</v>
      </c>
      <c r="E64" s="40">
        <v>8</v>
      </c>
      <c r="F64" s="40">
        <v>4</v>
      </c>
      <c r="G64" s="32"/>
      <c r="H64" s="40">
        <f t="shared" si="1"/>
        <v>17</v>
      </c>
      <c r="I64" s="40">
        <v>2</v>
      </c>
      <c r="J64" s="40">
        <v>6</v>
      </c>
      <c r="K64" s="40">
        <v>6</v>
      </c>
      <c r="L64" s="40">
        <v>3</v>
      </c>
    </row>
    <row r="65" spans="1:12" ht="15">
      <c r="A65" s="32" t="s">
        <v>59</v>
      </c>
      <c r="B65" s="40">
        <f t="shared" si="0"/>
        <v>388</v>
      </c>
      <c r="C65" s="40">
        <v>225</v>
      </c>
      <c r="D65" s="40">
        <v>109</v>
      </c>
      <c r="E65" s="40">
        <v>42</v>
      </c>
      <c r="F65" s="40">
        <v>12</v>
      </c>
      <c r="G65" s="32"/>
      <c r="H65" s="40">
        <f t="shared" si="1"/>
        <v>455</v>
      </c>
      <c r="I65" s="40">
        <v>54</v>
      </c>
      <c r="J65" s="40">
        <v>151</v>
      </c>
      <c r="K65" s="40">
        <v>182</v>
      </c>
      <c r="L65" s="40">
        <v>68</v>
      </c>
    </row>
    <row r="66" spans="1:12" ht="15">
      <c r="A66" s="32" t="s">
        <v>60</v>
      </c>
      <c r="B66" s="40">
        <f t="shared" si="0"/>
        <v>67</v>
      </c>
      <c r="C66" s="40">
        <v>31</v>
      </c>
      <c r="D66" s="40">
        <v>22</v>
      </c>
      <c r="E66" s="40">
        <v>13</v>
      </c>
      <c r="F66" s="40">
        <v>1</v>
      </c>
      <c r="G66" s="32"/>
      <c r="H66" s="40">
        <f t="shared" si="1"/>
        <v>26</v>
      </c>
      <c r="I66" s="40">
        <v>2</v>
      </c>
      <c r="J66" s="40">
        <v>14</v>
      </c>
      <c r="K66" s="40">
        <v>10</v>
      </c>
      <c r="L66" s="33">
        <v>0</v>
      </c>
    </row>
    <row r="67" spans="1:12" ht="15">
      <c r="A67" s="32" t="s">
        <v>61</v>
      </c>
      <c r="B67" s="40">
        <f t="shared" si="0"/>
        <v>22</v>
      </c>
      <c r="C67" s="40">
        <v>5</v>
      </c>
      <c r="D67" s="40">
        <v>13</v>
      </c>
      <c r="E67" s="40">
        <v>4</v>
      </c>
      <c r="F67" s="33">
        <v>0</v>
      </c>
      <c r="G67" s="32"/>
      <c r="H67" s="40">
        <f t="shared" si="1"/>
        <v>12</v>
      </c>
      <c r="I67" s="40">
        <v>1</v>
      </c>
      <c r="J67" s="40">
        <v>4</v>
      </c>
      <c r="K67" s="40">
        <v>5</v>
      </c>
      <c r="L67" s="40">
        <v>2</v>
      </c>
    </row>
    <row r="68" spans="1:12" ht="15">
      <c r="A68" s="32" t="s">
        <v>62</v>
      </c>
      <c r="B68" s="40">
        <f t="shared" si="0"/>
        <v>43</v>
      </c>
      <c r="C68" s="40">
        <v>18</v>
      </c>
      <c r="D68" s="40">
        <v>15</v>
      </c>
      <c r="E68" s="40">
        <v>8</v>
      </c>
      <c r="F68" s="40">
        <v>2</v>
      </c>
      <c r="G68" s="32"/>
      <c r="H68" s="40">
        <f t="shared" si="1"/>
        <v>18</v>
      </c>
      <c r="I68" s="40">
        <v>3</v>
      </c>
      <c r="J68" s="40">
        <v>6</v>
      </c>
      <c r="K68" s="40">
        <v>7</v>
      </c>
      <c r="L68" s="40">
        <v>2</v>
      </c>
    </row>
    <row r="69" spans="1:12" ht="15">
      <c r="A69" s="32" t="s">
        <v>63</v>
      </c>
      <c r="B69" s="40">
        <f t="shared" si="0"/>
        <v>67</v>
      </c>
      <c r="C69" s="40">
        <v>16</v>
      </c>
      <c r="D69" s="40">
        <v>35</v>
      </c>
      <c r="E69" s="40">
        <v>14</v>
      </c>
      <c r="F69" s="40">
        <v>2</v>
      </c>
      <c r="G69" s="32"/>
      <c r="H69" s="40">
        <f t="shared" si="1"/>
        <v>47</v>
      </c>
      <c r="I69" s="40">
        <v>3</v>
      </c>
      <c r="J69" s="40">
        <v>23</v>
      </c>
      <c r="K69" s="40">
        <v>17</v>
      </c>
      <c r="L69" s="40">
        <v>4</v>
      </c>
    </row>
    <row r="70" spans="1:12" ht="15">
      <c r="A70" s="32" t="s">
        <v>64</v>
      </c>
      <c r="B70" s="40">
        <f t="shared" si="0"/>
        <v>27</v>
      </c>
      <c r="C70" s="40">
        <v>10</v>
      </c>
      <c r="D70" s="40">
        <v>12</v>
      </c>
      <c r="E70" s="40">
        <v>5</v>
      </c>
      <c r="F70" s="33">
        <v>0</v>
      </c>
      <c r="G70" s="32"/>
      <c r="H70" s="40">
        <f t="shared" si="1"/>
        <v>6</v>
      </c>
      <c r="I70" s="33">
        <v>0</v>
      </c>
      <c r="J70" s="40">
        <v>3</v>
      </c>
      <c r="K70" s="40">
        <v>3</v>
      </c>
      <c r="L70" s="33">
        <v>0</v>
      </c>
    </row>
    <row r="71" spans="1:12" ht="15">
      <c r="A71" s="32" t="s">
        <v>65</v>
      </c>
      <c r="B71" s="40">
        <f t="shared" si="0"/>
        <v>40</v>
      </c>
      <c r="C71" s="40">
        <v>21</v>
      </c>
      <c r="D71" s="40">
        <v>15</v>
      </c>
      <c r="E71" s="40">
        <v>4</v>
      </c>
      <c r="F71" s="33">
        <v>0</v>
      </c>
      <c r="G71" s="32"/>
      <c r="H71" s="40">
        <f t="shared" si="1"/>
        <v>8</v>
      </c>
      <c r="I71" s="40">
        <v>4</v>
      </c>
      <c r="J71" s="40">
        <v>1</v>
      </c>
      <c r="K71" s="40">
        <v>3</v>
      </c>
      <c r="L71" s="33">
        <v>0</v>
      </c>
    </row>
    <row r="72" spans="1:12" ht="15">
      <c r="A72" s="32" t="s">
        <v>66</v>
      </c>
      <c r="B72" s="40">
        <f t="shared" si="0"/>
        <v>21</v>
      </c>
      <c r="C72" s="40">
        <v>5</v>
      </c>
      <c r="D72" s="40">
        <v>11</v>
      </c>
      <c r="E72" s="40">
        <v>3</v>
      </c>
      <c r="F72" s="40">
        <v>2</v>
      </c>
      <c r="G72" s="32"/>
      <c r="H72" s="40">
        <f t="shared" si="1"/>
        <v>12</v>
      </c>
      <c r="I72" s="40">
        <v>4</v>
      </c>
      <c r="J72" s="40">
        <v>5</v>
      </c>
      <c r="K72" s="40">
        <v>3</v>
      </c>
      <c r="L72" s="33">
        <v>0</v>
      </c>
    </row>
    <row r="73" spans="1:12" ht="15">
      <c r="A73" s="32" t="s">
        <v>67</v>
      </c>
      <c r="B73" s="40">
        <f t="shared" si="0"/>
        <v>159</v>
      </c>
      <c r="C73" s="40">
        <v>16</v>
      </c>
      <c r="D73" s="40">
        <v>92</v>
      </c>
      <c r="E73" s="40">
        <v>43</v>
      </c>
      <c r="F73" s="40">
        <v>8</v>
      </c>
      <c r="G73" s="32"/>
      <c r="H73" s="40">
        <f t="shared" si="1"/>
        <v>131</v>
      </c>
      <c r="I73" s="40">
        <v>9</v>
      </c>
      <c r="J73" s="40">
        <v>61</v>
      </c>
      <c r="K73" s="40">
        <v>54</v>
      </c>
      <c r="L73" s="40">
        <v>7</v>
      </c>
    </row>
    <row r="74" spans="1:12" ht="15">
      <c r="A74" s="32" t="s">
        <v>68</v>
      </c>
      <c r="B74" s="40">
        <f t="shared" si="0"/>
        <v>16</v>
      </c>
      <c r="C74" s="40">
        <v>6</v>
      </c>
      <c r="D74" s="40">
        <v>5</v>
      </c>
      <c r="E74" s="40">
        <v>5</v>
      </c>
      <c r="F74" s="33">
        <v>0</v>
      </c>
      <c r="G74" s="32"/>
      <c r="H74" s="40">
        <f t="shared" si="1"/>
        <v>5</v>
      </c>
      <c r="I74" s="40">
        <v>2</v>
      </c>
      <c r="J74" s="40">
        <v>1</v>
      </c>
      <c r="K74" s="40">
        <v>2</v>
      </c>
      <c r="L74" s="33">
        <v>0</v>
      </c>
    </row>
    <row r="75" spans="1:12" ht="15">
      <c r="A75" s="32" t="s">
        <v>69</v>
      </c>
      <c r="B75" s="40">
        <f t="shared" si="0"/>
        <v>7</v>
      </c>
      <c r="C75" s="40">
        <v>3</v>
      </c>
      <c r="D75" s="40">
        <v>3</v>
      </c>
      <c r="E75" s="40">
        <v>1</v>
      </c>
      <c r="F75" s="33">
        <v>0</v>
      </c>
      <c r="G75" s="32"/>
      <c r="H75" s="40">
        <f t="shared" si="1"/>
        <v>6</v>
      </c>
      <c r="I75" s="40">
        <v>2</v>
      </c>
      <c r="J75" s="40">
        <v>1</v>
      </c>
      <c r="K75" s="40">
        <v>1</v>
      </c>
      <c r="L75" s="40">
        <v>2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f t="shared" si="0"/>
        <v>145</v>
      </c>
      <c r="C77" s="40">
        <v>5</v>
      </c>
      <c r="D77" s="40">
        <v>97</v>
      </c>
      <c r="E77" s="40">
        <v>38</v>
      </c>
      <c r="F77" s="40">
        <v>5</v>
      </c>
      <c r="G77" s="32"/>
      <c r="H77" s="40">
        <f t="shared" si="1"/>
        <v>76</v>
      </c>
      <c r="I77" s="40">
        <v>3</v>
      </c>
      <c r="J77" s="40">
        <v>44</v>
      </c>
      <c r="K77" s="40">
        <v>24</v>
      </c>
      <c r="L77" s="32">
        <v>5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f t="shared" si="0"/>
        <v>128</v>
      </c>
      <c r="C79" s="40">
        <v>3</v>
      </c>
      <c r="D79" s="40">
        <v>83</v>
      </c>
      <c r="E79" s="40">
        <v>34</v>
      </c>
      <c r="F79" s="40">
        <v>8</v>
      </c>
      <c r="G79" s="32"/>
      <c r="H79" s="40">
        <f t="shared" si="1"/>
        <v>63</v>
      </c>
      <c r="I79" s="33">
        <v>0</v>
      </c>
      <c r="J79" s="40">
        <v>33</v>
      </c>
      <c r="K79" s="32">
        <v>21</v>
      </c>
      <c r="L79" s="32">
        <v>9</v>
      </c>
    </row>
    <row r="80" spans="1:12" ht="15">
      <c r="A80" s="32" t="s">
        <v>95</v>
      </c>
      <c r="B80" s="40">
        <f>SUM(C80:F80)</f>
        <v>1</v>
      </c>
      <c r="C80" s="33">
        <v>0</v>
      </c>
      <c r="D80" s="40">
        <v>1</v>
      </c>
      <c r="E80" s="33">
        <v>0</v>
      </c>
      <c r="F80" s="33">
        <v>0</v>
      </c>
      <c r="G80" s="32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40">
        <f>SUM(C81:F81)</f>
        <v>282</v>
      </c>
      <c r="C81" s="40">
        <v>3</v>
      </c>
      <c r="D81" s="40">
        <v>182</v>
      </c>
      <c r="E81" s="40">
        <v>92</v>
      </c>
      <c r="F81" s="40">
        <v>5</v>
      </c>
      <c r="G81" s="32"/>
      <c r="H81" s="40">
        <f>SUM(I81:L81)</f>
        <v>410</v>
      </c>
      <c r="I81" s="40">
        <v>1</v>
      </c>
      <c r="J81" s="40">
        <v>228</v>
      </c>
      <c r="K81" s="40">
        <v>158</v>
      </c>
      <c r="L81" s="40">
        <v>23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9.25" customHeight="1">
      <c r="A83" s="37" t="s">
        <v>110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111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+B9+B77+SUM(B79:B81)</f>
        <v>7853</v>
      </c>
      <c r="C7" s="40">
        <f>+C9+C77+SUM(C79:C81)</f>
        <v>1683</v>
      </c>
      <c r="D7" s="40">
        <f>+D9+D77+SUM(D79:D81)</f>
        <v>4310</v>
      </c>
      <c r="E7" s="40">
        <f>+E9+E77+SUM(E79:E81)</f>
        <v>1624</v>
      </c>
      <c r="F7" s="40">
        <f>+F9+F77+SUM(F79:F81)</f>
        <v>236</v>
      </c>
      <c r="G7" s="32"/>
      <c r="H7" s="43">
        <f>+H9+H77+SUM(H79:H81)</f>
        <v>5687</v>
      </c>
      <c r="I7" s="43">
        <f>+I9+I77+SUM(I79:I81)</f>
        <v>468</v>
      </c>
      <c r="J7" s="43">
        <f>+J9+J77+SUM(J79:J81)</f>
        <v>2657</v>
      </c>
      <c r="K7" s="43">
        <f>+K9+K77+SUM(K79:K81)</f>
        <v>2081</v>
      </c>
      <c r="L7" s="43">
        <f>+L9+L77+SUM(L79:L81)</f>
        <v>481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7240</v>
      </c>
      <c r="C9" s="40">
        <f>+C11+C18</f>
        <v>1670</v>
      </c>
      <c r="D9" s="40">
        <f>+D11+D18</f>
        <v>3874</v>
      </c>
      <c r="E9" s="40">
        <f>+E11+E18</f>
        <v>1473</v>
      </c>
      <c r="F9" s="40">
        <f>+F11+F18</f>
        <v>223</v>
      </c>
      <c r="G9" s="32"/>
      <c r="H9" s="40">
        <f>+H11+H18</f>
        <v>5274</v>
      </c>
      <c r="I9" s="40">
        <f>+I11+I18</f>
        <v>455</v>
      </c>
      <c r="J9" s="40">
        <f>+J11+J18</f>
        <v>2399</v>
      </c>
      <c r="K9" s="40">
        <f>+K11+K18</f>
        <v>1955</v>
      </c>
      <c r="L9" s="40">
        <f>+L11+L18</f>
        <v>465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3392</v>
      </c>
      <c r="C11" s="40">
        <f>SUM(C12:C16)</f>
        <v>382</v>
      </c>
      <c r="D11" s="40">
        <f>SUM(D12:D16)</f>
        <v>2114</v>
      </c>
      <c r="E11" s="40">
        <f>SUM(E12:E16)</f>
        <v>797</v>
      </c>
      <c r="F11" s="40">
        <f>SUM(F12:F16)</f>
        <v>99</v>
      </c>
      <c r="G11" s="32"/>
      <c r="H11" s="40">
        <f>SUM(H12:H16)</f>
        <v>2386</v>
      </c>
      <c r="I11" s="40">
        <f>SUM(I12:I16)</f>
        <v>193</v>
      </c>
      <c r="J11" s="40">
        <f>SUM(J12:J16)</f>
        <v>1202</v>
      </c>
      <c r="K11" s="40">
        <f>SUM(K12:K16)</f>
        <v>836</v>
      </c>
      <c r="L11" s="40">
        <f>SUM(L12:L16)</f>
        <v>155</v>
      </c>
    </row>
    <row r="12" spans="1:12" ht="15">
      <c r="A12" s="32" t="s">
        <v>7</v>
      </c>
      <c r="B12" s="40">
        <f>SUM(C12:F12)</f>
        <v>542</v>
      </c>
      <c r="C12" s="40">
        <v>148</v>
      </c>
      <c r="D12" s="40">
        <v>290</v>
      </c>
      <c r="E12" s="40">
        <v>91</v>
      </c>
      <c r="F12" s="40">
        <v>13</v>
      </c>
      <c r="G12" s="32"/>
      <c r="H12" s="40">
        <f>SUM(I12:L12)</f>
        <v>430</v>
      </c>
      <c r="I12" s="40">
        <v>68</v>
      </c>
      <c r="J12" s="40">
        <v>187</v>
      </c>
      <c r="K12" s="40">
        <v>144</v>
      </c>
      <c r="L12" s="40">
        <v>31</v>
      </c>
    </row>
    <row r="13" spans="1:12" ht="15">
      <c r="A13" s="32" t="s">
        <v>8</v>
      </c>
      <c r="B13" s="40">
        <f>SUM(C13:F13)</f>
        <v>982</v>
      </c>
      <c r="C13" s="40">
        <v>47</v>
      </c>
      <c r="D13" s="40">
        <v>668</v>
      </c>
      <c r="E13" s="40">
        <v>239</v>
      </c>
      <c r="F13" s="40">
        <v>28</v>
      </c>
      <c r="G13" s="32"/>
      <c r="H13" s="40">
        <f>SUM(I13:L13)</f>
        <v>732</v>
      </c>
      <c r="I13" s="40">
        <v>33</v>
      </c>
      <c r="J13" s="40">
        <v>425</v>
      </c>
      <c r="K13" s="40">
        <v>224</v>
      </c>
      <c r="L13" s="40">
        <v>50</v>
      </c>
    </row>
    <row r="14" spans="1:12" ht="15">
      <c r="A14" s="32" t="s">
        <v>9</v>
      </c>
      <c r="B14" s="40">
        <f>SUM(C14:F14)</f>
        <v>861</v>
      </c>
      <c r="C14" s="40">
        <v>50</v>
      </c>
      <c r="D14" s="40">
        <v>579</v>
      </c>
      <c r="E14" s="40">
        <v>202</v>
      </c>
      <c r="F14" s="40">
        <v>30</v>
      </c>
      <c r="G14" s="40"/>
      <c r="H14" s="40">
        <f>SUM(I14:L14)</f>
        <v>457</v>
      </c>
      <c r="I14" s="40">
        <v>29</v>
      </c>
      <c r="J14" s="40">
        <v>197</v>
      </c>
      <c r="K14" s="40">
        <v>200</v>
      </c>
      <c r="L14" s="40">
        <v>31</v>
      </c>
    </row>
    <row r="15" spans="1:12" ht="15">
      <c r="A15" s="32" t="s">
        <v>10</v>
      </c>
      <c r="B15" s="40">
        <f>SUM(C15:F15)</f>
        <v>837</v>
      </c>
      <c r="C15" s="40">
        <v>114</v>
      </c>
      <c r="D15" s="40">
        <v>497</v>
      </c>
      <c r="E15" s="40">
        <v>207</v>
      </c>
      <c r="F15" s="40">
        <v>19</v>
      </c>
      <c r="G15" s="32"/>
      <c r="H15" s="40">
        <f>SUM(I15:L15)</f>
        <v>677</v>
      </c>
      <c r="I15" s="40">
        <v>55</v>
      </c>
      <c r="J15" s="40">
        <v>333</v>
      </c>
      <c r="K15" s="40">
        <v>248</v>
      </c>
      <c r="L15" s="40">
        <v>41</v>
      </c>
    </row>
    <row r="16" spans="1:12" ht="15">
      <c r="A16" s="32" t="s">
        <v>11</v>
      </c>
      <c r="B16" s="40">
        <f>SUM(C16:F16)</f>
        <v>170</v>
      </c>
      <c r="C16" s="40">
        <v>23</v>
      </c>
      <c r="D16" s="40">
        <v>80</v>
      </c>
      <c r="E16" s="40">
        <v>58</v>
      </c>
      <c r="F16" s="40">
        <v>9</v>
      </c>
      <c r="G16" s="32"/>
      <c r="H16" s="40">
        <f>SUM(I16:L16)</f>
        <v>90</v>
      </c>
      <c r="I16" s="40">
        <v>8</v>
      </c>
      <c r="J16" s="40">
        <v>60</v>
      </c>
      <c r="K16" s="40">
        <v>20</v>
      </c>
      <c r="L16" s="40">
        <v>2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3848</v>
      </c>
      <c r="C18" s="40">
        <f>SUM(C19:C75)</f>
        <v>1288</v>
      </c>
      <c r="D18" s="40">
        <f>SUM(D19:D75)</f>
        <v>1760</v>
      </c>
      <c r="E18" s="40">
        <f>SUM(E19:E75)</f>
        <v>676</v>
      </c>
      <c r="F18" s="40">
        <f>SUM(F19:F75)</f>
        <v>124</v>
      </c>
      <c r="G18" s="32"/>
      <c r="H18" s="40">
        <f>SUM(H19:H75)</f>
        <v>2888</v>
      </c>
      <c r="I18" s="40">
        <f>SUM(I19:I75)</f>
        <v>262</v>
      </c>
      <c r="J18" s="40">
        <f>SUM(J19:J75)</f>
        <v>1197</v>
      </c>
      <c r="K18" s="40">
        <f>SUM(K19:K75)</f>
        <v>1119</v>
      </c>
      <c r="L18" s="40">
        <f>SUM(L19:L75)</f>
        <v>310</v>
      </c>
    </row>
    <row r="19" spans="1:12" ht="15">
      <c r="A19" s="32" t="s">
        <v>13</v>
      </c>
      <c r="B19" s="40">
        <f aca="true" t="shared" si="0" ref="B19:B79">SUM(C19:F19)</f>
        <v>131</v>
      </c>
      <c r="C19" s="40">
        <v>22</v>
      </c>
      <c r="D19" s="40">
        <v>87</v>
      </c>
      <c r="E19" s="40">
        <v>16</v>
      </c>
      <c r="F19" s="40">
        <v>6</v>
      </c>
      <c r="G19" s="32"/>
      <c r="H19" s="40">
        <f aca="true" t="shared" si="1" ref="H19:H79">SUM(I19:L19)</f>
        <v>126</v>
      </c>
      <c r="I19" s="33">
        <v>0</v>
      </c>
      <c r="J19" s="40">
        <v>69</v>
      </c>
      <c r="K19" s="40">
        <v>50</v>
      </c>
      <c r="L19" s="40">
        <v>7</v>
      </c>
    </row>
    <row r="20" spans="1:12" ht="15">
      <c r="A20" s="32" t="s">
        <v>14</v>
      </c>
      <c r="B20" s="40">
        <f t="shared" si="0"/>
        <v>14</v>
      </c>
      <c r="C20" s="40">
        <v>1</v>
      </c>
      <c r="D20" s="40">
        <v>10</v>
      </c>
      <c r="E20" s="40">
        <v>3</v>
      </c>
      <c r="F20" s="33">
        <v>0</v>
      </c>
      <c r="G20" s="32"/>
      <c r="H20" s="40">
        <f t="shared" si="1"/>
        <v>2</v>
      </c>
      <c r="I20" s="33">
        <v>0</v>
      </c>
      <c r="J20" s="40">
        <v>1</v>
      </c>
      <c r="K20" s="40">
        <v>1</v>
      </c>
      <c r="L20" s="33">
        <v>0</v>
      </c>
    </row>
    <row r="21" spans="1:12" ht="15">
      <c r="A21" s="32" t="s">
        <v>15</v>
      </c>
      <c r="B21" s="40">
        <f t="shared" si="0"/>
        <v>134</v>
      </c>
      <c r="C21" s="40">
        <v>21</v>
      </c>
      <c r="D21" s="40">
        <v>64</v>
      </c>
      <c r="E21" s="40">
        <v>38</v>
      </c>
      <c r="F21" s="40">
        <v>11</v>
      </c>
      <c r="G21" s="32"/>
      <c r="H21" s="40">
        <f t="shared" si="1"/>
        <v>120</v>
      </c>
      <c r="I21" s="40">
        <v>3</v>
      </c>
      <c r="J21" s="40">
        <v>50</v>
      </c>
      <c r="K21" s="40">
        <v>50</v>
      </c>
      <c r="L21" s="40">
        <v>17</v>
      </c>
    </row>
    <row r="22" spans="1:12" ht="15">
      <c r="A22" s="32" t="s">
        <v>16</v>
      </c>
      <c r="B22" s="40">
        <f t="shared" si="0"/>
        <v>22</v>
      </c>
      <c r="C22" s="40">
        <v>14</v>
      </c>
      <c r="D22" s="40">
        <v>4</v>
      </c>
      <c r="E22" s="40">
        <v>4</v>
      </c>
      <c r="F22" s="33">
        <v>0</v>
      </c>
      <c r="G22" s="32"/>
      <c r="H22" s="40">
        <f t="shared" si="1"/>
        <v>24</v>
      </c>
      <c r="I22" s="40">
        <v>9</v>
      </c>
      <c r="J22" s="40">
        <v>8</v>
      </c>
      <c r="K22" s="40">
        <v>7</v>
      </c>
      <c r="L22" s="33">
        <v>0</v>
      </c>
    </row>
    <row r="23" spans="1:12" ht="15">
      <c r="A23" s="32" t="s">
        <v>17</v>
      </c>
      <c r="B23" s="40">
        <f t="shared" si="0"/>
        <v>25</v>
      </c>
      <c r="C23" s="40">
        <v>7</v>
      </c>
      <c r="D23" s="40">
        <v>16</v>
      </c>
      <c r="E23" s="40">
        <v>2</v>
      </c>
      <c r="F23" s="33">
        <v>0</v>
      </c>
      <c r="G23" s="32"/>
      <c r="H23" s="40">
        <f t="shared" si="1"/>
        <v>7</v>
      </c>
      <c r="I23" s="40">
        <v>1</v>
      </c>
      <c r="J23" s="40">
        <v>2</v>
      </c>
      <c r="K23" s="40">
        <v>4</v>
      </c>
      <c r="L23" s="33">
        <v>0</v>
      </c>
    </row>
    <row r="24" spans="1:12" ht="15">
      <c r="A24" s="32" t="s">
        <v>18</v>
      </c>
      <c r="B24" s="40">
        <f t="shared" si="0"/>
        <v>41</v>
      </c>
      <c r="C24" s="40">
        <v>10</v>
      </c>
      <c r="D24" s="40">
        <v>19</v>
      </c>
      <c r="E24" s="40">
        <v>10</v>
      </c>
      <c r="F24" s="40">
        <v>2</v>
      </c>
      <c r="G24" s="32"/>
      <c r="H24" s="40">
        <f t="shared" si="1"/>
        <v>43</v>
      </c>
      <c r="I24" s="40">
        <v>9</v>
      </c>
      <c r="J24" s="40">
        <v>19</v>
      </c>
      <c r="K24" s="40">
        <v>13</v>
      </c>
      <c r="L24" s="40">
        <v>2</v>
      </c>
    </row>
    <row r="25" spans="1:12" ht="15">
      <c r="A25" s="32" t="s">
        <v>19</v>
      </c>
      <c r="B25" s="40">
        <f t="shared" si="0"/>
        <v>123</v>
      </c>
      <c r="C25" s="40">
        <v>23</v>
      </c>
      <c r="D25" s="40">
        <v>64</v>
      </c>
      <c r="E25" s="40">
        <v>27</v>
      </c>
      <c r="F25" s="40">
        <v>9</v>
      </c>
      <c r="G25" s="32"/>
      <c r="H25" s="40">
        <f t="shared" si="1"/>
        <v>44</v>
      </c>
      <c r="I25" s="40">
        <v>12</v>
      </c>
      <c r="J25" s="40">
        <v>15</v>
      </c>
      <c r="K25" s="40">
        <v>11</v>
      </c>
      <c r="L25" s="40">
        <v>6</v>
      </c>
    </row>
    <row r="26" spans="1:12" ht="15">
      <c r="A26" s="32" t="s">
        <v>20</v>
      </c>
      <c r="B26" s="40">
        <f t="shared" si="0"/>
        <v>15</v>
      </c>
      <c r="C26" s="40">
        <v>5</v>
      </c>
      <c r="D26" s="40">
        <v>8</v>
      </c>
      <c r="E26" s="40">
        <v>2</v>
      </c>
      <c r="F26" s="33">
        <v>0</v>
      </c>
      <c r="G26" s="32"/>
      <c r="H26" s="40">
        <f t="shared" si="1"/>
        <v>5</v>
      </c>
      <c r="I26" s="40">
        <v>1</v>
      </c>
      <c r="J26" s="40">
        <v>1</v>
      </c>
      <c r="K26" s="40">
        <v>3</v>
      </c>
      <c r="L26" s="33">
        <v>0</v>
      </c>
    </row>
    <row r="27" spans="1:12" ht="15">
      <c r="A27" s="32" t="s">
        <v>21</v>
      </c>
      <c r="B27" s="40">
        <f t="shared" si="0"/>
        <v>67</v>
      </c>
      <c r="C27" s="40">
        <v>10</v>
      </c>
      <c r="D27" s="40">
        <v>51</v>
      </c>
      <c r="E27" s="40">
        <v>6</v>
      </c>
      <c r="F27" s="33">
        <v>0</v>
      </c>
      <c r="G27" s="32"/>
      <c r="H27" s="40">
        <f t="shared" si="1"/>
        <v>14</v>
      </c>
      <c r="I27" s="33">
        <v>0</v>
      </c>
      <c r="J27" s="40">
        <v>10</v>
      </c>
      <c r="K27" s="40">
        <v>3</v>
      </c>
      <c r="L27" s="40">
        <v>1</v>
      </c>
    </row>
    <row r="28" spans="1:12" ht="15">
      <c r="A28" s="32" t="s">
        <v>22</v>
      </c>
      <c r="B28" s="40">
        <f t="shared" si="0"/>
        <v>11</v>
      </c>
      <c r="C28" s="40">
        <v>3</v>
      </c>
      <c r="D28" s="40">
        <v>4</v>
      </c>
      <c r="E28" s="40">
        <v>4</v>
      </c>
      <c r="F28" s="33">
        <v>0</v>
      </c>
      <c r="G28" s="32"/>
      <c r="H28" s="40">
        <f t="shared" si="1"/>
        <v>10</v>
      </c>
      <c r="I28" s="33">
        <v>0</v>
      </c>
      <c r="J28" s="40">
        <v>6</v>
      </c>
      <c r="K28" s="40">
        <v>3</v>
      </c>
      <c r="L28" s="40">
        <v>1</v>
      </c>
    </row>
    <row r="29" spans="1:12" ht="15">
      <c r="A29" s="32" t="s">
        <v>23</v>
      </c>
      <c r="B29" s="40">
        <f t="shared" si="0"/>
        <v>10</v>
      </c>
      <c r="C29" s="40">
        <v>7</v>
      </c>
      <c r="D29" s="40">
        <v>2</v>
      </c>
      <c r="E29" s="40">
        <v>1</v>
      </c>
      <c r="F29" s="33">
        <v>0</v>
      </c>
      <c r="G29" s="32"/>
      <c r="H29" s="40">
        <f t="shared" si="1"/>
        <v>2</v>
      </c>
      <c r="I29" s="40">
        <v>1</v>
      </c>
      <c r="J29" s="40">
        <v>1</v>
      </c>
      <c r="K29" s="33">
        <v>0</v>
      </c>
      <c r="L29" s="33">
        <v>0</v>
      </c>
    </row>
    <row r="30" spans="1:12" ht="15">
      <c r="A30" s="32" t="s">
        <v>24</v>
      </c>
      <c r="B30" s="40">
        <f t="shared" si="0"/>
        <v>21</v>
      </c>
      <c r="C30" s="40">
        <v>7</v>
      </c>
      <c r="D30" s="40">
        <v>10</v>
      </c>
      <c r="E30" s="40">
        <v>3</v>
      </c>
      <c r="F30" s="40">
        <v>1</v>
      </c>
      <c r="G30" s="32"/>
      <c r="H30" s="40">
        <f t="shared" si="1"/>
        <v>11</v>
      </c>
      <c r="I30" s="40">
        <v>1</v>
      </c>
      <c r="J30" s="40">
        <v>3</v>
      </c>
      <c r="K30" s="40">
        <v>4</v>
      </c>
      <c r="L30" s="40">
        <v>3</v>
      </c>
    </row>
    <row r="31" spans="1:12" ht="15">
      <c r="A31" s="32" t="s">
        <v>25</v>
      </c>
      <c r="B31" s="40">
        <f t="shared" si="0"/>
        <v>139</v>
      </c>
      <c r="C31" s="40">
        <v>15</v>
      </c>
      <c r="D31" s="40">
        <v>96</v>
      </c>
      <c r="E31" s="40">
        <v>22</v>
      </c>
      <c r="F31" s="40">
        <v>6</v>
      </c>
      <c r="G31" s="32"/>
      <c r="H31" s="40">
        <f t="shared" si="1"/>
        <v>70</v>
      </c>
      <c r="I31" s="40">
        <v>4</v>
      </c>
      <c r="J31" s="40">
        <v>28</v>
      </c>
      <c r="K31" s="40">
        <v>32</v>
      </c>
      <c r="L31" s="40">
        <v>6</v>
      </c>
    </row>
    <row r="32" spans="1:12" ht="15">
      <c r="A32" s="32" t="s">
        <v>26</v>
      </c>
      <c r="B32" s="40">
        <f t="shared" si="0"/>
        <v>208</v>
      </c>
      <c r="C32" s="40">
        <v>39</v>
      </c>
      <c r="D32" s="40">
        <v>112</v>
      </c>
      <c r="E32" s="40">
        <v>53</v>
      </c>
      <c r="F32" s="40">
        <v>4</v>
      </c>
      <c r="G32" s="32"/>
      <c r="H32" s="40">
        <f t="shared" si="1"/>
        <v>203</v>
      </c>
      <c r="I32" s="40">
        <v>22</v>
      </c>
      <c r="J32" s="40">
        <v>75</v>
      </c>
      <c r="K32" s="40">
        <v>87</v>
      </c>
      <c r="L32" s="40">
        <v>19</v>
      </c>
    </row>
    <row r="33" spans="1:12" ht="15">
      <c r="A33" s="32" t="s">
        <v>27</v>
      </c>
      <c r="B33" s="40">
        <f t="shared" si="0"/>
        <v>6</v>
      </c>
      <c r="C33" s="40">
        <v>3</v>
      </c>
      <c r="D33" s="40">
        <v>2</v>
      </c>
      <c r="E33" s="33">
        <v>0</v>
      </c>
      <c r="F33" s="40">
        <v>1</v>
      </c>
      <c r="G33" s="32"/>
      <c r="H33" s="40">
        <f t="shared" si="1"/>
        <v>1</v>
      </c>
      <c r="I33" s="33">
        <v>0</v>
      </c>
      <c r="J33" s="33">
        <v>0</v>
      </c>
      <c r="K33" s="40">
        <v>1</v>
      </c>
      <c r="L33" s="33">
        <v>0</v>
      </c>
    </row>
    <row r="34" spans="1:12" ht="15">
      <c r="A34" s="32" t="s">
        <v>28</v>
      </c>
      <c r="B34" s="40">
        <f t="shared" si="0"/>
        <v>31</v>
      </c>
      <c r="C34" s="40">
        <v>13</v>
      </c>
      <c r="D34" s="40">
        <v>17</v>
      </c>
      <c r="E34" s="40">
        <v>1</v>
      </c>
      <c r="F34" s="33">
        <v>0</v>
      </c>
      <c r="G34" s="32"/>
      <c r="H34" s="40">
        <f t="shared" si="1"/>
        <v>4</v>
      </c>
      <c r="I34" s="40">
        <v>1</v>
      </c>
      <c r="J34" s="40">
        <v>1</v>
      </c>
      <c r="K34" s="40">
        <v>1</v>
      </c>
      <c r="L34" s="40">
        <v>1</v>
      </c>
    </row>
    <row r="35" spans="1:12" ht="15">
      <c r="A35" s="32" t="s">
        <v>29</v>
      </c>
      <c r="B35" s="40">
        <f t="shared" si="0"/>
        <v>25</v>
      </c>
      <c r="C35" s="40">
        <v>13</v>
      </c>
      <c r="D35" s="40">
        <v>11</v>
      </c>
      <c r="E35" s="33">
        <v>0</v>
      </c>
      <c r="F35" s="40">
        <v>1</v>
      </c>
      <c r="G35" s="32"/>
      <c r="H35" s="40">
        <f t="shared" si="1"/>
        <v>5</v>
      </c>
      <c r="I35" s="40">
        <v>1</v>
      </c>
      <c r="J35" s="40">
        <v>3</v>
      </c>
      <c r="K35" s="40">
        <v>1</v>
      </c>
      <c r="L35" s="33">
        <v>0</v>
      </c>
    </row>
    <row r="36" spans="1:12" ht="15">
      <c r="A36" s="32" t="s">
        <v>30</v>
      </c>
      <c r="B36" s="40">
        <f t="shared" si="0"/>
        <v>9</v>
      </c>
      <c r="C36" s="40">
        <v>5</v>
      </c>
      <c r="D36" s="40">
        <v>4</v>
      </c>
      <c r="E36" s="33">
        <v>0</v>
      </c>
      <c r="F36" s="33">
        <v>0</v>
      </c>
      <c r="G36" s="32"/>
      <c r="H36" s="40">
        <f t="shared" si="1"/>
        <v>3</v>
      </c>
      <c r="I36" s="33">
        <v>0</v>
      </c>
      <c r="J36" s="40">
        <v>1</v>
      </c>
      <c r="K36" s="40">
        <v>2</v>
      </c>
      <c r="L36" s="33">
        <v>0</v>
      </c>
    </row>
    <row r="37" spans="1:12" ht="15">
      <c r="A37" s="32" t="s">
        <v>31</v>
      </c>
      <c r="B37" s="40">
        <f t="shared" si="0"/>
        <v>15</v>
      </c>
      <c r="C37" s="40">
        <v>6</v>
      </c>
      <c r="D37" s="40">
        <v>5</v>
      </c>
      <c r="E37" s="40">
        <v>3</v>
      </c>
      <c r="F37" s="40">
        <v>1</v>
      </c>
      <c r="G37" s="32"/>
      <c r="H37" s="40">
        <f t="shared" si="1"/>
        <v>3</v>
      </c>
      <c r="I37" s="33">
        <v>0</v>
      </c>
      <c r="J37" s="40">
        <v>3</v>
      </c>
      <c r="K37" s="33">
        <v>0</v>
      </c>
      <c r="L37" s="33">
        <v>0</v>
      </c>
    </row>
    <row r="38" spans="1:12" ht="15">
      <c r="A38" s="32" t="s">
        <v>32</v>
      </c>
      <c r="B38" s="40">
        <f t="shared" si="0"/>
        <v>4</v>
      </c>
      <c r="C38" s="33">
        <v>0</v>
      </c>
      <c r="D38" s="40">
        <v>4</v>
      </c>
      <c r="E38" s="33">
        <v>0</v>
      </c>
      <c r="F38" s="33">
        <v>0</v>
      </c>
      <c r="G38" s="32"/>
      <c r="H38" s="40">
        <f t="shared" si="1"/>
        <v>1</v>
      </c>
      <c r="I38" s="33">
        <v>0</v>
      </c>
      <c r="J38" s="32">
        <v>1</v>
      </c>
      <c r="K38" s="33">
        <v>0</v>
      </c>
      <c r="L38" s="33">
        <v>0</v>
      </c>
    </row>
    <row r="39" spans="1:12" ht="15">
      <c r="A39" s="32" t="s">
        <v>33</v>
      </c>
      <c r="B39" s="40">
        <f t="shared" si="0"/>
        <v>27</v>
      </c>
      <c r="C39" s="40">
        <v>15</v>
      </c>
      <c r="D39" s="40">
        <v>8</v>
      </c>
      <c r="E39" s="40">
        <v>4</v>
      </c>
      <c r="F39" s="33">
        <v>0</v>
      </c>
      <c r="G39" s="32"/>
      <c r="H39" s="40">
        <f t="shared" si="1"/>
        <v>17</v>
      </c>
      <c r="I39" s="40">
        <v>3</v>
      </c>
      <c r="J39" s="40">
        <v>4</v>
      </c>
      <c r="K39" s="40">
        <v>6</v>
      </c>
      <c r="L39" s="40">
        <v>4</v>
      </c>
    </row>
    <row r="40" spans="1:12" ht="15">
      <c r="A40" s="32" t="s">
        <v>34</v>
      </c>
      <c r="B40" s="40">
        <f t="shared" si="0"/>
        <v>59</v>
      </c>
      <c r="C40" s="40">
        <v>35</v>
      </c>
      <c r="D40" s="40">
        <v>18</v>
      </c>
      <c r="E40" s="40">
        <v>4</v>
      </c>
      <c r="F40" s="40">
        <v>2</v>
      </c>
      <c r="G40" s="32"/>
      <c r="H40" s="40">
        <f t="shared" si="1"/>
        <v>12</v>
      </c>
      <c r="I40" s="40">
        <v>3</v>
      </c>
      <c r="J40" s="40">
        <v>3</v>
      </c>
      <c r="K40" s="40">
        <v>6</v>
      </c>
      <c r="L40" s="33">
        <v>0</v>
      </c>
    </row>
    <row r="41" spans="1:12" ht="15">
      <c r="A41" s="32" t="s">
        <v>35</v>
      </c>
      <c r="B41" s="40">
        <f t="shared" si="0"/>
        <v>9</v>
      </c>
      <c r="C41" s="40">
        <v>5</v>
      </c>
      <c r="D41" s="40">
        <v>3</v>
      </c>
      <c r="E41" s="40">
        <v>1</v>
      </c>
      <c r="F41" s="33">
        <v>0</v>
      </c>
      <c r="G41" s="32"/>
      <c r="H41" s="40">
        <f t="shared" si="1"/>
        <v>2</v>
      </c>
      <c r="I41" s="33">
        <v>0</v>
      </c>
      <c r="J41" s="40">
        <v>2</v>
      </c>
      <c r="K41" s="33">
        <v>0</v>
      </c>
      <c r="L41" s="33">
        <v>0</v>
      </c>
    </row>
    <row r="42" spans="1:12" ht="15">
      <c r="A42" s="32" t="s">
        <v>36</v>
      </c>
      <c r="B42" s="40">
        <f t="shared" si="0"/>
        <v>9</v>
      </c>
      <c r="C42" s="40">
        <v>4</v>
      </c>
      <c r="D42" s="40">
        <v>3</v>
      </c>
      <c r="E42" s="40">
        <v>2</v>
      </c>
      <c r="F42" s="33">
        <v>0</v>
      </c>
      <c r="G42" s="32"/>
      <c r="H42" s="40">
        <f t="shared" si="1"/>
        <v>13</v>
      </c>
      <c r="I42" s="40">
        <v>2</v>
      </c>
      <c r="J42" s="40">
        <v>7</v>
      </c>
      <c r="K42" s="40">
        <v>2</v>
      </c>
      <c r="L42" s="40">
        <v>2</v>
      </c>
    </row>
    <row r="43" spans="1:12" ht="15">
      <c r="A43" s="32" t="s">
        <v>37</v>
      </c>
      <c r="B43" s="40">
        <f t="shared" si="0"/>
        <v>17</v>
      </c>
      <c r="C43" s="40">
        <v>6</v>
      </c>
      <c r="D43" s="40">
        <v>8</v>
      </c>
      <c r="E43" s="40">
        <v>3</v>
      </c>
      <c r="F43" s="33">
        <v>0</v>
      </c>
      <c r="G43" s="32"/>
      <c r="H43" s="40">
        <f t="shared" si="1"/>
        <v>3</v>
      </c>
      <c r="I43" s="33">
        <v>0</v>
      </c>
      <c r="J43" s="40">
        <v>2</v>
      </c>
      <c r="K43" s="40">
        <v>1</v>
      </c>
      <c r="L43" s="33">
        <v>0</v>
      </c>
    </row>
    <row r="44" spans="1:12" ht="15">
      <c r="A44" s="32" t="s">
        <v>38</v>
      </c>
      <c r="B44" s="40">
        <f t="shared" si="0"/>
        <v>295</v>
      </c>
      <c r="C44" s="40">
        <v>43</v>
      </c>
      <c r="D44" s="40">
        <v>164</v>
      </c>
      <c r="E44" s="40">
        <v>74</v>
      </c>
      <c r="F44" s="40">
        <v>14</v>
      </c>
      <c r="G44" s="32"/>
      <c r="H44" s="40">
        <f t="shared" si="1"/>
        <v>192</v>
      </c>
      <c r="I44" s="40">
        <v>8</v>
      </c>
      <c r="J44" s="40">
        <v>83</v>
      </c>
      <c r="K44" s="40">
        <v>80</v>
      </c>
      <c r="L44" s="40">
        <v>21</v>
      </c>
    </row>
    <row r="45" spans="1:12" ht="15">
      <c r="A45" s="32" t="s">
        <v>39</v>
      </c>
      <c r="B45" s="40">
        <f t="shared" si="0"/>
        <v>21</v>
      </c>
      <c r="C45" s="40">
        <v>19</v>
      </c>
      <c r="D45" s="40">
        <v>2</v>
      </c>
      <c r="E45" s="33">
        <v>0</v>
      </c>
      <c r="F45" s="33">
        <v>0</v>
      </c>
      <c r="G45" s="32"/>
      <c r="H45" s="40">
        <f t="shared" si="1"/>
        <v>7</v>
      </c>
      <c r="I45" s="33">
        <v>0</v>
      </c>
      <c r="J45" s="40">
        <v>2</v>
      </c>
      <c r="K45" s="40">
        <v>4</v>
      </c>
      <c r="L45" s="40">
        <v>1</v>
      </c>
    </row>
    <row r="46" spans="1:12" ht="15">
      <c r="A46" s="32" t="s">
        <v>40</v>
      </c>
      <c r="B46" s="40">
        <f t="shared" si="0"/>
        <v>200</v>
      </c>
      <c r="C46" s="40">
        <v>59</v>
      </c>
      <c r="D46" s="40">
        <v>107</v>
      </c>
      <c r="E46" s="40">
        <v>31</v>
      </c>
      <c r="F46" s="40">
        <v>3</v>
      </c>
      <c r="G46" s="32"/>
      <c r="H46" s="40">
        <f t="shared" si="1"/>
        <v>209</v>
      </c>
      <c r="I46" s="40">
        <v>12</v>
      </c>
      <c r="J46" s="40">
        <v>80</v>
      </c>
      <c r="K46" s="40">
        <v>100</v>
      </c>
      <c r="L46" s="40">
        <v>17</v>
      </c>
    </row>
    <row r="47" spans="1:12" ht="15">
      <c r="A47" s="32" t="s">
        <v>41</v>
      </c>
      <c r="B47" s="40">
        <f t="shared" si="0"/>
        <v>48</v>
      </c>
      <c r="C47" s="40">
        <v>13</v>
      </c>
      <c r="D47" s="40">
        <v>20</v>
      </c>
      <c r="E47" s="40">
        <v>14</v>
      </c>
      <c r="F47" s="40">
        <v>1</v>
      </c>
      <c r="G47" s="32"/>
      <c r="H47" s="40">
        <f t="shared" si="1"/>
        <v>29</v>
      </c>
      <c r="I47" s="40">
        <v>2</v>
      </c>
      <c r="J47" s="40">
        <v>9</v>
      </c>
      <c r="K47" s="40">
        <v>13</v>
      </c>
      <c r="L47" s="40">
        <v>5</v>
      </c>
    </row>
    <row r="48" spans="1:12" ht="15">
      <c r="A48" s="32" t="s">
        <v>42</v>
      </c>
      <c r="B48" s="40">
        <f t="shared" si="0"/>
        <v>224</v>
      </c>
      <c r="C48" s="40">
        <v>106</v>
      </c>
      <c r="D48" s="40">
        <v>70</v>
      </c>
      <c r="E48" s="40">
        <v>42</v>
      </c>
      <c r="F48" s="40">
        <v>6</v>
      </c>
      <c r="G48" s="32"/>
      <c r="H48" s="40">
        <f t="shared" si="1"/>
        <v>133</v>
      </c>
      <c r="I48" s="40">
        <v>18</v>
      </c>
      <c r="J48" s="40">
        <v>42</v>
      </c>
      <c r="K48" s="40">
        <v>53</v>
      </c>
      <c r="L48" s="40">
        <v>20</v>
      </c>
    </row>
    <row r="49" spans="1:12" ht="15">
      <c r="A49" s="32" t="s">
        <v>43</v>
      </c>
      <c r="B49" s="40">
        <f t="shared" si="0"/>
        <v>233</v>
      </c>
      <c r="C49" s="40">
        <v>63</v>
      </c>
      <c r="D49" s="40">
        <v>105</v>
      </c>
      <c r="E49" s="40">
        <v>56</v>
      </c>
      <c r="F49" s="40">
        <v>9</v>
      </c>
      <c r="G49" s="32"/>
      <c r="H49" s="40">
        <f t="shared" si="1"/>
        <v>128</v>
      </c>
      <c r="I49" s="40">
        <v>11</v>
      </c>
      <c r="J49" s="40">
        <v>61</v>
      </c>
      <c r="K49" s="40">
        <v>41</v>
      </c>
      <c r="L49" s="40">
        <v>15</v>
      </c>
    </row>
    <row r="50" spans="1:12" ht="15">
      <c r="A50" s="32" t="s">
        <v>44</v>
      </c>
      <c r="B50" s="40">
        <f t="shared" si="0"/>
        <v>18</v>
      </c>
      <c r="C50" s="40">
        <v>5</v>
      </c>
      <c r="D50" s="40">
        <v>9</v>
      </c>
      <c r="E50" s="40">
        <v>4</v>
      </c>
      <c r="F50" s="33">
        <v>0</v>
      </c>
      <c r="G50" s="32"/>
      <c r="H50" s="40">
        <f t="shared" si="1"/>
        <v>8</v>
      </c>
      <c r="I50" s="40">
        <v>1</v>
      </c>
      <c r="J50" s="40">
        <v>4</v>
      </c>
      <c r="K50" s="33">
        <v>0</v>
      </c>
      <c r="L50" s="40">
        <v>3</v>
      </c>
    </row>
    <row r="51" spans="1:12" ht="15">
      <c r="A51" s="32" t="s">
        <v>45</v>
      </c>
      <c r="B51" s="40">
        <f t="shared" si="0"/>
        <v>188</v>
      </c>
      <c r="C51" s="40">
        <v>80</v>
      </c>
      <c r="D51" s="40">
        <v>70</v>
      </c>
      <c r="E51" s="40">
        <v>30</v>
      </c>
      <c r="F51" s="40">
        <v>8</v>
      </c>
      <c r="G51" s="32"/>
      <c r="H51" s="40">
        <f t="shared" si="1"/>
        <v>137</v>
      </c>
      <c r="I51" s="40">
        <v>8</v>
      </c>
      <c r="J51" s="40">
        <v>71</v>
      </c>
      <c r="K51" s="40">
        <v>48</v>
      </c>
      <c r="L51" s="40">
        <v>10</v>
      </c>
    </row>
    <row r="52" spans="1:12" ht="15">
      <c r="A52" s="32" t="s">
        <v>46</v>
      </c>
      <c r="B52" s="40">
        <f t="shared" si="0"/>
        <v>10</v>
      </c>
      <c r="C52" s="40">
        <v>1</v>
      </c>
      <c r="D52" s="40">
        <v>8</v>
      </c>
      <c r="E52" s="40">
        <v>1</v>
      </c>
      <c r="F52" s="33">
        <v>0</v>
      </c>
      <c r="G52" s="32"/>
      <c r="H52" s="40">
        <f t="shared" si="1"/>
        <v>3</v>
      </c>
      <c r="I52" s="33">
        <v>0</v>
      </c>
      <c r="J52" s="40">
        <v>2</v>
      </c>
      <c r="K52" s="40">
        <v>1</v>
      </c>
      <c r="L52" s="33">
        <v>0</v>
      </c>
    </row>
    <row r="53" spans="1:12" ht="15">
      <c r="A53" s="32" t="s">
        <v>47</v>
      </c>
      <c r="B53" s="40">
        <f t="shared" si="0"/>
        <v>7</v>
      </c>
      <c r="C53" s="40">
        <v>5</v>
      </c>
      <c r="D53" s="40">
        <v>1</v>
      </c>
      <c r="E53" s="40">
        <v>1</v>
      </c>
      <c r="F53" s="33">
        <v>0</v>
      </c>
      <c r="G53" s="32"/>
      <c r="H53" s="40">
        <f t="shared" si="1"/>
        <v>5</v>
      </c>
      <c r="I53" s="40">
        <v>1</v>
      </c>
      <c r="J53" s="40">
        <v>4</v>
      </c>
      <c r="K53" s="33">
        <v>0</v>
      </c>
      <c r="L53" s="33">
        <v>0</v>
      </c>
    </row>
    <row r="54" spans="1:12" ht="15">
      <c r="A54" s="32" t="s">
        <v>48</v>
      </c>
      <c r="B54" s="40">
        <f t="shared" si="0"/>
        <v>22</v>
      </c>
      <c r="C54" s="40">
        <v>10</v>
      </c>
      <c r="D54" s="40">
        <v>8</v>
      </c>
      <c r="E54" s="40">
        <v>4</v>
      </c>
      <c r="F54" s="33">
        <v>0</v>
      </c>
      <c r="G54" s="32"/>
      <c r="H54" s="40">
        <f t="shared" si="1"/>
        <v>5</v>
      </c>
      <c r="I54" s="33">
        <v>0</v>
      </c>
      <c r="J54" s="40">
        <v>2</v>
      </c>
      <c r="K54" s="40">
        <v>1</v>
      </c>
      <c r="L54" s="40">
        <v>2</v>
      </c>
    </row>
    <row r="55" spans="1:12" ht="15">
      <c r="A55" s="32" t="s">
        <v>49</v>
      </c>
      <c r="B55" s="40">
        <f t="shared" si="0"/>
        <v>19</v>
      </c>
      <c r="C55" s="40">
        <v>6</v>
      </c>
      <c r="D55" s="40">
        <v>10</v>
      </c>
      <c r="E55" s="40">
        <v>3</v>
      </c>
      <c r="F55" s="33">
        <v>0</v>
      </c>
      <c r="G55" s="32"/>
      <c r="H55" s="40">
        <f t="shared" si="1"/>
        <v>17</v>
      </c>
      <c r="I55" s="40">
        <v>2</v>
      </c>
      <c r="J55" s="40">
        <v>7</v>
      </c>
      <c r="K55" s="40">
        <v>4</v>
      </c>
      <c r="L55" s="40">
        <v>4</v>
      </c>
    </row>
    <row r="56" spans="1:12" ht="15">
      <c r="A56" s="32" t="s">
        <v>50</v>
      </c>
      <c r="B56" s="40">
        <f t="shared" si="0"/>
        <v>12</v>
      </c>
      <c r="C56" s="40">
        <v>5</v>
      </c>
      <c r="D56" s="40">
        <v>4</v>
      </c>
      <c r="E56" s="40">
        <v>3</v>
      </c>
      <c r="F56" s="33">
        <v>0</v>
      </c>
      <c r="G56" s="32"/>
      <c r="H56" s="40">
        <f t="shared" si="1"/>
        <v>18</v>
      </c>
      <c r="I56" s="40">
        <v>1</v>
      </c>
      <c r="J56" s="40">
        <v>10</v>
      </c>
      <c r="K56" s="40">
        <v>5</v>
      </c>
      <c r="L56" s="40">
        <v>2</v>
      </c>
    </row>
    <row r="57" spans="1:12" ht="15">
      <c r="A57" s="32" t="s">
        <v>51</v>
      </c>
      <c r="B57" s="40">
        <f t="shared" si="0"/>
        <v>225</v>
      </c>
      <c r="C57" s="40">
        <v>93</v>
      </c>
      <c r="D57" s="40">
        <v>85</v>
      </c>
      <c r="E57" s="40">
        <v>44</v>
      </c>
      <c r="F57" s="40">
        <v>3</v>
      </c>
      <c r="G57" s="32"/>
      <c r="H57" s="40">
        <f t="shared" si="1"/>
        <v>88</v>
      </c>
      <c r="I57" s="40">
        <v>7</v>
      </c>
      <c r="J57" s="40">
        <v>42</v>
      </c>
      <c r="K57" s="40">
        <v>31</v>
      </c>
      <c r="L57" s="40">
        <v>8</v>
      </c>
    </row>
    <row r="58" spans="1:12" ht="15">
      <c r="A58" s="32" t="s">
        <v>52</v>
      </c>
      <c r="B58" s="40">
        <f t="shared" si="0"/>
        <v>98</v>
      </c>
      <c r="C58" s="40">
        <v>52</v>
      </c>
      <c r="D58" s="40">
        <v>23</v>
      </c>
      <c r="E58" s="40">
        <v>19</v>
      </c>
      <c r="F58" s="40">
        <v>4</v>
      </c>
      <c r="G58" s="40"/>
      <c r="H58" s="40">
        <f t="shared" si="1"/>
        <v>80</v>
      </c>
      <c r="I58" s="40">
        <v>21</v>
      </c>
      <c r="J58" s="40">
        <v>27</v>
      </c>
      <c r="K58" s="40">
        <v>29</v>
      </c>
      <c r="L58" s="40">
        <v>3</v>
      </c>
    </row>
    <row r="59" spans="1:12" ht="15">
      <c r="A59" s="32" t="s">
        <v>53</v>
      </c>
      <c r="B59" s="40">
        <f t="shared" si="0"/>
        <v>45</v>
      </c>
      <c r="C59" s="40">
        <v>16</v>
      </c>
      <c r="D59" s="40">
        <v>19</v>
      </c>
      <c r="E59" s="40">
        <v>10</v>
      </c>
      <c r="F59" s="33">
        <v>0</v>
      </c>
      <c r="G59" s="32"/>
      <c r="H59" s="40">
        <f t="shared" si="1"/>
        <v>9</v>
      </c>
      <c r="I59" s="40">
        <v>2</v>
      </c>
      <c r="J59" s="40">
        <v>6</v>
      </c>
      <c r="K59" s="40">
        <v>1</v>
      </c>
      <c r="L59" s="33">
        <v>0</v>
      </c>
    </row>
    <row r="60" spans="1:12" ht="15">
      <c r="A60" s="32" t="s">
        <v>54</v>
      </c>
      <c r="B60" s="40">
        <f t="shared" si="0"/>
        <v>40</v>
      </c>
      <c r="C60" s="40">
        <v>11</v>
      </c>
      <c r="D60" s="40">
        <v>18</v>
      </c>
      <c r="E60" s="40">
        <v>11</v>
      </c>
      <c r="F60" s="33">
        <v>0</v>
      </c>
      <c r="G60" s="32"/>
      <c r="H60" s="40">
        <f t="shared" si="1"/>
        <v>29</v>
      </c>
      <c r="I60" s="33">
        <v>0</v>
      </c>
      <c r="J60" s="40">
        <v>10</v>
      </c>
      <c r="K60" s="40">
        <v>17</v>
      </c>
      <c r="L60" s="40">
        <v>2</v>
      </c>
    </row>
    <row r="61" spans="1:12" ht="15">
      <c r="A61" s="32" t="s">
        <v>55</v>
      </c>
      <c r="B61" s="40">
        <f t="shared" si="0"/>
        <v>15</v>
      </c>
      <c r="C61" s="40">
        <v>8</v>
      </c>
      <c r="D61" s="40">
        <v>6</v>
      </c>
      <c r="E61" s="40">
        <v>1</v>
      </c>
      <c r="F61" s="33">
        <v>0</v>
      </c>
      <c r="G61" s="32"/>
      <c r="H61" s="40">
        <f t="shared" si="1"/>
        <v>2</v>
      </c>
      <c r="I61" s="33">
        <v>0</v>
      </c>
      <c r="J61" s="40">
        <v>1</v>
      </c>
      <c r="K61" s="40">
        <v>1</v>
      </c>
      <c r="L61" s="33">
        <v>0</v>
      </c>
    </row>
    <row r="62" spans="1:12" ht="15">
      <c r="A62" s="32" t="s">
        <v>56</v>
      </c>
      <c r="B62" s="40">
        <f t="shared" si="0"/>
        <v>13</v>
      </c>
      <c r="C62" s="40">
        <v>3</v>
      </c>
      <c r="D62" s="40">
        <v>6</v>
      </c>
      <c r="E62" s="40">
        <v>1</v>
      </c>
      <c r="F62" s="40">
        <v>3</v>
      </c>
      <c r="G62" s="32"/>
      <c r="H62" s="40">
        <f t="shared" si="1"/>
        <v>5</v>
      </c>
      <c r="I62" s="33">
        <v>0</v>
      </c>
      <c r="J62" s="40">
        <v>3</v>
      </c>
      <c r="K62" s="40">
        <v>1</v>
      </c>
      <c r="L62" s="40">
        <v>1</v>
      </c>
    </row>
    <row r="63" spans="1:12" ht="15">
      <c r="A63" s="32" t="s">
        <v>57</v>
      </c>
      <c r="B63" s="40">
        <f t="shared" si="0"/>
        <v>19</v>
      </c>
      <c r="C63" s="40">
        <v>7</v>
      </c>
      <c r="D63" s="40">
        <v>10</v>
      </c>
      <c r="E63" s="40">
        <v>2</v>
      </c>
      <c r="F63" s="33">
        <v>0</v>
      </c>
      <c r="G63" s="32"/>
      <c r="H63" s="40">
        <f t="shared" si="1"/>
        <v>11</v>
      </c>
      <c r="I63" s="40">
        <v>1</v>
      </c>
      <c r="J63" s="40">
        <v>7</v>
      </c>
      <c r="K63" s="40">
        <v>3</v>
      </c>
      <c r="L63" s="33">
        <v>0</v>
      </c>
    </row>
    <row r="64" spans="1:12" ht="15">
      <c r="A64" s="32" t="s">
        <v>58</v>
      </c>
      <c r="B64" s="40">
        <f t="shared" si="0"/>
        <v>37</v>
      </c>
      <c r="C64" s="40">
        <v>7</v>
      </c>
      <c r="D64" s="40">
        <v>19</v>
      </c>
      <c r="E64" s="40">
        <v>6</v>
      </c>
      <c r="F64" s="40">
        <v>5</v>
      </c>
      <c r="G64" s="32"/>
      <c r="H64" s="40">
        <f t="shared" si="1"/>
        <v>11</v>
      </c>
      <c r="I64" s="33">
        <v>0</v>
      </c>
      <c r="J64" s="40">
        <v>4</v>
      </c>
      <c r="K64" s="40">
        <v>6</v>
      </c>
      <c r="L64" s="40">
        <v>1</v>
      </c>
    </row>
    <row r="65" spans="1:12" ht="15">
      <c r="A65" s="32" t="s">
        <v>59</v>
      </c>
      <c r="B65" s="40">
        <f t="shared" si="0"/>
        <v>424</v>
      </c>
      <c r="C65" s="40">
        <v>254</v>
      </c>
      <c r="D65" s="40">
        <v>119</v>
      </c>
      <c r="E65" s="40">
        <v>39</v>
      </c>
      <c r="F65" s="40">
        <v>12</v>
      </c>
      <c r="G65" s="32"/>
      <c r="H65" s="40">
        <f t="shared" si="1"/>
        <v>614</v>
      </c>
      <c r="I65" s="40">
        <v>56</v>
      </c>
      <c r="J65" s="40">
        <v>215</v>
      </c>
      <c r="K65" s="40">
        <v>253</v>
      </c>
      <c r="L65" s="40">
        <v>90</v>
      </c>
    </row>
    <row r="66" spans="1:12" ht="15">
      <c r="A66" s="32" t="s">
        <v>60</v>
      </c>
      <c r="B66" s="40">
        <f t="shared" si="0"/>
        <v>56</v>
      </c>
      <c r="C66" s="40">
        <v>31</v>
      </c>
      <c r="D66" s="40">
        <v>16</v>
      </c>
      <c r="E66" s="40">
        <v>8</v>
      </c>
      <c r="F66" s="40">
        <v>1</v>
      </c>
      <c r="G66" s="32"/>
      <c r="H66" s="40">
        <f t="shared" si="1"/>
        <v>35</v>
      </c>
      <c r="I66" s="40">
        <v>5</v>
      </c>
      <c r="J66" s="40">
        <v>12</v>
      </c>
      <c r="K66" s="40">
        <v>13</v>
      </c>
      <c r="L66" s="40">
        <v>5</v>
      </c>
    </row>
    <row r="67" spans="1:12" ht="15">
      <c r="A67" s="32" t="s">
        <v>61</v>
      </c>
      <c r="B67" s="40">
        <f t="shared" si="0"/>
        <v>17</v>
      </c>
      <c r="C67" s="40">
        <v>7</v>
      </c>
      <c r="D67" s="40">
        <v>8</v>
      </c>
      <c r="E67" s="40">
        <v>1</v>
      </c>
      <c r="F67" s="40">
        <v>1</v>
      </c>
      <c r="G67" s="32"/>
      <c r="H67" s="40">
        <f t="shared" si="1"/>
        <v>10</v>
      </c>
      <c r="I67" s="33">
        <v>0</v>
      </c>
      <c r="J67" s="40">
        <v>2</v>
      </c>
      <c r="K67" s="40">
        <v>5</v>
      </c>
      <c r="L67" s="40">
        <v>3</v>
      </c>
    </row>
    <row r="68" spans="1:12" ht="15">
      <c r="A68" s="32" t="s">
        <v>62</v>
      </c>
      <c r="B68" s="40">
        <f t="shared" si="0"/>
        <v>38</v>
      </c>
      <c r="C68" s="40">
        <v>17</v>
      </c>
      <c r="D68" s="40">
        <v>14</v>
      </c>
      <c r="E68" s="40">
        <v>5</v>
      </c>
      <c r="F68" s="40">
        <v>2</v>
      </c>
      <c r="G68" s="32"/>
      <c r="H68" s="40">
        <f t="shared" si="1"/>
        <v>8</v>
      </c>
      <c r="I68" s="40">
        <v>2</v>
      </c>
      <c r="J68" s="33">
        <v>0</v>
      </c>
      <c r="K68" s="40">
        <v>6</v>
      </c>
      <c r="L68" s="33">
        <v>0</v>
      </c>
    </row>
    <row r="69" spans="1:12" ht="15">
      <c r="A69" s="32" t="s">
        <v>63</v>
      </c>
      <c r="B69" s="40">
        <f t="shared" si="0"/>
        <v>65</v>
      </c>
      <c r="C69" s="40">
        <v>14</v>
      </c>
      <c r="D69" s="40">
        <v>38</v>
      </c>
      <c r="E69" s="40">
        <v>10</v>
      </c>
      <c r="F69" s="40">
        <v>3</v>
      </c>
      <c r="G69" s="32"/>
      <c r="H69" s="40">
        <f t="shared" si="1"/>
        <v>66</v>
      </c>
      <c r="I69" s="40">
        <v>6</v>
      </c>
      <c r="J69" s="40">
        <v>36</v>
      </c>
      <c r="K69" s="40">
        <v>16</v>
      </c>
      <c r="L69" s="40">
        <v>8</v>
      </c>
    </row>
    <row r="70" spans="1:12" ht="15">
      <c r="A70" s="32" t="s">
        <v>64</v>
      </c>
      <c r="B70" s="40">
        <f t="shared" si="0"/>
        <v>31</v>
      </c>
      <c r="C70" s="40">
        <v>10</v>
      </c>
      <c r="D70" s="40">
        <v>17</v>
      </c>
      <c r="E70" s="40">
        <v>4</v>
      </c>
      <c r="F70" s="33">
        <v>0</v>
      </c>
      <c r="G70" s="32"/>
      <c r="H70" s="40">
        <f t="shared" si="1"/>
        <v>8</v>
      </c>
      <c r="I70" s="40">
        <v>3</v>
      </c>
      <c r="J70" s="40">
        <v>3</v>
      </c>
      <c r="K70" s="40">
        <v>1</v>
      </c>
      <c r="L70" s="40">
        <v>1</v>
      </c>
    </row>
    <row r="71" spans="1:12" ht="15">
      <c r="A71" s="32" t="s">
        <v>65</v>
      </c>
      <c r="B71" s="40">
        <f t="shared" si="0"/>
        <v>30</v>
      </c>
      <c r="C71" s="40">
        <v>7</v>
      </c>
      <c r="D71" s="40">
        <v>23</v>
      </c>
      <c r="E71" s="33">
        <v>0</v>
      </c>
      <c r="F71" s="33">
        <v>0</v>
      </c>
      <c r="G71" s="32"/>
      <c r="H71" s="40">
        <f t="shared" si="1"/>
        <v>8</v>
      </c>
      <c r="I71" s="40">
        <v>2</v>
      </c>
      <c r="J71" s="40">
        <v>4</v>
      </c>
      <c r="K71" s="40">
        <v>1</v>
      </c>
      <c r="L71" s="40">
        <v>1</v>
      </c>
    </row>
    <row r="72" spans="1:12" ht="15">
      <c r="A72" s="32" t="s">
        <v>66</v>
      </c>
      <c r="B72" s="40">
        <f t="shared" si="0"/>
        <v>25</v>
      </c>
      <c r="C72" s="40">
        <v>9</v>
      </c>
      <c r="D72" s="40">
        <v>11</v>
      </c>
      <c r="E72" s="40">
        <v>3</v>
      </c>
      <c r="F72" s="40">
        <v>2</v>
      </c>
      <c r="G72" s="32"/>
      <c r="H72" s="40">
        <f t="shared" si="1"/>
        <v>12</v>
      </c>
      <c r="I72" s="40">
        <v>1</v>
      </c>
      <c r="J72" s="40">
        <v>6</v>
      </c>
      <c r="K72" s="40">
        <v>3</v>
      </c>
      <c r="L72" s="40">
        <v>2</v>
      </c>
    </row>
    <row r="73" spans="1:12" ht="15">
      <c r="A73" s="32" t="s">
        <v>67</v>
      </c>
      <c r="B73" s="40">
        <f t="shared" si="0"/>
        <v>179</v>
      </c>
      <c r="C73" s="40">
        <v>29</v>
      </c>
      <c r="D73" s="40">
        <v>111</v>
      </c>
      <c r="E73" s="40">
        <v>36</v>
      </c>
      <c r="F73" s="40">
        <v>3</v>
      </c>
      <c r="G73" s="32"/>
      <c r="H73" s="40">
        <f t="shared" si="1"/>
        <v>243</v>
      </c>
      <c r="I73" s="40">
        <v>14</v>
      </c>
      <c r="J73" s="40">
        <v>124</v>
      </c>
      <c r="K73" s="40">
        <v>93</v>
      </c>
      <c r="L73" s="40">
        <v>12</v>
      </c>
    </row>
    <row r="74" spans="1:12" ht="15">
      <c r="A74" s="32" t="s">
        <v>68</v>
      </c>
      <c r="B74" s="40">
        <f t="shared" si="0"/>
        <v>13</v>
      </c>
      <c r="C74" s="40">
        <v>8</v>
      </c>
      <c r="D74" s="40">
        <v>1</v>
      </c>
      <c r="E74" s="40">
        <v>4</v>
      </c>
      <c r="F74" s="33">
        <v>0</v>
      </c>
      <c r="G74" s="32"/>
      <c r="H74" s="40">
        <f t="shared" si="1"/>
        <v>9</v>
      </c>
      <c r="I74" s="40">
        <v>3</v>
      </c>
      <c r="J74" s="40">
        <v>3</v>
      </c>
      <c r="K74" s="40">
        <v>1</v>
      </c>
      <c r="L74" s="40">
        <v>2</v>
      </c>
    </row>
    <row r="75" spans="1:12" ht="15">
      <c r="A75" s="32" t="s">
        <v>69</v>
      </c>
      <c r="B75" s="40">
        <f t="shared" si="0"/>
        <v>9</v>
      </c>
      <c r="C75" s="40">
        <v>1</v>
      </c>
      <c r="D75" s="40">
        <v>8</v>
      </c>
      <c r="E75" s="33">
        <v>0</v>
      </c>
      <c r="F75" s="33">
        <v>0</v>
      </c>
      <c r="G75" s="32"/>
      <c r="H75" s="40">
        <f t="shared" si="1"/>
        <v>4</v>
      </c>
      <c r="I75" s="40">
        <v>2</v>
      </c>
      <c r="J75" s="33">
        <v>0</v>
      </c>
      <c r="K75" s="33">
        <v>0</v>
      </c>
      <c r="L75" s="40">
        <v>2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f t="shared" si="0"/>
        <v>146</v>
      </c>
      <c r="C77" s="40">
        <v>3</v>
      </c>
      <c r="D77" s="40">
        <v>97</v>
      </c>
      <c r="E77" s="40">
        <v>44</v>
      </c>
      <c r="F77" s="40">
        <v>2</v>
      </c>
      <c r="G77" s="32"/>
      <c r="H77" s="40">
        <f t="shared" si="1"/>
        <v>49</v>
      </c>
      <c r="I77" s="40">
        <v>1</v>
      </c>
      <c r="J77" s="40">
        <v>33</v>
      </c>
      <c r="K77" s="40">
        <v>13</v>
      </c>
      <c r="L77" s="32">
        <v>2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f t="shared" si="0"/>
        <v>133</v>
      </c>
      <c r="C79" s="40">
        <v>6</v>
      </c>
      <c r="D79" s="40">
        <v>98</v>
      </c>
      <c r="E79" s="40">
        <v>23</v>
      </c>
      <c r="F79" s="40">
        <v>6</v>
      </c>
      <c r="G79" s="32"/>
      <c r="H79" s="40">
        <f t="shared" si="1"/>
        <v>40</v>
      </c>
      <c r="I79" s="40">
        <v>1</v>
      </c>
      <c r="J79" s="40">
        <v>24</v>
      </c>
      <c r="K79" s="32">
        <v>15</v>
      </c>
      <c r="L79" s="33">
        <v>0</v>
      </c>
    </row>
    <row r="80" spans="1:12" ht="15">
      <c r="A80" s="32" t="s">
        <v>95</v>
      </c>
      <c r="B80" s="40">
        <f>SUM(C80:F80)</f>
        <v>3</v>
      </c>
      <c r="C80" s="33">
        <v>0</v>
      </c>
      <c r="D80" s="40">
        <v>3</v>
      </c>
      <c r="E80" s="33">
        <v>0</v>
      </c>
      <c r="F80" s="33">
        <v>0</v>
      </c>
      <c r="G80" s="32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40">
        <f>SUM(C81:F81)</f>
        <v>331</v>
      </c>
      <c r="C81" s="40">
        <v>4</v>
      </c>
      <c r="D81" s="40">
        <v>238</v>
      </c>
      <c r="E81" s="40">
        <v>84</v>
      </c>
      <c r="F81" s="40">
        <v>5</v>
      </c>
      <c r="G81" s="32"/>
      <c r="H81" s="40">
        <f>SUM(I81:L81)</f>
        <v>324</v>
      </c>
      <c r="I81" s="40">
        <v>11</v>
      </c>
      <c r="J81" s="40">
        <v>201</v>
      </c>
      <c r="K81" s="40">
        <v>98</v>
      </c>
      <c r="L81" s="40">
        <v>14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0" customHeight="1">
      <c r="A83" s="37" t="s">
        <v>113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114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+B9+B77+SUM(B79:B81)</f>
        <v>7964</v>
      </c>
      <c r="C7" s="40">
        <f>+C9+C77+SUM(C79:C81)</f>
        <v>1673</v>
      </c>
      <c r="D7" s="40">
        <f>+D9+D77+SUM(D79:D81)</f>
        <v>4345</v>
      </c>
      <c r="E7" s="40">
        <f>+E9+E77+SUM(E79:E81)</f>
        <v>1713</v>
      </c>
      <c r="F7" s="40">
        <f>+F9+F77+SUM(F79:F81)</f>
        <v>233</v>
      </c>
      <c r="G7" s="32"/>
      <c r="H7" s="40">
        <f>+H9+H77+SUM(H79:H81)</f>
        <v>6026</v>
      </c>
      <c r="I7" s="40">
        <v>475</v>
      </c>
      <c r="J7" s="40">
        <f>+J9+J77+SUM(J79:J81)</f>
        <v>2937</v>
      </c>
      <c r="K7" s="40">
        <f>+K9+K77+SUM(K79:K81)</f>
        <v>2142</v>
      </c>
      <c r="L7" s="40">
        <f>+L9+L77+SUM(L79:L81)</f>
        <v>472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7411</v>
      </c>
      <c r="C9" s="40">
        <f>+C11+C18</f>
        <v>1660</v>
      </c>
      <c r="D9" s="40">
        <f>+D11+D18</f>
        <v>3947</v>
      </c>
      <c r="E9" s="40">
        <f>+E11+E18</f>
        <v>1581</v>
      </c>
      <c r="F9" s="40">
        <f>+F11+F18</f>
        <v>223</v>
      </c>
      <c r="G9" s="32"/>
      <c r="H9" s="40">
        <f>+H11+H18</f>
        <v>5476</v>
      </c>
      <c r="I9" s="40">
        <f>+I11+I18</f>
        <v>472</v>
      </c>
      <c r="J9" s="40">
        <f>+J11+J18</f>
        <v>2620</v>
      </c>
      <c r="K9" s="40">
        <f>+K11+K18</f>
        <v>1941</v>
      </c>
      <c r="L9" s="40">
        <f>+L11+L18</f>
        <v>443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3460</v>
      </c>
      <c r="C11" s="40">
        <f>SUM(C12:C16)</f>
        <v>391</v>
      </c>
      <c r="D11" s="40">
        <f>SUM(D12:D16)</f>
        <v>2110</v>
      </c>
      <c r="E11" s="40">
        <f>SUM(E12:E16)</f>
        <v>863</v>
      </c>
      <c r="F11" s="40">
        <f>SUM(F12:F16)</f>
        <v>96</v>
      </c>
      <c r="G11" s="32"/>
      <c r="H11" s="40">
        <f>SUM(H12:H16)</f>
        <v>2610</v>
      </c>
      <c r="I11" s="40">
        <f>SUM(I12:I16)</f>
        <v>213</v>
      </c>
      <c r="J11" s="40">
        <f>SUM(J12:J16)</f>
        <v>1393</v>
      </c>
      <c r="K11" s="40">
        <f>SUM(K12:K16)</f>
        <v>859</v>
      </c>
      <c r="L11" s="40">
        <f>SUM(L12:L16)</f>
        <v>145</v>
      </c>
    </row>
    <row r="12" spans="1:12" ht="15">
      <c r="A12" s="32" t="s">
        <v>7</v>
      </c>
      <c r="B12" s="40">
        <v>513</v>
      </c>
      <c r="C12" s="40">
        <v>184</v>
      </c>
      <c r="D12" s="40">
        <v>247</v>
      </c>
      <c r="E12" s="40">
        <v>73</v>
      </c>
      <c r="F12" s="40">
        <v>9</v>
      </c>
      <c r="G12" s="32"/>
      <c r="H12" s="40">
        <v>450</v>
      </c>
      <c r="I12" s="40">
        <v>79</v>
      </c>
      <c r="J12" s="40">
        <v>227</v>
      </c>
      <c r="K12" s="40">
        <v>118</v>
      </c>
      <c r="L12" s="40">
        <v>26</v>
      </c>
    </row>
    <row r="13" spans="1:12" ht="15">
      <c r="A13" s="32" t="s">
        <v>8</v>
      </c>
      <c r="B13" s="40">
        <v>1080</v>
      </c>
      <c r="C13" s="40">
        <v>58</v>
      </c>
      <c r="D13" s="40">
        <v>740</v>
      </c>
      <c r="E13" s="40">
        <v>257</v>
      </c>
      <c r="F13" s="40">
        <v>25</v>
      </c>
      <c r="G13" s="32"/>
      <c r="H13" s="40">
        <v>768</v>
      </c>
      <c r="I13" s="40">
        <v>41</v>
      </c>
      <c r="J13" s="40">
        <v>432</v>
      </c>
      <c r="K13" s="40">
        <v>262</v>
      </c>
      <c r="L13" s="40">
        <v>33</v>
      </c>
    </row>
    <row r="14" spans="1:12" ht="15">
      <c r="A14" s="32" t="s">
        <v>9</v>
      </c>
      <c r="B14" s="40">
        <v>945</v>
      </c>
      <c r="C14" s="40">
        <v>43</v>
      </c>
      <c r="D14" s="40">
        <v>585</v>
      </c>
      <c r="E14" s="40">
        <v>296</v>
      </c>
      <c r="F14" s="40">
        <v>21</v>
      </c>
      <c r="G14" s="40"/>
      <c r="H14" s="32">
        <v>590</v>
      </c>
      <c r="I14" s="40">
        <v>28</v>
      </c>
      <c r="J14" s="40">
        <v>291</v>
      </c>
      <c r="K14" s="40">
        <v>228</v>
      </c>
      <c r="L14" s="40">
        <v>43</v>
      </c>
    </row>
    <row r="15" spans="1:12" ht="15">
      <c r="A15" s="32" t="s">
        <v>10</v>
      </c>
      <c r="B15" s="40">
        <v>729</v>
      </c>
      <c r="C15" s="40">
        <v>79</v>
      </c>
      <c r="D15" s="40">
        <v>435</v>
      </c>
      <c r="E15" s="40">
        <v>184</v>
      </c>
      <c r="F15" s="40">
        <v>31</v>
      </c>
      <c r="G15" s="32"/>
      <c r="H15" s="40">
        <v>705</v>
      </c>
      <c r="I15" s="40">
        <v>57</v>
      </c>
      <c r="J15" s="40">
        <v>383</v>
      </c>
      <c r="K15" s="40">
        <v>224</v>
      </c>
      <c r="L15" s="40">
        <v>41</v>
      </c>
    </row>
    <row r="16" spans="1:12" ht="15">
      <c r="A16" s="32" t="s">
        <v>11</v>
      </c>
      <c r="B16" s="40">
        <v>193</v>
      </c>
      <c r="C16" s="40">
        <v>27</v>
      </c>
      <c r="D16" s="40">
        <v>103</v>
      </c>
      <c r="E16" s="40">
        <v>53</v>
      </c>
      <c r="F16" s="40">
        <v>10</v>
      </c>
      <c r="G16" s="32"/>
      <c r="H16" s="40">
        <v>97</v>
      </c>
      <c r="I16" s="40">
        <v>8</v>
      </c>
      <c r="J16" s="40">
        <v>60</v>
      </c>
      <c r="K16" s="40">
        <v>27</v>
      </c>
      <c r="L16" s="40">
        <v>2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3951</v>
      </c>
      <c r="C18" s="40">
        <f>SUM(C19:C75)</f>
        <v>1269</v>
      </c>
      <c r="D18" s="40">
        <f>SUM(D19:D75)</f>
        <v>1837</v>
      </c>
      <c r="E18" s="40">
        <f>SUM(E19:E75)</f>
        <v>718</v>
      </c>
      <c r="F18" s="40">
        <f>SUM(F19:F75)</f>
        <v>127</v>
      </c>
      <c r="G18" s="32"/>
      <c r="H18" s="40">
        <f>SUM(H19:H75)</f>
        <v>2866</v>
      </c>
      <c r="I18" s="40">
        <f>SUM(I19:I75)</f>
        <v>259</v>
      </c>
      <c r="J18" s="40">
        <f>SUM(J19:J75)</f>
        <v>1227</v>
      </c>
      <c r="K18" s="40">
        <f>SUM(K19:K75)</f>
        <v>1082</v>
      </c>
      <c r="L18" s="40">
        <f>SUM(L19:L75)</f>
        <v>298</v>
      </c>
    </row>
    <row r="19" spans="1:12" ht="15">
      <c r="A19" s="32" t="s">
        <v>13</v>
      </c>
      <c r="B19" s="40">
        <v>132</v>
      </c>
      <c r="C19" s="40">
        <v>25</v>
      </c>
      <c r="D19" s="40">
        <v>71</v>
      </c>
      <c r="E19" s="40">
        <v>34</v>
      </c>
      <c r="F19" s="40">
        <v>2</v>
      </c>
      <c r="G19" s="32"/>
      <c r="H19" s="40">
        <v>111</v>
      </c>
      <c r="I19" s="40">
        <v>9</v>
      </c>
      <c r="J19" s="40">
        <v>56</v>
      </c>
      <c r="K19" s="40">
        <v>41</v>
      </c>
      <c r="L19" s="40">
        <v>5</v>
      </c>
    </row>
    <row r="20" spans="1:12" ht="15">
      <c r="A20" s="32" t="s">
        <v>14</v>
      </c>
      <c r="B20" s="40">
        <v>10</v>
      </c>
      <c r="C20" s="40">
        <v>4</v>
      </c>
      <c r="D20" s="40">
        <v>4</v>
      </c>
      <c r="E20" s="40">
        <v>2</v>
      </c>
      <c r="F20" s="33">
        <v>0</v>
      </c>
      <c r="G20" s="32"/>
      <c r="H20" s="40">
        <v>3</v>
      </c>
      <c r="I20" s="33">
        <v>0</v>
      </c>
      <c r="J20" s="40">
        <v>1</v>
      </c>
      <c r="K20" s="40">
        <v>1</v>
      </c>
      <c r="L20" s="40">
        <v>1</v>
      </c>
    </row>
    <row r="21" spans="1:12" ht="15">
      <c r="A21" s="32" t="s">
        <v>15</v>
      </c>
      <c r="B21" s="40">
        <v>107</v>
      </c>
      <c r="C21" s="40">
        <v>16</v>
      </c>
      <c r="D21" s="40">
        <v>59</v>
      </c>
      <c r="E21" s="40">
        <v>19</v>
      </c>
      <c r="F21" s="40">
        <v>13</v>
      </c>
      <c r="G21" s="32"/>
      <c r="H21" s="40">
        <v>118</v>
      </c>
      <c r="I21" s="40">
        <v>1</v>
      </c>
      <c r="J21" s="40">
        <v>46</v>
      </c>
      <c r="K21" s="40">
        <v>47</v>
      </c>
      <c r="L21" s="40">
        <v>24</v>
      </c>
    </row>
    <row r="22" spans="1:12" ht="15">
      <c r="A22" s="32" t="s">
        <v>16</v>
      </c>
      <c r="B22" s="40">
        <v>24</v>
      </c>
      <c r="C22" s="40">
        <v>13</v>
      </c>
      <c r="D22" s="40">
        <v>4</v>
      </c>
      <c r="E22" s="40">
        <v>5</v>
      </c>
      <c r="F22" s="40">
        <v>2</v>
      </c>
      <c r="G22" s="32"/>
      <c r="H22" s="40">
        <v>10</v>
      </c>
      <c r="I22" s="40">
        <v>2</v>
      </c>
      <c r="J22" s="40">
        <v>3</v>
      </c>
      <c r="K22" s="40">
        <v>3</v>
      </c>
      <c r="L22" s="40">
        <v>2</v>
      </c>
    </row>
    <row r="23" spans="1:12" ht="15">
      <c r="A23" s="32" t="s">
        <v>17</v>
      </c>
      <c r="B23" s="40">
        <v>49</v>
      </c>
      <c r="C23" s="40">
        <v>20</v>
      </c>
      <c r="D23" s="40">
        <v>27</v>
      </c>
      <c r="E23" s="40">
        <v>2</v>
      </c>
      <c r="F23" s="33">
        <v>0</v>
      </c>
      <c r="G23" s="32"/>
      <c r="H23" s="40">
        <v>24</v>
      </c>
      <c r="I23" s="40">
        <v>4</v>
      </c>
      <c r="J23" s="40">
        <v>15</v>
      </c>
      <c r="K23" s="40">
        <v>5</v>
      </c>
      <c r="L23" s="33">
        <v>0</v>
      </c>
    </row>
    <row r="24" spans="1:12" ht="15">
      <c r="A24" s="32" t="s">
        <v>18</v>
      </c>
      <c r="B24" s="40">
        <v>20</v>
      </c>
      <c r="C24" s="40">
        <v>5</v>
      </c>
      <c r="D24" s="40">
        <v>12</v>
      </c>
      <c r="E24" s="40">
        <v>2</v>
      </c>
      <c r="F24" s="40">
        <v>1</v>
      </c>
      <c r="G24" s="32"/>
      <c r="H24" s="40">
        <v>27</v>
      </c>
      <c r="I24" s="40">
        <v>1</v>
      </c>
      <c r="J24" s="40">
        <v>22</v>
      </c>
      <c r="K24" s="40">
        <v>2</v>
      </c>
      <c r="L24" s="40">
        <v>2</v>
      </c>
    </row>
    <row r="25" spans="1:12" ht="15">
      <c r="A25" s="32" t="s">
        <v>19</v>
      </c>
      <c r="B25" s="40">
        <v>95</v>
      </c>
      <c r="C25" s="40">
        <v>15</v>
      </c>
      <c r="D25" s="40">
        <v>58</v>
      </c>
      <c r="E25" s="40">
        <v>16</v>
      </c>
      <c r="F25" s="40">
        <v>6</v>
      </c>
      <c r="G25" s="32"/>
      <c r="H25" s="40">
        <v>41</v>
      </c>
      <c r="I25" s="40">
        <v>3</v>
      </c>
      <c r="J25" s="40">
        <v>20</v>
      </c>
      <c r="K25" s="40">
        <v>10</v>
      </c>
      <c r="L25" s="40">
        <v>8</v>
      </c>
    </row>
    <row r="26" spans="1:12" ht="15">
      <c r="A26" s="32" t="s">
        <v>20</v>
      </c>
      <c r="B26" s="40">
        <v>27</v>
      </c>
      <c r="C26" s="40">
        <v>9</v>
      </c>
      <c r="D26" s="40">
        <v>14</v>
      </c>
      <c r="E26" s="40">
        <v>2</v>
      </c>
      <c r="F26" s="40">
        <v>2</v>
      </c>
      <c r="G26" s="32"/>
      <c r="H26" s="40">
        <v>7</v>
      </c>
      <c r="I26" s="33">
        <v>0</v>
      </c>
      <c r="J26" s="40">
        <v>2</v>
      </c>
      <c r="K26" s="40">
        <v>3</v>
      </c>
      <c r="L26" s="40">
        <v>2</v>
      </c>
    </row>
    <row r="27" spans="1:12" ht="15">
      <c r="A27" s="32" t="s">
        <v>21</v>
      </c>
      <c r="B27" s="40">
        <v>141</v>
      </c>
      <c r="C27" s="40">
        <v>12</v>
      </c>
      <c r="D27" s="40">
        <v>111</v>
      </c>
      <c r="E27" s="40">
        <v>17</v>
      </c>
      <c r="F27" s="40">
        <v>1</v>
      </c>
      <c r="G27" s="32"/>
      <c r="H27" s="40">
        <v>37</v>
      </c>
      <c r="I27" s="40">
        <v>3</v>
      </c>
      <c r="J27" s="40">
        <v>23</v>
      </c>
      <c r="K27" s="40">
        <v>11</v>
      </c>
      <c r="L27" s="33">
        <v>0</v>
      </c>
    </row>
    <row r="28" spans="1:12" ht="15">
      <c r="A28" s="32" t="s">
        <v>22</v>
      </c>
      <c r="B28" s="40">
        <v>17</v>
      </c>
      <c r="C28" s="40">
        <v>6</v>
      </c>
      <c r="D28" s="40">
        <v>7</v>
      </c>
      <c r="E28" s="40">
        <v>2</v>
      </c>
      <c r="F28" s="40">
        <v>2</v>
      </c>
      <c r="G28" s="32"/>
      <c r="H28" s="40">
        <v>16</v>
      </c>
      <c r="I28" s="40">
        <v>2</v>
      </c>
      <c r="J28" s="40">
        <v>7</v>
      </c>
      <c r="K28" s="40">
        <v>5</v>
      </c>
      <c r="L28" s="40">
        <v>2</v>
      </c>
    </row>
    <row r="29" spans="1:12" ht="15">
      <c r="A29" s="32" t="s">
        <v>23</v>
      </c>
      <c r="B29" s="40">
        <v>11</v>
      </c>
      <c r="C29" s="40">
        <v>4</v>
      </c>
      <c r="D29" s="40">
        <v>4</v>
      </c>
      <c r="E29" s="40">
        <v>3</v>
      </c>
      <c r="F29" s="33">
        <v>0</v>
      </c>
      <c r="G29" s="32"/>
      <c r="H29" s="40">
        <v>5</v>
      </c>
      <c r="I29" s="33">
        <v>0</v>
      </c>
      <c r="J29" s="40">
        <v>3</v>
      </c>
      <c r="K29" s="40">
        <v>2</v>
      </c>
      <c r="L29" s="33">
        <v>0</v>
      </c>
    </row>
    <row r="30" spans="1:12" ht="15">
      <c r="A30" s="32" t="s">
        <v>24</v>
      </c>
      <c r="B30" s="40">
        <v>17</v>
      </c>
      <c r="C30" s="40">
        <v>2</v>
      </c>
      <c r="D30" s="40">
        <v>11</v>
      </c>
      <c r="E30" s="40">
        <v>3</v>
      </c>
      <c r="F30" s="40">
        <v>1</v>
      </c>
      <c r="G30" s="32"/>
      <c r="H30" s="40">
        <v>14</v>
      </c>
      <c r="I30" s="40">
        <v>1</v>
      </c>
      <c r="J30" s="40">
        <v>4</v>
      </c>
      <c r="K30" s="40">
        <v>7</v>
      </c>
      <c r="L30" s="40">
        <v>2</v>
      </c>
    </row>
    <row r="31" spans="1:12" ht="15">
      <c r="A31" s="32" t="s">
        <v>25</v>
      </c>
      <c r="B31" s="40">
        <v>166</v>
      </c>
      <c r="C31" s="40">
        <v>24</v>
      </c>
      <c r="D31" s="40">
        <v>80</v>
      </c>
      <c r="E31" s="40">
        <v>50</v>
      </c>
      <c r="F31" s="40">
        <v>12</v>
      </c>
      <c r="G31" s="32"/>
      <c r="H31" s="40">
        <v>113</v>
      </c>
      <c r="I31" s="40">
        <v>5</v>
      </c>
      <c r="J31" s="40">
        <v>53</v>
      </c>
      <c r="K31" s="40">
        <v>38</v>
      </c>
      <c r="L31" s="40">
        <v>17</v>
      </c>
    </row>
    <row r="32" spans="1:12" ht="15">
      <c r="A32" s="32" t="s">
        <v>26</v>
      </c>
      <c r="B32" s="40">
        <v>241</v>
      </c>
      <c r="C32" s="40">
        <v>35</v>
      </c>
      <c r="D32" s="40">
        <v>145</v>
      </c>
      <c r="E32" s="40">
        <v>58</v>
      </c>
      <c r="F32" s="40">
        <v>3</v>
      </c>
      <c r="G32" s="32"/>
      <c r="H32" s="40">
        <v>233</v>
      </c>
      <c r="I32" s="40">
        <v>23</v>
      </c>
      <c r="J32" s="40">
        <v>93</v>
      </c>
      <c r="K32" s="40">
        <v>100</v>
      </c>
      <c r="L32" s="40">
        <v>17</v>
      </c>
    </row>
    <row r="33" spans="1:12" ht="15">
      <c r="A33" s="32" t="s">
        <v>27</v>
      </c>
      <c r="B33" s="40">
        <v>14</v>
      </c>
      <c r="C33" s="40">
        <v>9</v>
      </c>
      <c r="D33" s="40">
        <v>4</v>
      </c>
      <c r="E33" s="40">
        <v>1</v>
      </c>
      <c r="F33" s="33">
        <v>0</v>
      </c>
      <c r="G33" s="32"/>
      <c r="H33" s="40">
        <v>2</v>
      </c>
      <c r="I33" s="33">
        <v>0</v>
      </c>
      <c r="J33" s="33">
        <v>0</v>
      </c>
      <c r="K33" s="40">
        <v>2</v>
      </c>
      <c r="L33" s="33">
        <v>0</v>
      </c>
    </row>
    <row r="34" spans="1:12" ht="15">
      <c r="A34" s="32" t="s">
        <v>28</v>
      </c>
      <c r="B34" s="40">
        <v>16</v>
      </c>
      <c r="C34" s="40">
        <v>13</v>
      </c>
      <c r="D34" s="40">
        <v>3</v>
      </c>
      <c r="E34" s="33">
        <v>0</v>
      </c>
      <c r="F34" s="33">
        <v>0</v>
      </c>
      <c r="G34" s="32"/>
      <c r="H34" s="40">
        <v>9</v>
      </c>
      <c r="I34" s="40">
        <v>2</v>
      </c>
      <c r="J34" s="40">
        <v>1</v>
      </c>
      <c r="K34" s="40">
        <v>5</v>
      </c>
      <c r="L34" s="40">
        <v>1</v>
      </c>
    </row>
    <row r="35" spans="1:12" ht="15">
      <c r="A35" s="32" t="s">
        <v>29</v>
      </c>
      <c r="B35" s="40">
        <v>20</v>
      </c>
      <c r="C35" s="40">
        <v>13</v>
      </c>
      <c r="D35" s="40">
        <v>6</v>
      </c>
      <c r="E35" s="33">
        <v>0</v>
      </c>
      <c r="F35" s="40">
        <v>1</v>
      </c>
      <c r="G35" s="32"/>
      <c r="H35" s="40">
        <v>6</v>
      </c>
      <c r="I35" s="40">
        <v>1</v>
      </c>
      <c r="J35" s="40">
        <v>2</v>
      </c>
      <c r="K35" s="40">
        <v>1</v>
      </c>
      <c r="L35" s="40">
        <v>2</v>
      </c>
    </row>
    <row r="36" spans="1:12" ht="15">
      <c r="A36" s="32" t="s">
        <v>30</v>
      </c>
      <c r="B36" s="40">
        <v>5</v>
      </c>
      <c r="C36" s="40">
        <v>2</v>
      </c>
      <c r="D36" s="40">
        <v>3</v>
      </c>
      <c r="E36" s="33">
        <v>0</v>
      </c>
      <c r="F36" s="33">
        <v>0</v>
      </c>
      <c r="G36" s="32"/>
      <c r="H36" s="40">
        <v>3</v>
      </c>
      <c r="I36" s="33">
        <v>0</v>
      </c>
      <c r="J36" s="40">
        <v>2</v>
      </c>
      <c r="K36" s="40">
        <v>1</v>
      </c>
      <c r="L36" s="33">
        <v>0</v>
      </c>
    </row>
    <row r="37" spans="1:12" ht="15">
      <c r="A37" s="32" t="s">
        <v>31</v>
      </c>
      <c r="B37" s="40">
        <v>11</v>
      </c>
      <c r="C37" s="40">
        <v>3</v>
      </c>
      <c r="D37" s="40">
        <v>6</v>
      </c>
      <c r="E37" s="40">
        <v>2</v>
      </c>
      <c r="F37" s="33">
        <v>0</v>
      </c>
      <c r="G37" s="32"/>
      <c r="H37" s="40">
        <v>7</v>
      </c>
      <c r="I37" s="33">
        <v>0</v>
      </c>
      <c r="J37" s="40">
        <v>3</v>
      </c>
      <c r="K37" s="40">
        <v>3</v>
      </c>
      <c r="L37" s="40">
        <v>1</v>
      </c>
    </row>
    <row r="38" spans="1:12" ht="15">
      <c r="A38" s="32" t="s">
        <v>32</v>
      </c>
      <c r="B38" s="40">
        <v>2</v>
      </c>
      <c r="C38" s="40">
        <v>1</v>
      </c>
      <c r="D38" s="40">
        <v>1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v>34</v>
      </c>
      <c r="C39" s="40">
        <v>18</v>
      </c>
      <c r="D39" s="40">
        <v>13</v>
      </c>
      <c r="E39" s="40">
        <v>3</v>
      </c>
      <c r="F39" s="33">
        <v>0</v>
      </c>
      <c r="G39" s="32"/>
      <c r="H39" s="40">
        <v>4</v>
      </c>
      <c r="I39" s="40">
        <v>1</v>
      </c>
      <c r="J39" s="40">
        <v>1</v>
      </c>
      <c r="K39" s="40">
        <v>1</v>
      </c>
      <c r="L39" s="40">
        <v>1</v>
      </c>
    </row>
    <row r="40" spans="1:12" ht="15">
      <c r="A40" s="32" t="s">
        <v>34</v>
      </c>
      <c r="B40" s="40">
        <v>78</v>
      </c>
      <c r="C40" s="40">
        <v>45</v>
      </c>
      <c r="D40" s="40">
        <v>20</v>
      </c>
      <c r="E40" s="40">
        <v>13</v>
      </c>
      <c r="F40" s="33">
        <v>0</v>
      </c>
      <c r="G40" s="32"/>
      <c r="H40" s="40">
        <v>24</v>
      </c>
      <c r="I40" s="40">
        <v>6</v>
      </c>
      <c r="J40" s="40">
        <v>7</v>
      </c>
      <c r="K40" s="40">
        <v>10</v>
      </c>
      <c r="L40" s="40">
        <v>1</v>
      </c>
    </row>
    <row r="41" spans="1:12" ht="15">
      <c r="A41" s="32" t="s">
        <v>35</v>
      </c>
      <c r="B41" s="40">
        <v>14</v>
      </c>
      <c r="C41" s="40">
        <v>9</v>
      </c>
      <c r="D41" s="40">
        <v>2</v>
      </c>
      <c r="E41" s="40">
        <v>3</v>
      </c>
      <c r="F41" s="33">
        <v>0</v>
      </c>
      <c r="G41" s="32"/>
      <c r="H41" s="40">
        <v>3</v>
      </c>
      <c r="I41" s="33">
        <v>0</v>
      </c>
      <c r="J41" s="40">
        <v>1</v>
      </c>
      <c r="K41" s="40">
        <v>2</v>
      </c>
      <c r="L41" s="33">
        <v>0</v>
      </c>
    </row>
    <row r="42" spans="1:12" ht="15">
      <c r="A42" s="32" t="s">
        <v>36</v>
      </c>
      <c r="B42" s="40">
        <v>9</v>
      </c>
      <c r="C42" s="40">
        <v>4</v>
      </c>
      <c r="D42" s="40">
        <v>3</v>
      </c>
      <c r="E42" s="33">
        <v>0</v>
      </c>
      <c r="F42" s="40">
        <v>2</v>
      </c>
      <c r="G42" s="32"/>
      <c r="H42" s="40">
        <v>7</v>
      </c>
      <c r="I42" s="40">
        <v>2</v>
      </c>
      <c r="J42" s="40">
        <v>1</v>
      </c>
      <c r="K42" s="40">
        <v>2</v>
      </c>
      <c r="L42" s="40">
        <v>2</v>
      </c>
    </row>
    <row r="43" spans="1:12" ht="15">
      <c r="A43" s="32" t="s">
        <v>37</v>
      </c>
      <c r="B43" s="40">
        <v>28</v>
      </c>
      <c r="C43" s="40">
        <v>5</v>
      </c>
      <c r="D43" s="40">
        <v>23</v>
      </c>
      <c r="E43" s="33">
        <v>0</v>
      </c>
      <c r="F43" s="33">
        <v>0</v>
      </c>
      <c r="G43" s="32"/>
      <c r="H43" s="40">
        <v>5</v>
      </c>
      <c r="I43" s="33">
        <v>0</v>
      </c>
      <c r="J43" s="40">
        <v>5</v>
      </c>
      <c r="K43" s="33">
        <v>0</v>
      </c>
      <c r="L43" s="33">
        <v>0</v>
      </c>
    </row>
    <row r="44" spans="1:12" ht="15">
      <c r="A44" s="32" t="s">
        <v>38</v>
      </c>
      <c r="B44" s="40">
        <v>236</v>
      </c>
      <c r="C44" s="40">
        <v>42</v>
      </c>
      <c r="D44" s="40">
        <v>145</v>
      </c>
      <c r="E44" s="40">
        <v>40</v>
      </c>
      <c r="F44" s="40">
        <v>9</v>
      </c>
      <c r="G44" s="32"/>
      <c r="H44" s="40">
        <v>182</v>
      </c>
      <c r="I44" s="40">
        <v>10</v>
      </c>
      <c r="J44" s="40">
        <v>79</v>
      </c>
      <c r="K44" s="40">
        <v>72</v>
      </c>
      <c r="L44" s="40">
        <v>21</v>
      </c>
    </row>
    <row r="45" spans="1:12" ht="15">
      <c r="A45" s="32" t="s">
        <v>39</v>
      </c>
      <c r="B45" s="40">
        <v>15</v>
      </c>
      <c r="C45" s="40">
        <v>10</v>
      </c>
      <c r="D45" s="40">
        <v>5</v>
      </c>
      <c r="E45" s="33">
        <v>0</v>
      </c>
      <c r="F45" s="33">
        <v>0</v>
      </c>
      <c r="G45" s="32"/>
      <c r="H45" s="40">
        <v>9</v>
      </c>
      <c r="I45" s="40">
        <v>1</v>
      </c>
      <c r="J45" s="40">
        <v>3</v>
      </c>
      <c r="K45" s="40">
        <v>4</v>
      </c>
      <c r="L45" s="40">
        <v>1</v>
      </c>
    </row>
    <row r="46" spans="1:12" ht="15">
      <c r="A46" s="32" t="s">
        <v>40</v>
      </c>
      <c r="B46" s="40">
        <v>177</v>
      </c>
      <c r="C46" s="40">
        <v>56</v>
      </c>
      <c r="D46" s="40">
        <v>76</v>
      </c>
      <c r="E46" s="40">
        <v>38</v>
      </c>
      <c r="F46" s="40">
        <v>7</v>
      </c>
      <c r="G46" s="32"/>
      <c r="H46" s="40">
        <v>337</v>
      </c>
      <c r="I46" s="40">
        <v>21</v>
      </c>
      <c r="J46" s="40">
        <v>154</v>
      </c>
      <c r="K46" s="40">
        <v>148</v>
      </c>
      <c r="L46" s="40">
        <v>14</v>
      </c>
    </row>
    <row r="47" spans="1:12" ht="15">
      <c r="A47" s="32" t="s">
        <v>41</v>
      </c>
      <c r="B47" s="40">
        <v>48</v>
      </c>
      <c r="C47" s="40">
        <v>9</v>
      </c>
      <c r="D47" s="40">
        <v>14</v>
      </c>
      <c r="E47" s="40">
        <v>23</v>
      </c>
      <c r="F47" s="40">
        <v>2</v>
      </c>
      <c r="G47" s="32"/>
      <c r="H47" s="40">
        <v>40</v>
      </c>
      <c r="I47" s="40">
        <v>6</v>
      </c>
      <c r="J47" s="40">
        <v>10</v>
      </c>
      <c r="K47" s="40">
        <v>15</v>
      </c>
      <c r="L47" s="40">
        <v>9</v>
      </c>
    </row>
    <row r="48" spans="1:12" ht="15">
      <c r="A48" s="32" t="s">
        <v>42</v>
      </c>
      <c r="B48" s="40">
        <v>229</v>
      </c>
      <c r="C48" s="40">
        <v>93</v>
      </c>
      <c r="D48" s="40">
        <v>92</v>
      </c>
      <c r="E48" s="40">
        <v>33</v>
      </c>
      <c r="F48" s="40">
        <v>11</v>
      </c>
      <c r="G48" s="32"/>
      <c r="H48" s="40">
        <v>92</v>
      </c>
      <c r="I48" s="40">
        <v>5</v>
      </c>
      <c r="J48" s="40">
        <v>29</v>
      </c>
      <c r="K48" s="40">
        <v>41</v>
      </c>
      <c r="L48" s="40">
        <v>17</v>
      </c>
    </row>
    <row r="49" spans="1:12" ht="15">
      <c r="A49" s="32" t="s">
        <v>43</v>
      </c>
      <c r="B49" s="40">
        <v>179</v>
      </c>
      <c r="C49" s="40">
        <v>66</v>
      </c>
      <c r="D49" s="40">
        <v>65</v>
      </c>
      <c r="E49" s="40">
        <v>45</v>
      </c>
      <c r="F49" s="40">
        <v>3</v>
      </c>
      <c r="G49" s="32"/>
      <c r="H49" s="40">
        <v>135</v>
      </c>
      <c r="I49" s="40">
        <v>10</v>
      </c>
      <c r="J49" s="40">
        <v>57</v>
      </c>
      <c r="K49" s="40">
        <v>56</v>
      </c>
      <c r="L49" s="40">
        <v>12</v>
      </c>
    </row>
    <row r="50" spans="1:12" ht="15">
      <c r="A50" s="32" t="s">
        <v>44</v>
      </c>
      <c r="B50" s="40">
        <v>32</v>
      </c>
      <c r="C50" s="40">
        <v>6</v>
      </c>
      <c r="D50" s="40">
        <v>13</v>
      </c>
      <c r="E50" s="40">
        <v>13</v>
      </c>
      <c r="F50" s="33">
        <v>0</v>
      </c>
      <c r="G50" s="32"/>
      <c r="H50" s="40">
        <v>15</v>
      </c>
      <c r="I50" s="40">
        <v>2</v>
      </c>
      <c r="J50" s="40">
        <v>7</v>
      </c>
      <c r="K50" s="40">
        <v>5</v>
      </c>
      <c r="L50" s="40">
        <v>1</v>
      </c>
    </row>
    <row r="51" spans="1:12" ht="15">
      <c r="A51" s="32" t="s">
        <v>45</v>
      </c>
      <c r="B51" s="40">
        <v>175</v>
      </c>
      <c r="C51" s="40">
        <v>64</v>
      </c>
      <c r="D51" s="40">
        <v>72</v>
      </c>
      <c r="E51" s="40">
        <v>31</v>
      </c>
      <c r="F51" s="40">
        <v>8</v>
      </c>
      <c r="G51" s="32"/>
      <c r="H51" s="40">
        <v>98</v>
      </c>
      <c r="I51" s="40">
        <v>14</v>
      </c>
      <c r="J51" s="40">
        <v>47</v>
      </c>
      <c r="K51" s="40">
        <v>28</v>
      </c>
      <c r="L51" s="40">
        <v>9</v>
      </c>
    </row>
    <row r="52" spans="1:12" ht="15">
      <c r="A52" s="32" t="s">
        <v>46</v>
      </c>
      <c r="B52" s="40">
        <v>15</v>
      </c>
      <c r="C52" s="40">
        <v>8</v>
      </c>
      <c r="D52" s="40">
        <v>6</v>
      </c>
      <c r="E52" s="40">
        <v>1</v>
      </c>
      <c r="F52" s="33">
        <v>0</v>
      </c>
      <c r="G52" s="32"/>
      <c r="H52" s="40">
        <v>8</v>
      </c>
      <c r="I52" s="40">
        <v>4</v>
      </c>
      <c r="J52" s="40">
        <v>3</v>
      </c>
      <c r="K52" s="40">
        <v>1</v>
      </c>
      <c r="L52" s="33">
        <v>0</v>
      </c>
    </row>
    <row r="53" spans="1:12" ht="15">
      <c r="A53" s="32" t="s">
        <v>47</v>
      </c>
      <c r="B53" s="40">
        <v>19</v>
      </c>
      <c r="C53" s="40">
        <v>13</v>
      </c>
      <c r="D53" s="40">
        <v>4</v>
      </c>
      <c r="E53" s="40">
        <v>2</v>
      </c>
      <c r="F53" s="33">
        <v>0</v>
      </c>
      <c r="G53" s="32"/>
      <c r="H53" s="40">
        <v>10</v>
      </c>
      <c r="I53" s="40">
        <v>3</v>
      </c>
      <c r="J53" s="40">
        <v>3</v>
      </c>
      <c r="K53" s="40">
        <v>3</v>
      </c>
      <c r="L53" s="40">
        <v>1</v>
      </c>
    </row>
    <row r="54" spans="1:12" ht="15">
      <c r="A54" s="32" t="s">
        <v>48</v>
      </c>
      <c r="B54" s="40">
        <v>35</v>
      </c>
      <c r="C54" s="40">
        <v>11</v>
      </c>
      <c r="D54" s="40">
        <v>22</v>
      </c>
      <c r="E54" s="40">
        <v>2</v>
      </c>
      <c r="F54" s="33">
        <v>0</v>
      </c>
      <c r="G54" s="32"/>
      <c r="H54" s="40">
        <v>15</v>
      </c>
      <c r="I54" s="33">
        <v>0</v>
      </c>
      <c r="J54" s="40">
        <v>10</v>
      </c>
      <c r="K54" s="40">
        <v>5</v>
      </c>
      <c r="L54" s="33">
        <v>0</v>
      </c>
    </row>
    <row r="55" spans="1:12" ht="15">
      <c r="A55" s="32" t="s">
        <v>49</v>
      </c>
      <c r="B55" s="40">
        <v>20</v>
      </c>
      <c r="C55" s="40">
        <v>7</v>
      </c>
      <c r="D55" s="40">
        <v>11</v>
      </c>
      <c r="E55" s="40">
        <v>2</v>
      </c>
      <c r="F55" s="33">
        <v>0</v>
      </c>
      <c r="G55" s="32"/>
      <c r="H55" s="40">
        <v>12</v>
      </c>
      <c r="I55" s="40">
        <v>1</v>
      </c>
      <c r="J55" s="40">
        <v>7</v>
      </c>
      <c r="K55" s="40">
        <v>4</v>
      </c>
      <c r="L55" s="33">
        <v>0</v>
      </c>
    </row>
    <row r="56" spans="1:12" ht="15">
      <c r="A56" s="32" t="s">
        <v>50</v>
      </c>
      <c r="B56" s="40">
        <v>18</v>
      </c>
      <c r="C56" s="40">
        <v>3</v>
      </c>
      <c r="D56" s="40">
        <v>8</v>
      </c>
      <c r="E56" s="40">
        <v>7</v>
      </c>
      <c r="F56" s="33">
        <v>0</v>
      </c>
      <c r="G56" s="32"/>
      <c r="H56" s="40">
        <v>21</v>
      </c>
      <c r="I56" s="40">
        <v>2</v>
      </c>
      <c r="J56" s="40">
        <v>11</v>
      </c>
      <c r="K56" s="40">
        <v>7</v>
      </c>
      <c r="L56" s="40">
        <v>1</v>
      </c>
    </row>
    <row r="57" spans="1:12" ht="15">
      <c r="A57" s="32" t="s">
        <v>51</v>
      </c>
      <c r="B57" s="40">
        <v>205</v>
      </c>
      <c r="C57" s="40">
        <v>64</v>
      </c>
      <c r="D57" s="40">
        <v>94</v>
      </c>
      <c r="E57" s="40">
        <v>41</v>
      </c>
      <c r="F57" s="40">
        <v>6</v>
      </c>
      <c r="G57" s="32"/>
      <c r="H57" s="40">
        <v>110</v>
      </c>
      <c r="I57" s="40">
        <v>15</v>
      </c>
      <c r="J57" s="40">
        <v>47</v>
      </c>
      <c r="K57" s="40">
        <v>38</v>
      </c>
      <c r="L57" s="40">
        <v>10</v>
      </c>
    </row>
    <row r="58" spans="1:12" ht="15">
      <c r="A58" s="32" t="s">
        <v>52</v>
      </c>
      <c r="B58" s="40">
        <v>115</v>
      </c>
      <c r="C58" s="40">
        <v>64</v>
      </c>
      <c r="D58" s="40">
        <v>31</v>
      </c>
      <c r="E58" s="40">
        <v>17</v>
      </c>
      <c r="F58" s="40">
        <v>3</v>
      </c>
      <c r="G58" s="40"/>
      <c r="H58" s="32">
        <v>57</v>
      </c>
      <c r="I58" s="40">
        <v>13</v>
      </c>
      <c r="J58" s="40">
        <v>22</v>
      </c>
      <c r="K58" s="40">
        <v>20</v>
      </c>
      <c r="L58" s="40">
        <v>2</v>
      </c>
    </row>
    <row r="59" spans="1:12" ht="15">
      <c r="A59" s="32" t="s">
        <v>53</v>
      </c>
      <c r="B59" s="40">
        <v>43</v>
      </c>
      <c r="C59" s="40">
        <v>16</v>
      </c>
      <c r="D59" s="40">
        <v>20</v>
      </c>
      <c r="E59" s="40">
        <v>7</v>
      </c>
      <c r="F59" s="33">
        <v>0</v>
      </c>
      <c r="G59" s="32"/>
      <c r="H59" s="40">
        <v>18</v>
      </c>
      <c r="I59" s="40">
        <v>1</v>
      </c>
      <c r="J59" s="40">
        <v>10</v>
      </c>
      <c r="K59" s="40">
        <v>6</v>
      </c>
      <c r="L59" s="40">
        <v>1</v>
      </c>
    </row>
    <row r="60" spans="1:12" ht="15">
      <c r="A60" s="32" t="s">
        <v>54</v>
      </c>
      <c r="B60" s="40">
        <v>49</v>
      </c>
      <c r="C60" s="40">
        <v>7</v>
      </c>
      <c r="D60" s="40">
        <v>29</v>
      </c>
      <c r="E60" s="40">
        <v>13</v>
      </c>
      <c r="F60" s="33">
        <v>0</v>
      </c>
      <c r="G60" s="32"/>
      <c r="H60" s="40">
        <v>33</v>
      </c>
      <c r="I60" s="40">
        <v>3</v>
      </c>
      <c r="J60" s="40">
        <v>14</v>
      </c>
      <c r="K60" s="40">
        <v>13</v>
      </c>
      <c r="L60" s="40">
        <v>3</v>
      </c>
    </row>
    <row r="61" spans="1:12" ht="15">
      <c r="A61" s="32" t="s">
        <v>55</v>
      </c>
      <c r="B61" s="40">
        <v>8</v>
      </c>
      <c r="C61" s="40">
        <v>6</v>
      </c>
      <c r="D61" s="40">
        <v>1</v>
      </c>
      <c r="E61" s="40">
        <v>1</v>
      </c>
      <c r="F61" s="33">
        <v>0</v>
      </c>
      <c r="G61" s="32"/>
      <c r="H61" s="40">
        <v>4</v>
      </c>
      <c r="I61" s="40">
        <v>1</v>
      </c>
      <c r="J61" s="40">
        <v>3</v>
      </c>
      <c r="K61" s="33">
        <v>0</v>
      </c>
      <c r="L61" s="33">
        <v>0</v>
      </c>
    </row>
    <row r="62" spans="1:12" ht="15">
      <c r="A62" s="32" t="s">
        <v>56</v>
      </c>
      <c r="B62" s="40">
        <v>16</v>
      </c>
      <c r="C62" s="40">
        <v>7</v>
      </c>
      <c r="D62" s="40">
        <v>5</v>
      </c>
      <c r="E62" s="40">
        <v>2</v>
      </c>
      <c r="F62" s="40">
        <v>2</v>
      </c>
      <c r="G62" s="32"/>
      <c r="H62" s="40">
        <v>5</v>
      </c>
      <c r="I62" s="40">
        <v>1</v>
      </c>
      <c r="J62" s="40">
        <v>1</v>
      </c>
      <c r="K62" s="40">
        <v>2</v>
      </c>
      <c r="L62" s="40">
        <v>1</v>
      </c>
    </row>
    <row r="63" spans="1:12" ht="15">
      <c r="A63" s="32" t="s">
        <v>57</v>
      </c>
      <c r="B63" s="40">
        <v>22</v>
      </c>
      <c r="C63" s="40">
        <v>10</v>
      </c>
      <c r="D63" s="40">
        <v>8</v>
      </c>
      <c r="E63" s="40">
        <v>3</v>
      </c>
      <c r="F63" s="40">
        <v>1</v>
      </c>
      <c r="G63" s="32"/>
      <c r="H63" s="40">
        <v>9</v>
      </c>
      <c r="I63" s="40">
        <v>2</v>
      </c>
      <c r="J63" s="40">
        <v>2</v>
      </c>
      <c r="K63" s="40">
        <v>4</v>
      </c>
      <c r="L63" s="40">
        <v>1</v>
      </c>
    </row>
    <row r="64" spans="1:12" ht="15">
      <c r="A64" s="32" t="s">
        <v>58</v>
      </c>
      <c r="B64" s="40">
        <v>51</v>
      </c>
      <c r="C64" s="40">
        <v>13</v>
      </c>
      <c r="D64" s="40">
        <v>25</v>
      </c>
      <c r="E64" s="40">
        <v>11</v>
      </c>
      <c r="F64" s="40">
        <v>2</v>
      </c>
      <c r="G64" s="32"/>
      <c r="H64" s="40">
        <v>16</v>
      </c>
      <c r="I64" s="40">
        <v>4</v>
      </c>
      <c r="J64" s="40">
        <v>6</v>
      </c>
      <c r="K64" s="40">
        <v>5</v>
      </c>
      <c r="L64" s="40">
        <v>1</v>
      </c>
    </row>
    <row r="65" spans="1:12" ht="15">
      <c r="A65" s="32" t="s">
        <v>59</v>
      </c>
      <c r="B65" s="40">
        <v>487</v>
      </c>
      <c r="C65" s="40">
        <v>274</v>
      </c>
      <c r="D65" s="40">
        <v>151</v>
      </c>
      <c r="E65" s="40">
        <v>52</v>
      </c>
      <c r="F65" s="40">
        <v>10</v>
      </c>
      <c r="G65" s="32"/>
      <c r="H65" s="40">
        <v>492</v>
      </c>
      <c r="I65" s="40">
        <v>48</v>
      </c>
      <c r="J65" s="40">
        <v>172</v>
      </c>
      <c r="K65" s="40">
        <v>188</v>
      </c>
      <c r="L65" s="40">
        <v>84</v>
      </c>
    </row>
    <row r="66" spans="1:12" ht="15">
      <c r="A66" s="32" t="s">
        <v>60</v>
      </c>
      <c r="B66" s="40">
        <v>60</v>
      </c>
      <c r="C66" s="40">
        <v>20</v>
      </c>
      <c r="D66" s="40">
        <v>30</v>
      </c>
      <c r="E66" s="40">
        <v>9</v>
      </c>
      <c r="F66" s="40">
        <v>1</v>
      </c>
      <c r="G66" s="32"/>
      <c r="H66" s="40">
        <v>33</v>
      </c>
      <c r="I66" s="40">
        <v>1</v>
      </c>
      <c r="J66" s="40">
        <v>17</v>
      </c>
      <c r="K66" s="40">
        <v>13</v>
      </c>
      <c r="L66" s="40">
        <v>2</v>
      </c>
    </row>
    <row r="67" spans="1:12" ht="15">
      <c r="A67" s="32" t="s">
        <v>61</v>
      </c>
      <c r="B67" s="40">
        <v>14</v>
      </c>
      <c r="C67" s="40">
        <v>1</v>
      </c>
      <c r="D67" s="40">
        <v>9</v>
      </c>
      <c r="E67" s="40">
        <v>3</v>
      </c>
      <c r="F67" s="40">
        <v>1</v>
      </c>
      <c r="G67" s="32"/>
      <c r="H67" s="40">
        <v>12</v>
      </c>
      <c r="I67" s="33">
        <v>0</v>
      </c>
      <c r="J67" s="40">
        <v>5</v>
      </c>
      <c r="K67" s="40">
        <v>5</v>
      </c>
      <c r="L67" s="40">
        <v>2</v>
      </c>
    </row>
    <row r="68" spans="1:12" ht="15">
      <c r="A68" s="32" t="s">
        <v>62</v>
      </c>
      <c r="B68" s="40">
        <v>49</v>
      </c>
      <c r="C68" s="40">
        <v>16</v>
      </c>
      <c r="D68" s="40">
        <v>17</v>
      </c>
      <c r="E68" s="40">
        <v>14</v>
      </c>
      <c r="F68" s="40">
        <v>2</v>
      </c>
      <c r="G68" s="32"/>
      <c r="H68" s="40">
        <v>23</v>
      </c>
      <c r="I68" s="40">
        <v>5</v>
      </c>
      <c r="J68" s="40">
        <v>11</v>
      </c>
      <c r="K68" s="40">
        <v>5</v>
      </c>
      <c r="L68" s="40">
        <v>2</v>
      </c>
    </row>
    <row r="69" spans="1:12" ht="15">
      <c r="A69" s="32" t="s">
        <v>63</v>
      </c>
      <c r="B69" s="40">
        <v>78</v>
      </c>
      <c r="C69" s="40">
        <v>15</v>
      </c>
      <c r="D69" s="40">
        <v>46</v>
      </c>
      <c r="E69" s="40">
        <v>13</v>
      </c>
      <c r="F69" s="40">
        <v>4</v>
      </c>
      <c r="G69" s="32"/>
      <c r="H69" s="40">
        <v>63</v>
      </c>
      <c r="I69" s="40">
        <v>6</v>
      </c>
      <c r="J69" s="40">
        <v>32</v>
      </c>
      <c r="K69" s="40">
        <v>21</v>
      </c>
      <c r="L69" s="40">
        <v>4</v>
      </c>
    </row>
    <row r="70" spans="1:12" ht="15">
      <c r="A70" s="32" t="s">
        <v>64</v>
      </c>
      <c r="B70" s="40">
        <v>15</v>
      </c>
      <c r="C70" s="40">
        <v>4</v>
      </c>
      <c r="D70" s="40">
        <v>9</v>
      </c>
      <c r="E70" s="40">
        <v>2</v>
      </c>
      <c r="F70" s="33">
        <v>0</v>
      </c>
      <c r="G70" s="32"/>
      <c r="H70" s="40">
        <v>11</v>
      </c>
      <c r="I70" s="40">
        <v>1</v>
      </c>
      <c r="J70" s="40">
        <v>8</v>
      </c>
      <c r="K70" s="40">
        <v>2</v>
      </c>
      <c r="L70" s="33">
        <v>0</v>
      </c>
    </row>
    <row r="71" spans="1:12" ht="15">
      <c r="A71" s="32" t="s">
        <v>65</v>
      </c>
      <c r="B71" s="40">
        <v>41</v>
      </c>
      <c r="C71" s="40">
        <v>16</v>
      </c>
      <c r="D71" s="40">
        <v>23</v>
      </c>
      <c r="E71" s="40">
        <v>2</v>
      </c>
      <c r="F71" s="33">
        <v>0</v>
      </c>
      <c r="G71" s="32"/>
      <c r="H71" s="40">
        <v>6</v>
      </c>
      <c r="I71" s="40">
        <v>2</v>
      </c>
      <c r="J71" s="33">
        <v>0</v>
      </c>
      <c r="K71" s="40">
        <v>4</v>
      </c>
      <c r="L71" s="33">
        <v>0</v>
      </c>
    </row>
    <row r="72" spans="1:12" ht="15">
      <c r="A72" s="32" t="s">
        <v>66</v>
      </c>
      <c r="B72" s="40">
        <v>35</v>
      </c>
      <c r="C72" s="40">
        <v>11</v>
      </c>
      <c r="D72" s="40">
        <v>20</v>
      </c>
      <c r="E72" s="40">
        <v>3</v>
      </c>
      <c r="F72" s="40">
        <v>1</v>
      </c>
      <c r="G72" s="32"/>
      <c r="H72" s="40">
        <v>13</v>
      </c>
      <c r="I72" s="40">
        <v>2</v>
      </c>
      <c r="J72" s="40">
        <v>8</v>
      </c>
      <c r="K72" s="40">
        <v>3</v>
      </c>
      <c r="L72" s="33">
        <v>0</v>
      </c>
    </row>
    <row r="73" spans="1:12" ht="15">
      <c r="A73" s="32" t="s">
        <v>67</v>
      </c>
      <c r="B73" s="40">
        <v>152</v>
      </c>
      <c r="C73" s="40">
        <v>20</v>
      </c>
      <c r="D73" s="40">
        <v>82</v>
      </c>
      <c r="E73" s="40">
        <v>44</v>
      </c>
      <c r="F73" s="40">
        <v>6</v>
      </c>
      <c r="G73" s="32"/>
      <c r="H73" s="40">
        <v>149</v>
      </c>
      <c r="I73" s="40">
        <v>8</v>
      </c>
      <c r="J73" s="40">
        <v>76</v>
      </c>
      <c r="K73" s="40">
        <v>58</v>
      </c>
      <c r="L73" s="40">
        <v>7</v>
      </c>
    </row>
    <row r="74" spans="1:12" ht="15">
      <c r="A74" s="32" t="s">
        <v>68</v>
      </c>
      <c r="B74" s="40">
        <v>18</v>
      </c>
      <c r="C74" s="40">
        <v>4</v>
      </c>
      <c r="D74" s="40">
        <v>7</v>
      </c>
      <c r="E74" s="40">
        <v>7</v>
      </c>
      <c r="F74" s="33">
        <v>0</v>
      </c>
      <c r="G74" s="32"/>
      <c r="H74" s="40">
        <v>5</v>
      </c>
      <c r="I74" s="33">
        <v>0</v>
      </c>
      <c r="J74" s="40">
        <v>1</v>
      </c>
      <c r="K74" s="40">
        <v>4</v>
      </c>
      <c r="L74" s="33">
        <v>0</v>
      </c>
    </row>
    <row r="75" spans="1:12" ht="15">
      <c r="A75" s="32" t="s">
        <v>69</v>
      </c>
      <c r="B75" s="40">
        <v>7</v>
      </c>
      <c r="C75" s="40">
        <v>1</v>
      </c>
      <c r="D75" s="40">
        <v>6</v>
      </c>
      <c r="E75" s="33">
        <v>0</v>
      </c>
      <c r="F75" s="33">
        <v>0</v>
      </c>
      <c r="G75" s="32"/>
      <c r="H75" s="40">
        <v>4</v>
      </c>
      <c r="I75" s="40">
        <v>1</v>
      </c>
      <c r="J75" s="40">
        <v>1</v>
      </c>
      <c r="K75" s="33">
        <v>0</v>
      </c>
      <c r="L75" s="40">
        <v>2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v>142</v>
      </c>
      <c r="C77" s="40">
        <v>3</v>
      </c>
      <c r="D77" s="40">
        <v>110</v>
      </c>
      <c r="E77" s="40">
        <v>27</v>
      </c>
      <c r="F77" s="40">
        <v>2</v>
      </c>
      <c r="G77" s="32"/>
      <c r="H77" s="32">
        <v>76</v>
      </c>
      <c r="I77" s="40">
        <v>1</v>
      </c>
      <c r="J77" s="40">
        <v>51</v>
      </c>
      <c r="K77" s="40">
        <v>22</v>
      </c>
      <c r="L77" s="32">
        <v>2</v>
      </c>
    </row>
    <row r="78" spans="1:12" ht="15">
      <c r="A78" s="32"/>
      <c r="B78" s="40"/>
      <c r="C78" s="40"/>
      <c r="D78" s="40"/>
      <c r="E78" s="40"/>
      <c r="F78" s="40"/>
      <c r="G78" s="32"/>
      <c r="H78" s="32"/>
      <c r="I78" s="40"/>
      <c r="J78" s="40"/>
      <c r="K78" s="40"/>
      <c r="L78" s="32"/>
    </row>
    <row r="79" spans="1:12" ht="15">
      <c r="A79" s="32" t="s">
        <v>94</v>
      </c>
      <c r="B79" s="40">
        <v>130</v>
      </c>
      <c r="C79" s="40">
        <v>6</v>
      </c>
      <c r="D79" s="40">
        <v>92</v>
      </c>
      <c r="E79" s="40">
        <v>26</v>
      </c>
      <c r="F79" s="40">
        <v>6</v>
      </c>
      <c r="G79" s="32"/>
      <c r="H79" s="32">
        <v>52</v>
      </c>
      <c r="I79" s="40">
        <v>1</v>
      </c>
      <c r="J79" s="40">
        <v>28</v>
      </c>
      <c r="K79" s="32">
        <v>12</v>
      </c>
      <c r="L79" s="32">
        <v>11</v>
      </c>
    </row>
    <row r="80" spans="1:12" ht="15">
      <c r="A80" s="32" t="s">
        <v>95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2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40">
        <v>281</v>
      </c>
      <c r="C81" s="40">
        <v>4</v>
      </c>
      <c r="D81" s="40">
        <v>196</v>
      </c>
      <c r="E81" s="40">
        <v>79</v>
      </c>
      <c r="F81" s="40">
        <v>2</v>
      </c>
      <c r="G81" s="32"/>
      <c r="H81" s="40">
        <v>422</v>
      </c>
      <c r="I81" s="40">
        <v>1</v>
      </c>
      <c r="J81" s="40">
        <v>238</v>
      </c>
      <c r="K81" s="40">
        <v>167</v>
      </c>
      <c r="L81" s="40">
        <v>16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0.75" customHeight="1">
      <c r="A83" s="37" t="s">
        <v>110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115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+B9+B77+SUM(B79:B81)</f>
        <v>7779</v>
      </c>
      <c r="C7" s="40">
        <f>+C9+C77+SUM(C79:C81)</f>
        <v>1647</v>
      </c>
      <c r="D7" s="40">
        <f>+D9+D77+SUM(D79:D81)</f>
        <v>4290</v>
      </c>
      <c r="E7" s="40">
        <f>+E9+E77+SUM(E79:E81)</f>
        <v>1592</v>
      </c>
      <c r="F7" s="40">
        <f>+F9+F77+SUM(F79:F81)</f>
        <v>250</v>
      </c>
      <c r="G7" s="32"/>
      <c r="H7" s="40">
        <f>+H9+H77+SUM(H79:H81)</f>
        <v>6498</v>
      </c>
      <c r="I7" s="40">
        <f>+I9+SUM(I79:I81)</f>
        <v>452</v>
      </c>
      <c r="J7" s="40">
        <f>+J9+J77+SUM(J79:J81)</f>
        <v>3187</v>
      </c>
      <c r="K7" s="40">
        <f>+K9+K77+SUM(K79:K81)</f>
        <v>2279</v>
      </c>
      <c r="L7" s="40">
        <f>+L9+L77+SUM(L79:L81)</f>
        <v>580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7292</v>
      </c>
      <c r="C9" s="40">
        <f>+C11+C18</f>
        <v>1635</v>
      </c>
      <c r="D9" s="40">
        <f>+D11+D18</f>
        <v>3939</v>
      </c>
      <c r="E9" s="40">
        <f>+E11+E18</f>
        <v>1485</v>
      </c>
      <c r="F9" s="40">
        <f>+F11+F18</f>
        <v>233</v>
      </c>
      <c r="G9" s="32"/>
      <c r="H9" s="40">
        <f>+H11+H18</f>
        <v>5952</v>
      </c>
      <c r="I9" s="40">
        <f>+I11+I18</f>
        <v>451</v>
      </c>
      <c r="J9" s="40">
        <f>+J11+J18</f>
        <v>2873</v>
      </c>
      <c r="K9" s="40">
        <f>+K11+K18</f>
        <v>2088</v>
      </c>
      <c r="L9" s="40">
        <f>+L11+L18</f>
        <v>540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3368</v>
      </c>
      <c r="C11" s="40">
        <f>SUM(C12:C16)</f>
        <v>376</v>
      </c>
      <c r="D11" s="40">
        <f>SUM(D12:D16)</f>
        <v>2098</v>
      </c>
      <c r="E11" s="40">
        <f>SUM(E12:E16)</f>
        <v>814</v>
      </c>
      <c r="F11" s="40">
        <f>SUM(F12:F16)</f>
        <v>80</v>
      </c>
      <c r="G11" s="32"/>
      <c r="H11" s="40">
        <f>SUM(H12:H16)</f>
        <v>2896</v>
      </c>
      <c r="I11" s="40">
        <f>SUM(I12:I16)</f>
        <v>203</v>
      </c>
      <c r="J11" s="40">
        <f>SUM(J12:J16)</f>
        <v>1521</v>
      </c>
      <c r="K11" s="40">
        <f>SUM(K12:K16)</f>
        <v>973</v>
      </c>
      <c r="L11" s="40">
        <f>SUM(L12:L16)</f>
        <v>199</v>
      </c>
    </row>
    <row r="12" spans="1:12" ht="15">
      <c r="A12" s="32" t="s">
        <v>7</v>
      </c>
      <c r="B12" s="32">
        <v>521</v>
      </c>
      <c r="C12" s="32">
        <v>160</v>
      </c>
      <c r="D12" s="32">
        <v>280</v>
      </c>
      <c r="E12" s="32">
        <v>71</v>
      </c>
      <c r="F12" s="32">
        <v>10</v>
      </c>
      <c r="G12" s="32"/>
      <c r="H12" s="32">
        <v>508</v>
      </c>
      <c r="I12" s="32">
        <v>77</v>
      </c>
      <c r="J12" s="32">
        <v>247</v>
      </c>
      <c r="K12" s="32">
        <v>149</v>
      </c>
      <c r="L12" s="32">
        <v>35</v>
      </c>
    </row>
    <row r="13" spans="1:12" ht="15">
      <c r="A13" s="32" t="s">
        <v>8</v>
      </c>
      <c r="B13" s="40">
        <v>1101</v>
      </c>
      <c r="C13" s="32">
        <v>64</v>
      </c>
      <c r="D13" s="32">
        <v>722</v>
      </c>
      <c r="E13" s="32">
        <v>282</v>
      </c>
      <c r="F13" s="32">
        <v>33</v>
      </c>
      <c r="G13" s="32"/>
      <c r="H13" s="32">
        <v>866</v>
      </c>
      <c r="I13" s="32">
        <v>31</v>
      </c>
      <c r="J13" s="32">
        <v>472</v>
      </c>
      <c r="K13" s="32">
        <v>303</v>
      </c>
      <c r="L13" s="32">
        <v>60</v>
      </c>
    </row>
    <row r="14" spans="1:12" ht="15">
      <c r="A14" s="32" t="s">
        <v>9</v>
      </c>
      <c r="B14" s="32">
        <v>943</v>
      </c>
      <c r="C14" s="32">
        <v>66</v>
      </c>
      <c r="D14" s="32">
        <v>602</v>
      </c>
      <c r="E14" s="32">
        <v>261</v>
      </c>
      <c r="F14" s="32">
        <v>14</v>
      </c>
      <c r="G14" s="32"/>
      <c r="H14" s="32">
        <v>649</v>
      </c>
      <c r="I14" s="32">
        <v>37</v>
      </c>
      <c r="J14" s="32">
        <v>323</v>
      </c>
      <c r="K14" s="32">
        <v>233</v>
      </c>
      <c r="L14" s="32">
        <v>56</v>
      </c>
    </row>
    <row r="15" spans="1:12" ht="15">
      <c r="A15" s="32" t="s">
        <v>10</v>
      </c>
      <c r="B15" s="32">
        <v>639</v>
      </c>
      <c r="C15" s="32">
        <v>61</v>
      </c>
      <c r="D15" s="32">
        <v>408</v>
      </c>
      <c r="E15" s="32">
        <v>155</v>
      </c>
      <c r="F15" s="32">
        <v>15</v>
      </c>
      <c r="G15" s="32"/>
      <c r="H15" s="32">
        <v>783</v>
      </c>
      <c r="I15" s="32">
        <v>50</v>
      </c>
      <c r="J15" s="32">
        <v>429</v>
      </c>
      <c r="K15" s="32">
        <v>258</v>
      </c>
      <c r="L15" s="32">
        <v>46</v>
      </c>
    </row>
    <row r="16" spans="1:12" ht="15">
      <c r="A16" s="32" t="s">
        <v>11</v>
      </c>
      <c r="B16" s="32">
        <v>164</v>
      </c>
      <c r="C16" s="32">
        <v>25</v>
      </c>
      <c r="D16" s="32">
        <v>86</v>
      </c>
      <c r="E16" s="32">
        <v>45</v>
      </c>
      <c r="F16" s="32">
        <v>8</v>
      </c>
      <c r="G16" s="32"/>
      <c r="H16" s="32">
        <v>90</v>
      </c>
      <c r="I16" s="32">
        <v>8</v>
      </c>
      <c r="J16" s="32">
        <v>50</v>
      </c>
      <c r="K16" s="32">
        <v>30</v>
      </c>
      <c r="L16" s="32">
        <v>2</v>
      </c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12</v>
      </c>
      <c r="B18" s="40">
        <f>SUM(B19:B75)</f>
        <v>3924</v>
      </c>
      <c r="C18" s="40">
        <f>SUM(C19:C75)</f>
        <v>1259</v>
      </c>
      <c r="D18" s="40">
        <f>SUM(D19:D75)</f>
        <v>1841</v>
      </c>
      <c r="E18" s="40">
        <f>SUM(E19:E75)</f>
        <v>671</v>
      </c>
      <c r="F18" s="40">
        <f>SUM(F19:F75)</f>
        <v>153</v>
      </c>
      <c r="G18" s="32"/>
      <c r="H18" s="40">
        <f>SUM(H19:H75)</f>
        <v>3056</v>
      </c>
      <c r="I18" s="40">
        <f>SUM(I19:I75)</f>
        <v>248</v>
      </c>
      <c r="J18" s="40">
        <f>SUM(J19:J75)</f>
        <v>1352</v>
      </c>
      <c r="K18" s="40">
        <f>SUM(K19:K75)</f>
        <v>1115</v>
      </c>
      <c r="L18" s="40">
        <f>SUM(L19:L75)</f>
        <v>341</v>
      </c>
    </row>
    <row r="19" spans="1:12" ht="15">
      <c r="A19" s="32" t="s">
        <v>13</v>
      </c>
      <c r="B19" s="32">
        <v>118</v>
      </c>
      <c r="C19" s="32">
        <v>29</v>
      </c>
      <c r="D19" s="32">
        <v>66</v>
      </c>
      <c r="E19" s="32">
        <v>22</v>
      </c>
      <c r="F19" s="32">
        <v>1</v>
      </c>
      <c r="G19" s="32"/>
      <c r="H19" s="32">
        <v>102</v>
      </c>
      <c r="I19" s="32">
        <v>3</v>
      </c>
      <c r="J19" s="32">
        <v>54</v>
      </c>
      <c r="K19" s="32">
        <v>38</v>
      </c>
      <c r="L19" s="32">
        <v>7</v>
      </c>
    </row>
    <row r="20" spans="1:12" ht="15">
      <c r="A20" s="32" t="s">
        <v>14</v>
      </c>
      <c r="B20" s="32">
        <v>15</v>
      </c>
      <c r="C20" s="32">
        <v>2</v>
      </c>
      <c r="D20" s="32">
        <v>6</v>
      </c>
      <c r="E20" s="32">
        <v>5</v>
      </c>
      <c r="F20" s="32">
        <v>2</v>
      </c>
      <c r="G20" s="32"/>
      <c r="H20" s="32">
        <v>4</v>
      </c>
      <c r="I20" s="34">
        <v>0</v>
      </c>
      <c r="J20" s="32">
        <v>1</v>
      </c>
      <c r="K20" s="32">
        <v>1</v>
      </c>
      <c r="L20" s="32">
        <v>2</v>
      </c>
    </row>
    <row r="21" spans="1:12" ht="15">
      <c r="A21" s="32" t="s">
        <v>15</v>
      </c>
      <c r="B21" s="32">
        <v>119</v>
      </c>
      <c r="C21" s="32">
        <v>28</v>
      </c>
      <c r="D21" s="32">
        <v>63</v>
      </c>
      <c r="E21" s="32">
        <v>21</v>
      </c>
      <c r="F21" s="32">
        <v>7</v>
      </c>
      <c r="G21" s="32"/>
      <c r="H21" s="32">
        <v>127</v>
      </c>
      <c r="I21" s="32">
        <v>5</v>
      </c>
      <c r="J21" s="32">
        <v>46</v>
      </c>
      <c r="K21" s="32">
        <v>53</v>
      </c>
      <c r="L21" s="32">
        <v>23</v>
      </c>
    </row>
    <row r="22" spans="1:12" ht="15">
      <c r="A22" s="32" t="s">
        <v>16</v>
      </c>
      <c r="B22" s="32">
        <v>19</v>
      </c>
      <c r="C22" s="32">
        <v>13</v>
      </c>
      <c r="D22" s="32">
        <v>2</v>
      </c>
      <c r="E22" s="32">
        <v>2</v>
      </c>
      <c r="F22" s="32">
        <v>2</v>
      </c>
      <c r="G22" s="32"/>
      <c r="H22" s="32">
        <v>11</v>
      </c>
      <c r="I22" s="32">
        <v>4</v>
      </c>
      <c r="J22" s="32">
        <v>3</v>
      </c>
      <c r="K22" s="32">
        <v>1</v>
      </c>
      <c r="L22" s="32">
        <v>3</v>
      </c>
    </row>
    <row r="23" spans="1:12" ht="15">
      <c r="A23" s="32" t="s">
        <v>17</v>
      </c>
      <c r="B23" s="32">
        <v>29</v>
      </c>
      <c r="C23" s="32">
        <v>18</v>
      </c>
      <c r="D23" s="32">
        <v>9</v>
      </c>
      <c r="E23" s="32">
        <v>2</v>
      </c>
      <c r="F23" s="34">
        <v>0</v>
      </c>
      <c r="G23" s="32"/>
      <c r="H23" s="32">
        <v>18</v>
      </c>
      <c r="I23" s="32">
        <v>3</v>
      </c>
      <c r="J23" s="32">
        <v>9</v>
      </c>
      <c r="K23" s="32">
        <v>6</v>
      </c>
      <c r="L23" s="34">
        <v>0</v>
      </c>
    </row>
    <row r="24" spans="1:12" ht="15">
      <c r="A24" s="32" t="s">
        <v>18</v>
      </c>
      <c r="B24" s="32">
        <v>14</v>
      </c>
      <c r="C24" s="32">
        <v>5</v>
      </c>
      <c r="D24" s="32">
        <v>3</v>
      </c>
      <c r="E24" s="32">
        <v>2</v>
      </c>
      <c r="F24" s="32">
        <v>4</v>
      </c>
      <c r="G24" s="32"/>
      <c r="H24" s="32">
        <v>26</v>
      </c>
      <c r="I24" s="32">
        <v>3</v>
      </c>
      <c r="J24" s="32">
        <v>18</v>
      </c>
      <c r="K24" s="32">
        <v>4</v>
      </c>
      <c r="L24" s="32">
        <v>1</v>
      </c>
    </row>
    <row r="25" spans="1:12" ht="15">
      <c r="A25" s="32" t="s">
        <v>19</v>
      </c>
      <c r="B25" s="32">
        <v>111</v>
      </c>
      <c r="C25" s="32">
        <v>20</v>
      </c>
      <c r="D25" s="32">
        <v>60</v>
      </c>
      <c r="E25" s="32">
        <v>21</v>
      </c>
      <c r="F25" s="32">
        <v>10</v>
      </c>
      <c r="G25" s="32"/>
      <c r="H25" s="32">
        <v>39</v>
      </c>
      <c r="I25" s="32">
        <v>3</v>
      </c>
      <c r="J25" s="32">
        <v>16</v>
      </c>
      <c r="K25" s="32">
        <v>12</v>
      </c>
      <c r="L25" s="32">
        <v>8</v>
      </c>
    </row>
    <row r="26" spans="1:12" ht="15">
      <c r="A26" s="32" t="s">
        <v>20</v>
      </c>
      <c r="B26" s="32">
        <v>22</v>
      </c>
      <c r="C26" s="32">
        <v>11</v>
      </c>
      <c r="D26" s="32">
        <v>6</v>
      </c>
      <c r="E26" s="32">
        <v>4</v>
      </c>
      <c r="F26" s="32">
        <v>1</v>
      </c>
      <c r="G26" s="32"/>
      <c r="H26" s="32">
        <v>7</v>
      </c>
      <c r="I26" s="32">
        <v>1</v>
      </c>
      <c r="J26" s="32">
        <v>3</v>
      </c>
      <c r="K26" s="32">
        <v>2</v>
      </c>
      <c r="L26" s="32">
        <v>1</v>
      </c>
    </row>
    <row r="27" spans="1:12" ht="15">
      <c r="A27" s="32" t="s">
        <v>21</v>
      </c>
      <c r="B27" s="32">
        <v>142</v>
      </c>
      <c r="C27" s="32">
        <v>19</v>
      </c>
      <c r="D27" s="32">
        <v>107</v>
      </c>
      <c r="E27" s="32">
        <v>16</v>
      </c>
      <c r="F27" s="34">
        <v>0</v>
      </c>
      <c r="G27" s="32"/>
      <c r="H27" s="32">
        <v>41</v>
      </c>
      <c r="I27" s="32">
        <v>4</v>
      </c>
      <c r="J27" s="32">
        <v>25</v>
      </c>
      <c r="K27" s="32">
        <v>11</v>
      </c>
      <c r="L27" s="32">
        <v>1</v>
      </c>
    </row>
    <row r="28" spans="1:12" ht="15">
      <c r="A28" s="32" t="s">
        <v>22</v>
      </c>
      <c r="B28" s="32">
        <v>19</v>
      </c>
      <c r="C28" s="32">
        <v>6</v>
      </c>
      <c r="D28" s="32">
        <v>10</v>
      </c>
      <c r="E28" s="32">
        <v>3</v>
      </c>
      <c r="F28" s="34">
        <v>0</v>
      </c>
      <c r="G28" s="32"/>
      <c r="H28" s="32">
        <v>15</v>
      </c>
      <c r="I28" s="32">
        <v>1</v>
      </c>
      <c r="J28" s="32">
        <v>8</v>
      </c>
      <c r="K28" s="32">
        <v>5</v>
      </c>
      <c r="L28" s="32">
        <v>1</v>
      </c>
    </row>
    <row r="29" spans="1:12" ht="15">
      <c r="A29" s="32" t="s">
        <v>23</v>
      </c>
      <c r="B29" s="32">
        <v>27</v>
      </c>
      <c r="C29" s="32">
        <v>13</v>
      </c>
      <c r="D29" s="32">
        <v>13</v>
      </c>
      <c r="E29" s="32">
        <v>1</v>
      </c>
      <c r="F29" s="34">
        <v>0</v>
      </c>
      <c r="G29" s="32"/>
      <c r="H29" s="32">
        <v>6</v>
      </c>
      <c r="I29" s="32">
        <v>1</v>
      </c>
      <c r="J29" s="32">
        <v>3</v>
      </c>
      <c r="K29" s="32">
        <v>2</v>
      </c>
      <c r="L29" s="34">
        <v>0</v>
      </c>
    </row>
    <row r="30" spans="1:12" ht="15">
      <c r="A30" s="32" t="s">
        <v>24</v>
      </c>
      <c r="B30" s="32">
        <v>16</v>
      </c>
      <c r="C30" s="32">
        <v>11</v>
      </c>
      <c r="D30" s="32">
        <v>4</v>
      </c>
      <c r="E30" s="32">
        <v>1</v>
      </c>
      <c r="F30" s="34">
        <v>0</v>
      </c>
      <c r="G30" s="32"/>
      <c r="H30" s="32">
        <v>16</v>
      </c>
      <c r="I30" s="32">
        <v>1</v>
      </c>
      <c r="J30" s="32">
        <v>5</v>
      </c>
      <c r="K30" s="32">
        <v>6</v>
      </c>
      <c r="L30" s="32">
        <v>4</v>
      </c>
    </row>
    <row r="31" spans="1:12" ht="15">
      <c r="A31" s="32" t="s">
        <v>25</v>
      </c>
      <c r="B31" s="32">
        <v>129</v>
      </c>
      <c r="C31" s="32">
        <v>14</v>
      </c>
      <c r="D31" s="32">
        <v>81</v>
      </c>
      <c r="E31" s="32">
        <v>29</v>
      </c>
      <c r="F31" s="32">
        <v>5</v>
      </c>
      <c r="G31" s="32"/>
      <c r="H31" s="32">
        <v>109</v>
      </c>
      <c r="I31" s="32">
        <v>5</v>
      </c>
      <c r="J31" s="32">
        <v>52</v>
      </c>
      <c r="K31" s="32">
        <v>41</v>
      </c>
      <c r="L31" s="32">
        <v>11</v>
      </c>
    </row>
    <row r="32" spans="1:12" ht="15">
      <c r="A32" s="32" t="s">
        <v>26</v>
      </c>
      <c r="B32" s="32">
        <v>198</v>
      </c>
      <c r="C32" s="32">
        <v>39</v>
      </c>
      <c r="D32" s="32">
        <v>108</v>
      </c>
      <c r="E32" s="32">
        <v>40</v>
      </c>
      <c r="F32" s="32">
        <v>11</v>
      </c>
      <c r="G32" s="32"/>
      <c r="H32" s="32">
        <v>240</v>
      </c>
      <c r="I32" s="32">
        <v>19</v>
      </c>
      <c r="J32" s="32">
        <v>104</v>
      </c>
      <c r="K32" s="32">
        <v>87</v>
      </c>
      <c r="L32" s="32">
        <v>30</v>
      </c>
    </row>
    <row r="33" spans="1:12" ht="15">
      <c r="A33" s="32" t="s">
        <v>27</v>
      </c>
      <c r="B33" s="32">
        <v>9</v>
      </c>
      <c r="C33" s="32">
        <v>7</v>
      </c>
      <c r="D33" s="32">
        <v>1</v>
      </c>
      <c r="E33" s="34">
        <v>0</v>
      </c>
      <c r="F33" s="32">
        <v>1</v>
      </c>
      <c r="G33" s="32"/>
      <c r="H33" s="32">
        <v>4</v>
      </c>
      <c r="I33" s="34">
        <v>0</v>
      </c>
      <c r="J33" s="32">
        <v>3</v>
      </c>
      <c r="K33" s="32">
        <v>1</v>
      </c>
      <c r="L33" s="34">
        <v>0</v>
      </c>
    </row>
    <row r="34" spans="1:12" ht="15">
      <c r="A34" s="32" t="s">
        <v>28</v>
      </c>
      <c r="B34" s="32">
        <v>32</v>
      </c>
      <c r="C34" s="32">
        <v>17</v>
      </c>
      <c r="D34" s="32">
        <v>12</v>
      </c>
      <c r="E34" s="32">
        <v>3</v>
      </c>
      <c r="F34" s="34">
        <v>0</v>
      </c>
      <c r="G34" s="32"/>
      <c r="H34" s="32">
        <v>13</v>
      </c>
      <c r="I34" s="32">
        <v>2</v>
      </c>
      <c r="J34" s="32">
        <v>4</v>
      </c>
      <c r="K34" s="32">
        <v>5</v>
      </c>
      <c r="L34" s="32">
        <v>2</v>
      </c>
    </row>
    <row r="35" spans="1:12" ht="15">
      <c r="A35" s="32" t="s">
        <v>29</v>
      </c>
      <c r="B35" s="32">
        <v>21</v>
      </c>
      <c r="C35" s="32">
        <v>9</v>
      </c>
      <c r="D35" s="32">
        <v>10</v>
      </c>
      <c r="E35" s="32">
        <v>1</v>
      </c>
      <c r="F35" s="32">
        <v>1</v>
      </c>
      <c r="G35" s="32"/>
      <c r="H35" s="32">
        <v>5</v>
      </c>
      <c r="I35" s="32">
        <v>1</v>
      </c>
      <c r="J35" s="34">
        <v>0</v>
      </c>
      <c r="K35" s="32">
        <v>3</v>
      </c>
      <c r="L35" s="32">
        <v>1</v>
      </c>
    </row>
    <row r="36" spans="1:12" ht="15">
      <c r="A36" s="32" t="s">
        <v>30</v>
      </c>
      <c r="B36" s="32">
        <v>2</v>
      </c>
      <c r="C36" s="34">
        <v>0</v>
      </c>
      <c r="D36" s="32">
        <v>1</v>
      </c>
      <c r="E36" s="32">
        <v>1</v>
      </c>
      <c r="F36" s="34">
        <v>0</v>
      </c>
      <c r="G36" s="32"/>
      <c r="H36" s="32">
        <v>7</v>
      </c>
      <c r="I36" s="34">
        <v>0</v>
      </c>
      <c r="J36" s="32">
        <v>5</v>
      </c>
      <c r="K36" s="32">
        <v>2</v>
      </c>
      <c r="L36" s="34">
        <v>0</v>
      </c>
    </row>
    <row r="37" spans="1:12" ht="15">
      <c r="A37" s="32" t="s">
        <v>31</v>
      </c>
      <c r="B37" s="32">
        <v>13</v>
      </c>
      <c r="C37" s="32">
        <v>3</v>
      </c>
      <c r="D37" s="32">
        <v>10</v>
      </c>
      <c r="E37" s="34">
        <v>0</v>
      </c>
      <c r="F37" s="34">
        <v>0</v>
      </c>
      <c r="G37" s="32"/>
      <c r="H37" s="32">
        <v>4</v>
      </c>
      <c r="I37" s="32">
        <v>1</v>
      </c>
      <c r="J37" s="32">
        <v>2</v>
      </c>
      <c r="K37" s="34">
        <v>0</v>
      </c>
      <c r="L37" s="32">
        <v>1</v>
      </c>
    </row>
    <row r="38" spans="1:12" ht="15">
      <c r="A38" s="32" t="s">
        <v>32</v>
      </c>
      <c r="B38" s="32">
        <v>3</v>
      </c>
      <c r="C38" s="32">
        <v>1</v>
      </c>
      <c r="D38" s="32">
        <v>2</v>
      </c>
      <c r="E38" s="34">
        <v>0</v>
      </c>
      <c r="F38" s="34">
        <v>0</v>
      </c>
      <c r="G38" s="32"/>
      <c r="H38" s="32">
        <v>1</v>
      </c>
      <c r="I38" s="34">
        <v>0</v>
      </c>
      <c r="J38" s="34">
        <v>0</v>
      </c>
      <c r="K38" s="32">
        <v>1</v>
      </c>
      <c r="L38" s="34">
        <v>0</v>
      </c>
    </row>
    <row r="39" spans="1:12" ht="15">
      <c r="A39" s="32" t="s">
        <v>33</v>
      </c>
      <c r="B39" s="32">
        <v>39</v>
      </c>
      <c r="C39" s="32">
        <v>14</v>
      </c>
      <c r="D39" s="32">
        <v>16</v>
      </c>
      <c r="E39" s="32">
        <v>8</v>
      </c>
      <c r="F39" s="32">
        <v>1</v>
      </c>
      <c r="G39" s="32"/>
      <c r="H39" s="32">
        <v>8</v>
      </c>
      <c r="I39" s="32">
        <v>2</v>
      </c>
      <c r="J39" s="32">
        <v>2</v>
      </c>
      <c r="K39" s="32">
        <v>3</v>
      </c>
      <c r="L39" s="32">
        <v>1</v>
      </c>
    </row>
    <row r="40" spans="1:12" ht="15">
      <c r="A40" s="32" t="s">
        <v>34</v>
      </c>
      <c r="B40" s="32">
        <v>73</v>
      </c>
      <c r="C40" s="32">
        <v>46</v>
      </c>
      <c r="D40" s="32">
        <v>23</v>
      </c>
      <c r="E40" s="32">
        <v>4</v>
      </c>
      <c r="F40" s="34">
        <v>0</v>
      </c>
      <c r="G40" s="32"/>
      <c r="H40" s="32">
        <v>26</v>
      </c>
      <c r="I40" s="32">
        <v>9</v>
      </c>
      <c r="J40" s="32">
        <v>12</v>
      </c>
      <c r="K40" s="32">
        <v>5</v>
      </c>
      <c r="L40" s="34">
        <v>0</v>
      </c>
    </row>
    <row r="41" spans="1:12" ht="15">
      <c r="A41" s="32" t="s">
        <v>35</v>
      </c>
      <c r="B41" s="32">
        <v>10</v>
      </c>
      <c r="C41" s="32">
        <v>7</v>
      </c>
      <c r="D41" s="32">
        <v>3</v>
      </c>
      <c r="E41" s="34">
        <v>0</v>
      </c>
      <c r="F41" s="34">
        <v>0</v>
      </c>
      <c r="G41" s="32"/>
      <c r="H41" s="32">
        <v>4</v>
      </c>
      <c r="I41" s="32">
        <v>1</v>
      </c>
      <c r="J41" s="32">
        <v>1</v>
      </c>
      <c r="K41" s="32">
        <v>2</v>
      </c>
      <c r="L41" s="34">
        <v>0</v>
      </c>
    </row>
    <row r="42" spans="1:12" ht="15">
      <c r="A42" s="32" t="s">
        <v>36</v>
      </c>
      <c r="B42" s="32">
        <v>7</v>
      </c>
      <c r="C42" s="32">
        <v>2</v>
      </c>
      <c r="D42" s="32">
        <v>4</v>
      </c>
      <c r="E42" s="34">
        <v>0</v>
      </c>
      <c r="F42" s="32">
        <v>1</v>
      </c>
      <c r="G42" s="32"/>
      <c r="H42" s="32">
        <v>5</v>
      </c>
      <c r="I42" s="32">
        <v>1</v>
      </c>
      <c r="J42" s="32">
        <v>1</v>
      </c>
      <c r="K42" s="32">
        <v>3</v>
      </c>
      <c r="L42" s="34">
        <v>0</v>
      </c>
    </row>
    <row r="43" spans="1:12" ht="15">
      <c r="A43" s="32" t="s">
        <v>37</v>
      </c>
      <c r="B43" s="32">
        <v>17</v>
      </c>
      <c r="C43" s="32">
        <v>6</v>
      </c>
      <c r="D43" s="32">
        <v>11</v>
      </c>
      <c r="E43" s="34">
        <v>0</v>
      </c>
      <c r="F43" s="34">
        <v>0</v>
      </c>
      <c r="G43" s="32"/>
      <c r="H43" s="32">
        <v>6</v>
      </c>
      <c r="I43" s="34">
        <v>0</v>
      </c>
      <c r="J43" s="32">
        <v>4</v>
      </c>
      <c r="K43" s="34">
        <v>0</v>
      </c>
      <c r="L43" s="32">
        <v>2</v>
      </c>
    </row>
    <row r="44" spans="1:12" ht="15">
      <c r="A44" s="32" t="s">
        <v>38</v>
      </c>
      <c r="B44" s="32">
        <v>245</v>
      </c>
      <c r="C44" s="32">
        <v>36</v>
      </c>
      <c r="D44" s="32">
        <v>147</v>
      </c>
      <c r="E44" s="32">
        <v>46</v>
      </c>
      <c r="F44" s="32">
        <v>16</v>
      </c>
      <c r="G44" s="32"/>
      <c r="H44" s="32">
        <v>203</v>
      </c>
      <c r="I44" s="32">
        <v>13</v>
      </c>
      <c r="J44" s="32">
        <v>86</v>
      </c>
      <c r="K44" s="32">
        <v>79</v>
      </c>
      <c r="L44" s="32">
        <v>25</v>
      </c>
    </row>
    <row r="45" spans="1:12" ht="15">
      <c r="A45" s="32" t="s">
        <v>39</v>
      </c>
      <c r="B45" s="32">
        <v>21</v>
      </c>
      <c r="C45" s="32">
        <v>12</v>
      </c>
      <c r="D45" s="32">
        <v>6</v>
      </c>
      <c r="E45" s="32">
        <v>3</v>
      </c>
      <c r="F45" s="34">
        <v>0</v>
      </c>
      <c r="G45" s="32"/>
      <c r="H45" s="32">
        <v>8</v>
      </c>
      <c r="I45" s="32">
        <v>1</v>
      </c>
      <c r="J45" s="32">
        <v>2</v>
      </c>
      <c r="K45" s="32">
        <v>4</v>
      </c>
      <c r="L45" s="32">
        <v>1</v>
      </c>
    </row>
    <row r="46" spans="1:12" ht="15">
      <c r="A46" s="32" t="s">
        <v>40</v>
      </c>
      <c r="B46" s="32">
        <v>206</v>
      </c>
      <c r="C46" s="32">
        <v>70</v>
      </c>
      <c r="D46" s="32">
        <v>90</v>
      </c>
      <c r="E46" s="32">
        <v>41</v>
      </c>
      <c r="F46" s="32">
        <v>5</v>
      </c>
      <c r="G46" s="32"/>
      <c r="H46" s="32">
        <v>367</v>
      </c>
      <c r="I46" s="32">
        <v>20</v>
      </c>
      <c r="J46" s="32">
        <v>181</v>
      </c>
      <c r="K46" s="32">
        <v>153</v>
      </c>
      <c r="L46" s="32">
        <v>13</v>
      </c>
    </row>
    <row r="47" spans="1:12" ht="15">
      <c r="A47" s="32" t="s">
        <v>41</v>
      </c>
      <c r="B47" s="32">
        <v>39</v>
      </c>
      <c r="C47" s="32">
        <v>8</v>
      </c>
      <c r="D47" s="32">
        <v>16</v>
      </c>
      <c r="E47" s="32">
        <v>11</v>
      </c>
      <c r="F47" s="32">
        <v>4</v>
      </c>
      <c r="G47" s="32"/>
      <c r="H47" s="32">
        <v>39</v>
      </c>
      <c r="I47" s="32">
        <v>6</v>
      </c>
      <c r="J47" s="32">
        <v>12</v>
      </c>
      <c r="K47" s="32">
        <v>12</v>
      </c>
      <c r="L47" s="32">
        <v>9</v>
      </c>
    </row>
    <row r="48" spans="1:12" ht="15">
      <c r="A48" s="32" t="s">
        <v>42</v>
      </c>
      <c r="B48" s="32">
        <v>237</v>
      </c>
      <c r="C48" s="32">
        <v>72</v>
      </c>
      <c r="D48" s="32">
        <v>99</v>
      </c>
      <c r="E48" s="32">
        <v>52</v>
      </c>
      <c r="F48" s="32">
        <v>14</v>
      </c>
      <c r="G48" s="32"/>
      <c r="H48" s="32">
        <v>95</v>
      </c>
      <c r="I48" s="32">
        <v>7</v>
      </c>
      <c r="J48" s="32">
        <v>34</v>
      </c>
      <c r="K48" s="32">
        <v>39</v>
      </c>
      <c r="L48" s="32">
        <v>15</v>
      </c>
    </row>
    <row r="49" spans="1:12" ht="15">
      <c r="A49" s="32" t="s">
        <v>43</v>
      </c>
      <c r="B49" s="32">
        <v>214</v>
      </c>
      <c r="C49" s="32">
        <v>72</v>
      </c>
      <c r="D49" s="32">
        <v>104</v>
      </c>
      <c r="E49" s="32">
        <v>31</v>
      </c>
      <c r="F49" s="32">
        <v>7</v>
      </c>
      <c r="G49" s="32"/>
      <c r="H49" s="32">
        <v>135</v>
      </c>
      <c r="I49" s="32">
        <v>12</v>
      </c>
      <c r="J49" s="32">
        <v>63</v>
      </c>
      <c r="K49" s="32">
        <v>47</v>
      </c>
      <c r="L49" s="32">
        <v>13</v>
      </c>
    </row>
    <row r="50" spans="1:12" ht="15">
      <c r="A50" s="32" t="s">
        <v>44</v>
      </c>
      <c r="B50" s="32">
        <v>40</v>
      </c>
      <c r="C50" s="32">
        <v>5</v>
      </c>
      <c r="D50" s="32">
        <v>24</v>
      </c>
      <c r="E50" s="32">
        <v>11</v>
      </c>
      <c r="F50" s="34">
        <v>0</v>
      </c>
      <c r="G50" s="32"/>
      <c r="H50" s="32">
        <v>17</v>
      </c>
      <c r="I50" s="32">
        <v>2</v>
      </c>
      <c r="J50" s="32">
        <v>7</v>
      </c>
      <c r="K50" s="32">
        <v>7</v>
      </c>
      <c r="L50" s="32">
        <v>1</v>
      </c>
    </row>
    <row r="51" spans="1:12" ht="15">
      <c r="A51" s="32" t="s">
        <v>45</v>
      </c>
      <c r="B51" s="32">
        <v>217</v>
      </c>
      <c r="C51" s="32">
        <v>81</v>
      </c>
      <c r="D51" s="32">
        <v>98</v>
      </c>
      <c r="E51" s="32">
        <v>28</v>
      </c>
      <c r="F51" s="32">
        <v>10</v>
      </c>
      <c r="G51" s="32"/>
      <c r="H51" s="32">
        <v>114</v>
      </c>
      <c r="I51" s="32">
        <v>14</v>
      </c>
      <c r="J51" s="32">
        <v>49</v>
      </c>
      <c r="K51" s="32">
        <v>39</v>
      </c>
      <c r="L51" s="32">
        <v>12</v>
      </c>
    </row>
    <row r="52" spans="1:12" ht="15">
      <c r="A52" s="32" t="s">
        <v>46</v>
      </c>
      <c r="B52" s="32">
        <v>9</v>
      </c>
      <c r="C52" s="32">
        <v>3</v>
      </c>
      <c r="D52" s="32">
        <v>6</v>
      </c>
      <c r="E52" s="34">
        <v>0</v>
      </c>
      <c r="F52" s="34">
        <v>0</v>
      </c>
      <c r="G52" s="32"/>
      <c r="H52" s="32">
        <v>3</v>
      </c>
      <c r="I52" s="32">
        <v>1</v>
      </c>
      <c r="J52" s="32">
        <v>1</v>
      </c>
      <c r="K52" s="32">
        <v>1</v>
      </c>
      <c r="L52" s="34">
        <v>0</v>
      </c>
    </row>
    <row r="53" spans="1:12" ht="15">
      <c r="A53" s="32" t="s">
        <v>47</v>
      </c>
      <c r="B53" s="32">
        <v>22</v>
      </c>
      <c r="C53" s="32">
        <v>15</v>
      </c>
      <c r="D53" s="32">
        <v>4</v>
      </c>
      <c r="E53" s="32">
        <v>1</v>
      </c>
      <c r="F53" s="32">
        <v>2</v>
      </c>
      <c r="G53" s="32"/>
      <c r="H53" s="32">
        <v>11</v>
      </c>
      <c r="I53" s="32">
        <v>3</v>
      </c>
      <c r="J53" s="32">
        <v>2</v>
      </c>
      <c r="K53" s="32">
        <v>4</v>
      </c>
      <c r="L53" s="32">
        <v>2</v>
      </c>
    </row>
    <row r="54" spans="1:12" ht="15">
      <c r="A54" s="32" t="s">
        <v>48</v>
      </c>
      <c r="B54" s="32">
        <v>31</v>
      </c>
      <c r="C54" s="32">
        <v>11</v>
      </c>
      <c r="D54" s="32">
        <v>19</v>
      </c>
      <c r="E54" s="32">
        <v>1</v>
      </c>
      <c r="F54" s="34">
        <v>0</v>
      </c>
      <c r="G54" s="32"/>
      <c r="H54" s="32">
        <v>17</v>
      </c>
      <c r="I54" s="34">
        <v>0</v>
      </c>
      <c r="J54" s="32">
        <v>13</v>
      </c>
      <c r="K54" s="32">
        <v>4</v>
      </c>
      <c r="L54" s="34">
        <v>0</v>
      </c>
    </row>
    <row r="55" spans="1:12" ht="15">
      <c r="A55" s="32" t="s">
        <v>49</v>
      </c>
      <c r="B55" s="32">
        <v>22</v>
      </c>
      <c r="C55" s="32">
        <v>9</v>
      </c>
      <c r="D55" s="32">
        <v>9</v>
      </c>
      <c r="E55" s="32">
        <v>4</v>
      </c>
      <c r="F55" s="34">
        <v>0</v>
      </c>
      <c r="G55" s="32"/>
      <c r="H55" s="32">
        <v>14</v>
      </c>
      <c r="I55" s="32">
        <v>3</v>
      </c>
      <c r="J55" s="32">
        <v>6</v>
      </c>
      <c r="K55" s="32">
        <v>5</v>
      </c>
      <c r="L55" s="34">
        <v>0</v>
      </c>
    </row>
    <row r="56" spans="1:12" ht="15">
      <c r="A56" s="32" t="s">
        <v>50</v>
      </c>
      <c r="B56" s="32">
        <v>19</v>
      </c>
      <c r="C56" s="32">
        <v>6</v>
      </c>
      <c r="D56" s="32">
        <v>10</v>
      </c>
      <c r="E56" s="32">
        <v>3</v>
      </c>
      <c r="F56" s="34">
        <v>0</v>
      </c>
      <c r="G56" s="32"/>
      <c r="H56" s="32">
        <v>22</v>
      </c>
      <c r="I56" s="32">
        <v>1</v>
      </c>
      <c r="J56" s="32">
        <v>13</v>
      </c>
      <c r="K56" s="32">
        <v>7</v>
      </c>
      <c r="L56" s="32">
        <v>1</v>
      </c>
    </row>
    <row r="57" spans="1:12" ht="15">
      <c r="A57" s="32" t="s">
        <v>51</v>
      </c>
      <c r="B57" s="32">
        <v>174</v>
      </c>
      <c r="C57" s="32">
        <v>61</v>
      </c>
      <c r="D57" s="32">
        <v>64</v>
      </c>
      <c r="E57" s="32">
        <v>42</v>
      </c>
      <c r="F57" s="32">
        <v>7</v>
      </c>
      <c r="G57" s="32"/>
      <c r="H57" s="32">
        <v>117</v>
      </c>
      <c r="I57" s="32">
        <v>7</v>
      </c>
      <c r="J57" s="32">
        <v>53</v>
      </c>
      <c r="K57" s="32">
        <v>39</v>
      </c>
      <c r="L57" s="32">
        <v>18</v>
      </c>
    </row>
    <row r="58" spans="1:12" ht="15">
      <c r="A58" s="32" t="s">
        <v>52</v>
      </c>
      <c r="B58" s="32">
        <v>112</v>
      </c>
      <c r="C58" s="32">
        <v>77</v>
      </c>
      <c r="D58" s="32">
        <v>15</v>
      </c>
      <c r="E58" s="32">
        <v>15</v>
      </c>
      <c r="F58" s="32">
        <v>5</v>
      </c>
      <c r="G58" s="32"/>
      <c r="H58" s="32">
        <v>63</v>
      </c>
      <c r="I58" s="32">
        <v>11</v>
      </c>
      <c r="J58" s="32">
        <v>23</v>
      </c>
      <c r="K58" s="32">
        <v>24</v>
      </c>
      <c r="L58" s="32">
        <v>5</v>
      </c>
    </row>
    <row r="59" spans="1:12" ht="15">
      <c r="A59" s="32" t="s">
        <v>53</v>
      </c>
      <c r="B59" s="32">
        <v>32</v>
      </c>
      <c r="C59" s="32">
        <v>12</v>
      </c>
      <c r="D59" s="32">
        <v>16</v>
      </c>
      <c r="E59" s="32">
        <v>2</v>
      </c>
      <c r="F59" s="32">
        <v>2</v>
      </c>
      <c r="G59" s="32"/>
      <c r="H59" s="32">
        <v>17</v>
      </c>
      <c r="I59" s="34">
        <v>0</v>
      </c>
      <c r="J59" s="32">
        <v>9</v>
      </c>
      <c r="K59" s="32">
        <v>5</v>
      </c>
      <c r="L59" s="32">
        <v>3</v>
      </c>
    </row>
    <row r="60" spans="1:12" ht="15">
      <c r="A60" s="32" t="s">
        <v>54</v>
      </c>
      <c r="B60" s="32">
        <v>37</v>
      </c>
      <c r="C60" s="32">
        <v>13</v>
      </c>
      <c r="D60" s="32">
        <v>16</v>
      </c>
      <c r="E60" s="32">
        <v>8</v>
      </c>
      <c r="F60" s="34">
        <v>0</v>
      </c>
      <c r="G60" s="32"/>
      <c r="H60" s="32">
        <v>33</v>
      </c>
      <c r="I60" s="32">
        <v>1</v>
      </c>
      <c r="J60" s="32">
        <v>17</v>
      </c>
      <c r="K60" s="32">
        <v>13</v>
      </c>
      <c r="L60" s="32">
        <v>2</v>
      </c>
    </row>
    <row r="61" spans="1:12" ht="15">
      <c r="A61" s="32" t="s">
        <v>55</v>
      </c>
      <c r="B61" s="32">
        <v>14</v>
      </c>
      <c r="C61" s="32">
        <v>11</v>
      </c>
      <c r="D61" s="32">
        <v>3</v>
      </c>
      <c r="E61" s="34">
        <v>0</v>
      </c>
      <c r="F61" s="34">
        <v>0</v>
      </c>
      <c r="G61" s="32"/>
      <c r="H61" s="32">
        <v>7</v>
      </c>
      <c r="I61" s="32">
        <v>2</v>
      </c>
      <c r="J61" s="32">
        <v>4</v>
      </c>
      <c r="K61" s="32">
        <v>1</v>
      </c>
      <c r="L61" s="34">
        <v>0</v>
      </c>
    </row>
    <row r="62" spans="1:12" ht="15">
      <c r="A62" s="32" t="s">
        <v>56</v>
      </c>
      <c r="B62" s="32">
        <v>13</v>
      </c>
      <c r="C62" s="32">
        <v>7</v>
      </c>
      <c r="D62" s="32">
        <v>2</v>
      </c>
      <c r="E62" s="32">
        <v>3</v>
      </c>
      <c r="F62" s="32">
        <v>1</v>
      </c>
      <c r="G62" s="32"/>
      <c r="H62" s="32">
        <v>7</v>
      </c>
      <c r="I62" s="32">
        <v>2</v>
      </c>
      <c r="J62" s="32">
        <v>2</v>
      </c>
      <c r="K62" s="32">
        <v>1</v>
      </c>
      <c r="L62" s="32">
        <v>2</v>
      </c>
    </row>
    <row r="63" spans="1:12" ht="15">
      <c r="A63" s="32" t="s">
        <v>57</v>
      </c>
      <c r="B63" s="32">
        <v>20</v>
      </c>
      <c r="C63" s="32">
        <v>15</v>
      </c>
      <c r="D63" s="32">
        <v>4</v>
      </c>
      <c r="E63" s="34">
        <v>0</v>
      </c>
      <c r="F63" s="32">
        <v>1</v>
      </c>
      <c r="G63" s="32"/>
      <c r="H63" s="32">
        <v>9</v>
      </c>
      <c r="I63" s="32">
        <v>3</v>
      </c>
      <c r="J63" s="32">
        <v>3</v>
      </c>
      <c r="K63" s="32">
        <v>2</v>
      </c>
      <c r="L63" s="32">
        <v>1</v>
      </c>
    </row>
    <row r="64" spans="1:12" ht="15">
      <c r="A64" s="32" t="s">
        <v>58</v>
      </c>
      <c r="B64" s="32">
        <v>56</v>
      </c>
      <c r="C64" s="32">
        <v>14</v>
      </c>
      <c r="D64" s="32">
        <v>28</v>
      </c>
      <c r="E64" s="32">
        <v>11</v>
      </c>
      <c r="F64" s="32">
        <v>3</v>
      </c>
      <c r="G64" s="32"/>
      <c r="H64" s="32">
        <v>25</v>
      </c>
      <c r="I64" s="32">
        <v>2</v>
      </c>
      <c r="J64" s="32">
        <v>16</v>
      </c>
      <c r="K64" s="32">
        <v>5</v>
      </c>
      <c r="L64" s="32">
        <v>2</v>
      </c>
    </row>
    <row r="65" spans="1:12" ht="15">
      <c r="A65" s="32" t="s">
        <v>59</v>
      </c>
      <c r="B65" s="32">
        <v>450</v>
      </c>
      <c r="C65" s="32">
        <v>212</v>
      </c>
      <c r="D65" s="32">
        <v>161</v>
      </c>
      <c r="E65" s="32">
        <v>57</v>
      </c>
      <c r="F65" s="32">
        <v>20</v>
      </c>
      <c r="G65" s="32"/>
      <c r="H65" s="32">
        <v>560</v>
      </c>
      <c r="I65" s="32">
        <v>46</v>
      </c>
      <c r="J65" s="32">
        <v>200</v>
      </c>
      <c r="K65" s="32">
        <v>218</v>
      </c>
      <c r="L65" s="32">
        <v>96</v>
      </c>
    </row>
    <row r="66" spans="1:12" ht="15">
      <c r="A66" s="32" t="s">
        <v>60</v>
      </c>
      <c r="B66" s="32">
        <v>61</v>
      </c>
      <c r="C66" s="32">
        <v>18</v>
      </c>
      <c r="D66" s="32">
        <v>28</v>
      </c>
      <c r="E66" s="32">
        <v>13</v>
      </c>
      <c r="F66" s="32">
        <v>2</v>
      </c>
      <c r="G66" s="32"/>
      <c r="H66" s="32">
        <v>34</v>
      </c>
      <c r="I66" s="32">
        <v>3</v>
      </c>
      <c r="J66" s="32">
        <v>17</v>
      </c>
      <c r="K66" s="32">
        <v>13</v>
      </c>
      <c r="L66" s="32">
        <v>1</v>
      </c>
    </row>
    <row r="67" spans="1:12" ht="15">
      <c r="A67" s="32" t="s">
        <v>61</v>
      </c>
      <c r="B67" s="32">
        <v>17</v>
      </c>
      <c r="C67" s="32">
        <v>6</v>
      </c>
      <c r="D67" s="32">
        <v>9</v>
      </c>
      <c r="E67" s="32">
        <v>1</v>
      </c>
      <c r="F67" s="32">
        <v>1</v>
      </c>
      <c r="G67" s="32"/>
      <c r="H67" s="32">
        <v>16</v>
      </c>
      <c r="I67" s="32">
        <v>1</v>
      </c>
      <c r="J67" s="32">
        <v>6</v>
      </c>
      <c r="K67" s="32">
        <v>8</v>
      </c>
      <c r="L67" s="32">
        <v>1</v>
      </c>
    </row>
    <row r="68" spans="1:12" ht="15">
      <c r="A68" s="32" t="s">
        <v>62</v>
      </c>
      <c r="B68" s="32">
        <v>58</v>
      </c>
      <c r="C68" s="32">
        <v>17</v>
      </c>
      <c r="D68" s="32">
        <v>26</v>
      </c>
      <c r="E68" s="32">
        <v>15</v>
      </c>
      <c r="F68" s="34">
        <v>0</v>
      </c>
      <c r="G68" s="32"/>
      <c r="H68" s="32">
        <v>22</v>
      </c>
      <c r="I68" s="32">
        <v>2</v>
      </c>
      <c r="J68" s="32">
        <v>13</v>
      </c>
      <c r="K68" s="32">
        <v>6</v>
      </c>
      <c r="L68" s="32">
        <v>1</v>
      </c>
    </row>
    <row r="69" spans="1:12" ht="15">
      <c r="A69" s="32" t="s">
        <v>63</v>
      </c>
      <c r="B69" s="32">
        <v>86</v>
      </c>
      <c r="C69" s="32">
        <v>20</v>
      </c>
      <c r="D69" s="32">
        <v>54</v>
      </c>
      <c r="E69" s="32">
        <v>10</v>
      </c>
      <c r="F69" s="32">
        <v>2</v>
      </c>
      <c r="G69" s="32"/>
      <c r="H69" s="32">
        <v>68</v>
      </c>
      <c r="I69" s="32">
        <v>4</v>
      </c>
      <c r="J69" s="32">
        <v>38</v>
      </c>
      <c r="K69" s="32">
        <v>23</v>
      </c>
      <c r="L69" s="32">
        <v>3</v>
      </c>
    </row>
    <row r="70" spans="1:12" ht="15">
      <c r="A70" s="32" t="s">
        <v>64</v>
      </c>
      <c r="B70" s="32">
        <v>20</v>
      </c>
      <c r="C70" s="32">
        <v>3</v>
      </c>
      <c r="D70" s="32">
        <v>14</v>
      </c>
      <c r="E70" s="32">
        <v>3</v>
      </c>
      <c r="F70" s="34">
        <v>0</v>
      </c>
      <c r="G70" s="32"/>
      <c r="H70" s="32">
        <v>9</v>
      </c>
      <c r="I70" s="34">
        <v>0</v>
      </c>
      <c r="J70" s="32">
        <v>8</v>
      </c>
      <c r="K70" s="32">
        <v>1</v>
      </c>
      <c r="L70" s="34">
        <v>0</v>
      </c>
    </row>
    <row r="71" spans="1:12" ht="15">
      <c r="A71" s="32" t="s">
        <v>65</v>
      </c>
      <c r="B71" s="32">
        <v>24</v>
      </c>
      <c r="C71" s="32">
        <v>10</v>
      </c>
      <c r="D71" s="32">
        <v>10</v>
      </c>
      <c r="E71" s="32">
        <v>4</v>
      </c>
      <c r="F71" s="34">
        <v>0</v>
      </c>
      <c r="G71" s="32"/>
      <c r="H71" s="32">
        <v>5</v>
      </c>
      <c r="I71" s="34">
        <v>0</v>
      </c>
      <c r="J71" s="32">
        <v>1</v>
      </c>
      <c r="K71" s="32">
        <v>3</v>
      </c>
      <c r="L71" s="32">
        <v>1</v>
      </c>
    </row>
    <row r="72" spans="1:12" ht="15">
      <c r="A72" s="32" t="s">
        <v>66</v>
      </c>
      <c r="B72" s="32">
        <v>40</v>
      </c>
      <c r="C72" s="32">
        <v>10</v>
      </c>
      <c r="D72" s="32">
        <v>23</v>
      </c>
      <c r="E72" s="32">
        <v>6</v>
      </c>
      <c r="F72" s="32">
        <v>1</v>
      </c>
      <c r="G72" s="32"/>
      <c r="H72" s="32">
        <v>13</v>
      </c>
      <c r="I72" s="32">
        <v>5</v>
      </c>
      <c r="J72" s="32">
        <v>6</v>
      </c>
      <c r="K72" s="32">
        <v>2</v>
      </c>
      <c r="L72" s="34">
        <v>0</v>
      </c>
    </row>
    <row r="73" spans="1:12" ht="15">
      <c r="A73" s="32" t="s">
        <v>67</v>
      </c>
      <c r="B73" s="32">
        <v>159</v>
      </c>
      <c r="C73" s="32">
        <v>8</v>
      </c>
      <c r="D73" s="32">
        <v>94</v>
      </c>
      <c r="E73" s="32">
        <v>55</v>
      </c>
      <c r="F73" s="32">
        <v>2</v>
      </c>
      <c r="G73" s="32"/>
      <c r="H73" s="32">
        <v>153</v>
      </c>
      <c r="I73" s="32">
        <v>4</v>
      </c>
      <c r="J73" s="32">
        <v>83</v>
      </c>
      <c r="K73" s="32">
        <v>54</v>
      </c>
      <c r="L73" s="32">
        <v>12</v>
      </c>
    </row>
    <row r="74" spans="1:12" ht="15">
      <c r="A74" s="32" t="s">
        <v>68</v>
      </c>
      <c r="B74" s="32">
        <v>15</v>
      </c>
      <c r="C74" s="32">
        <v>2</v>
      </c>
      <c r="D74" s="32">
        <v>6</v>
      </c>
      <c r="E74" s="32">
        <v>7</v>
      </c>
      <c r="F74" s="34">
        <v>0</v>
      </c>
      <c r="G74" s="32"/>
      <c r="H74" s="32">
        <v>5</v>
      </c>
      <c r="I74" s="32">
        <v>1</v>
      </c>
      <c r="J74" s="32">
        <v>2</v>
      </c>
      <c r="K74" s="32">
        <v>2</v>
      </c>
      <c r="L74" s="34">
        <v>0</v>
      </c>
    </row>
    <row r="75" spans="1:12" ht="15">
      <c r="A75" s="32" t="s">
        <v>69</v>
      </c>
      <c r="B75" s="32">
        <v>10</v>
      </c>
      <c r="C75" s="32">
        <v>3</v>
      </c>
      <c r="D75" s="32">
        <v>5</v>
      </c>
      <c r="E75" s="32">
        <v>1</v>
      </c>
      <c r="F75" s="32">
        <v>1</v>
      </c>
      <c r="G75" s="32"/>
      <c r="H75" s="32">
        <v>4</v>
      </c>
      <c r="I75" s="32">
        <v>1</v>
      </c>
      <c r="J75" s="32">
        <v>1</v>
      </c>
      <c r="K75" s="34">
        <v>0</v>
      </c>
      <c r="L75" s="32">
        <v>2</v>
      </c>
    </row>
    <row r="76" spans="1:12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2" t="s">
        <v>84</v>
      </c>
      <c r="B77" s="32">
        <v>152</v>
      </c>
      <c r="C77" s="32">
        <v>1</v>
      </c>
      <c r="D77" s="32">
        <v>96</v>
      </c>
      <c r="E77" s="32">
        <v>30</v>
      </c>
      <c r="F77" s="32">
        <v>4</v>
      </c>
      <c r="G77" s="32"/>
      <c r="H77" s="32">
        <v>76</v>
      </c>
      <c r="I77" s="34">
        <v>0</v>
      </c>
      <c r="J77" s="32">
        <v>54</v>
      </c>
      <c r="K77" s="32">
        <v>20</v>
      </c>
      <c r="L77" s="32">
        <v>2</v>
      </c>
    </row>
    <row r="78" spans="1:12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2" t="s">
        <v>94</v>
      </c>
      <c r="B79" s="32">
        <v>107</v>
      </c>
      <c r="C79" s="32">
        <v>6</v>
      </c>
      <c r="D79" s="32">
        <v>73</v>
      </c>
      <c r="E79" s="32">
        <v>21</v>
      </c>
      <c r="F79" s="32">
        <v>7</v>
      </c>
      <c r="G79" s="32"/>
      <c r="H79" s="32">
        <v>51</v>
      </c>
      <c r="I79" s="32">
        <v>1</v>
      </c>
      <c r="J79" s="32">
        <v>22</v>
      </c>
      <c r="K79" s="32">
        <v>15</v>
      </c>
      <c r="L79" s="32">
        <v>13</v>
      </c>
    </row>
    <row r="80" spans="1:12" ht="15">
      <c r="A80" s="32" t="s">
        <v>95</v>
      </c>
      <c r="B80" s="32">
        <v>2</v>
      </c>
      <c r="C80" s="34">
        <v>0</v>
      </c>
      <c r="D80" s="32">
        <v>2</v>
      </c>
      <c r="E80" s="34">
        <v>0</v>
      </c>
      <c r="F80" s="34">
        <v>0</v>
      </c>
      <c r="G80" s="32"/>
      <c r="H80" s="32">
        <v>1</v>
      </c>
      <c r="I80" s="34">
        <v>0</v>
      </c>
      <c r="J80" s="32">
        <v>1</v>
      </c>
      <c r="K80" s="34">
        <v>0</v>
      </c>
      <c r="L80" s="34">
        <v>0</v>
      </c>
    </row>
    <row r="81" spans="1:12" ht="15">
      <c r="A81" s="32" t="s">
        <v>71</v>
      </c>
      <c r="B81" s="32">
        <v>226</v>
      </c>
      <c r="C81" s="32">
        <v>5</v>
      </c>
      <c r="D81" s="32">
        <v>180</v>
      </c>
      <c r="E81" s="32">
        <v>56</v>
      </c>
      <c r="F81" s="32">
        <v>6</v>
      </c>
      <c r="G81" s="32"/>
      <c r="H81" s="32">
        <v>418</v>
      </c>
      <c r="I81" s="34">
        <v>0</v>
      </c>
      <c r="J81" s="32">
        <v>237</v>
      </c>
      <c r="K81" s="32">
        <v>156</v>
      </c>
      <c r="L81" s="32">
        <v>25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2.25" customHeight="1">
      <c r="A83" s="37" t="s">
        <v>116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117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44" t="s">
        <v>76</v>
      </c>
      <c r="B7" s="45">
        <f>SUM(B77:B81)+B9</f>
        <v>7625</v>
      </c>
      <c r="C7" s="45">
        <f>SUM(C77:C81)+C9</f>
        <v>1766</v>
      </c>
      <c r="D7" s="45">
        <f>SUM(D77:D81)+D9</f>
        <v>4093</v>
      </c>
      <c r="E7" s="45">
        <f>SUM(E77:E81)+E9</f>
        <v>1498</v>
      </c>
      <c r="F7" s="45">
        <f>SUM(F77:F81)+F9</f>
        <v>268</v>
      </c>
      <c r="G7" s="40"/>
      <c r="H7" s="45">
        <f>SUM(H77:H81)+H9</f>
        <v>7095</v>
      </c>
      <c r="I7" s="45">
        <f>SUM(I77:I81)+I9</f>
        <v>488</v>
      </c>
      <c r="J7" s="45">
        <f>SUM(J77:J81)+J9</f>
        <v>3435</v>
      </c>
      <c r="K7" s="45">
        <f>SUM(K77:K81)+K9</f>
        <v>2459</v>
      </c>
      <c r="L7" s="45">
        <f>SUM(L77:L81)+L9</f>
        <v>713</v>
      </c>
    </row>
    <row r="8" spans="1:12" ht="15">
      <c r="A8" s="46"/>
      <c r="B8" s="45"/>
      <c r="C8" s="45"/>
      <c r="D8" s="45"/>
      <c r="E8" s="45"/>
      <c r="F8" s="45"/>
      <c r="G8" s="40"/>
      <c r="H8" s="45"/>
      <c r="I8" s="45"/>
      <c r="J8" s="45"/>
      <c r="K8" s="45"/>
      <c r="L8" s="45"/>
    </row>
    <row r="9" spans="1:12" ht="15">
      <c r="A9" s="44" t="s">
        <v>5</v>
      </c>
      <c r="B9" s="45">
        <f>+B11+B18</f>
        <v>7219</v>
      </c>
      <c r="C9" s="45">
        <f>+C11+C18</f>
        <v>1754</v>
      </c>
      <c r="D9" s="45">
        <f>+D11+D18</f>
        <v>3785</v>
      </c>
      <c r="E9" s="45">
        <f>+E11+E18</f>
        <v>1422</v>
      </c>
      <c r="F9" s="45">
        <f>+F11+F18</f>
        <v>258</v>
      </c>
      <c r="G9" s="40"/>
      <c r="H9" s="45">
        <f>+H11+H18</f>
        <v>6500</v>
      </c>
      <c r="I9" s="45">
        <f>+I11+I18</f>
        <v>486</v>
      </c>
      <c r="J9" s="45">
        <f>+J11+J18</f>
        <v>3101</v>
      </c>
      <c r="K9" s="45">
        <f>+K11+K18</f>
        <v>2246</v>
      </c>
      <c r="L9" s="45">
        <f>+L11+L18</f>
        <v>667</v>
      </c>
    </row>
    <row r="10" spans="1:12" ht="15">
      <c r="A10" s="46"/>
      <c r="B10" s="45"/>
      <c r="C10" s="45"/>
      <c r="D10" s="45"/>
      <c r="E10" s="45"/>
      <c r="F10" s="45"/>
      <c r="G10" s="40"/>
      <c r="H10" s="45"/>
      <c r="I10" s="45"/>
      <c r="J10" s="45"/>
      <c r="K10" s="45"/>
      <c r="L10" s="45"/>
    </row>
    <row r="11" spans="1:12" ht="15">
      <c r="A11" s="44" t="s">
        <v>6</v>
      </c>
      <c r="B11" s="45">
        <f>SUM(B12:B16)</f>
        <v>3167</v>
      </c>
      <c r="C11" s="45">
        <f>SUM(C12:C16)</f>
        <v>389</v>
      </c>
      <c r="D11" s="45">
        <f>SUM(D12:D16)</f>
        <v>1943</v>
      </c>
      <c r="E11" s="45">
        <f>SUM(E12:E16)</f>
        <v>751</v>
      </c>
      <c r="F11" s="45">
        <f>SUM(F12:F16)</f>
        <v>84</v>
      </c>
      <c r="G11" s="40"/>
      <c r="H11" s="45">
        <f>SUM(H12:H16)</f>
        <v>3205</v>
      </c>
      <c r="I11" s="45">
        <f>SUM(I12:I16)</f>
        <v>208</v>
      </c>
      <c r="J11" s="45">
        <f>SUM(J12:J16)</f>
        <v>1640</v>
      </c>
      <c r="K11" s="45">
        <f>SUM(K12:K16)</f>
        <v>1096</v>
      </c>
      <c r="L11" s="45">
        <f>SUM(L12:L16)</f>
        <v>261</v>
      </c>
    </row>
    <row r="12" spans="1:12" ht="15">
      <c r="A12" s="44" t="s">
        <v>7</v>
      </c>
      <c r="B12" s="47">
        <f>SUM(C12:F12)</f>
        <v>430</v>
      </c>
      <c r="C12" s="47">
        <v>181</v>
      </c>
      <c r="D12" s="47">
        <v>187</v>
      </c>
      <c r="E12" s="47">
        <v>54</v>
      </c>
      <c r="F12" s="47">
        <v>8</v>
      </c>
      <c r="G12" s="48"/>
      <c r="H12" s="47">
        <f>SUM(I12:L12)</f>
        <v>574</v>
      </c>
      <c r="I12" s="47">
        <v>79</v>
      </c>
      <c r="J12" s="47">
        <v>281</v>
      </c>
      <c r="K12" s="47">
        <v>171</v>
      </c>
      <c r="L12" s="47">
        <v>43</v>
      </c>
    </row>
    <row r="13" spans="1:12" ht="15">
      <c r="A13" s="44" t="s">
        <v>8</v>
      </c>
      <c r="B13" s="47">
        <f>SUM(C13:F13)</f>
        <v>1066</v>
      </c>
      <c r="C13" s="47">
        <v>65</v>
      </c>
      <c r="D13" s="47">
        <v>695</v>
      </c>
      <c r="E13" s="47">
        <v>270</v>
      </c>
      <c r="F13" s="47">
        <v>36</v>
      </c>
      <c r="G13" s="48"/>
      <c r="H13" s="47">
        <f>SUM(I13:L13)</f>
        <v>941</v>
      </c>
      <c r="I13" s="47">
        <v>38</v>
      </c>
      <c r="J13" s="47">
        <v>504</v>
      </c>
      <c r="K13" s="47">
        <v>327</v>
      </c>
      <c r="L13" s="47">
        <v>72</v>
      </c>
    </row>
    <row r="14" spans="1:12" ht="15">
      <c r="A14" s="44" t="s">
        <v>9</v>
      </c>
      <c r="B14" s="47">
        <f>SUM(C14:F14)</f>
        <v>989</v>
      </c>
      <c r="C14" s="47">
        <v>53</v>
      </c>
      <c r="D14" s="47">
        <v>661</v>
      </c>
      <c r="E14" s="47">
        <v>256</v>
      </c>
      <c r="F14" s="47">
        <v>19</v>
      </c>
      <c r="G14" s="48"/>
      <c r="H14" s="47">
        <f>SUM(I14:L14)</f>
        <v>797</v>
      </c>
      <c r="I14" s="47">
        <v>28</v>
      </c>
      <c r="J14" s="47">
        <v>401</v>
      </c>
      <c r="K14" s="47">
        <v>287</v>
      </c>
      <c r="L14" s="47">
        <v>81</v>
      </c>
    </row>
    <row r="15" spans="1:12" ht="15">
      <c r="A15" s="44" t="s">
        <v>10</v>
      </c>
      <c r="B15" s="47">
        <f>SUM(C15:F15)</f>
        <v>531</v>
      </c>
      <c r="C15" s="47">
        <v>70</v>
      </c>
      <c r="D15" s="47">
        <v>327</v>
      </c>
      <c r="E15" s="47">
        <v>123</v>
      </c>
      <c r="F15" s="47">
        <v>11</v>
      </c>
      <c r="G15" s="48"/>
      <c r="H15" s="47">
        <f>SUM(I15:L15)</f>
        <v>811</v>
      </c>
      <c r="I15" s="47">
        <v>53</v>
      </c>
      <c r="J15" s="47">
        <v>411</v>
      </c>
      <c r="K15" s="47">
        <v>285</v>
      </c>
      <c r="L15" s="47">
        <v>62</v>
      </c>
    </row>
    <row r="16" spans="1:12" ht="15">
      <c r="A16" s="44" t="s">
        <v>11</v>
      </c>
      <c r="B16" s="47">
        <f>SUM(C16:F16)</f>
        <v>151</v>
      </c>
      <c r="C16" s="47">
        <v>20</v>
      </c>
      <c r="D16" s="47">
        <v>73</v>
      </c>
      <c r="E16" s="47">
        <v>48</v>
      </c>
      <c r="F16" s="47">
        <v>10</v>
      </c>
      <c r="G16" s="48"/>
      <c r="H16" s="47">
        <f>SUM(I16:L16)</f>
        <v>82</v>
      </c>
      <c r="I16" s="47">
        <v>10</v>
      </c>
      <c r="J16" s="47">
        <v>43</v>
      </c>
      <c r="K16" s="47">
        <v>26</v>
      </c>
      <c r="L16" s="47">
        <v>3</v>
      </c>
    </row>
    <row r="17" spans="1:12" ht="15">
      <c r="A17" s="46"/>
      <c r="B17" s="45"/>
      <c r="C17" s="45"/>
      <c r="D17" s="45"/>
      <c r="E17" s="45"/>
      <c r="F17" s="45"/>
      <c r="G17" s="40"/>
      <c r="H17" s="45"/>
      <c r="I17" s="45"/>
      <c r="J17" s="45"/>
      <c r="K17" s="45"/>
      <c r="L17" s="45"/>
    </row>
    <row r="18" spans="1:12" ht="15">
      <c r="A18" s="44" t="s">
        <v>12</v>
      </c>
      <c r="B18" s="45">
        <f>SUM(B19:B76)</f>
        <v>4052</v>
      </c>
      <c r="C18" s="45">
        <f>SUM(C19:C76)</f>
        <v>1365</v>
      </c>
      <c r="D18" s="45">
        <f>SUM(D19:D76)</f>
        <v>1842</v>
      </c>
      <c r="E18" s="45">
        <f>SUM(E19:E76)</f>
        <v>671</v>
      </c>
      <c r="F18" s="45">
        <f>SUM(F19:F76)</f>
        <v>174</v>
      </c>
      <c r="G18" s="40"/>
      <c r="H18" s="45">
        <f>SUM(H19:H76)</f>
        <v>3295</v>
      </c>
      <c r="I18" s="45">
        <f>SUM(I19:I76)</f>
        <v>278</v>
      </c>
      <c r="J18" s="45">
        <f>SUM(J19:J76)</f>
        <v>1461</v>
      </c>
      <c r="K18" s="45">
        <f>SUM(K19:K76)</f>
        <v>1150</v>
      </c>
      <c r="L18" s="45">
        <f>SUM(L19:L76)</f>
        <v>406</v>
      </c>
    </row>
    <row r="19" spans="1:12" ht="15">
      <c r="A19" s="44" t="s">
        <v>13</v>
      </c>
      <c r="B19" s="47">
        <f aca="true" t="shared" si="0" ref="B19:B24">SUM(C19:F19)</f>
        <v>124</v>
      </c>
      <c r="C19" s="47">
        <v>38</v>
      </c>
      <c r="D19" s="47">
        <v>55</v>
      </c>
      <c r="E19" s="47">
        <v>27</v>
      </c>
      <c r="F19" s="47">
        <v>4</v>
      </c>
      <c r="G19" s="48"/>
      <c r="H19" s="47">
        <f aca="true" t="shared" si="1" ref="H19:H24">SUM(I19:L19)</f>
        <v>112</v>
      </c>
      <c r="I19" s="47">
        <v>6</v>
      </c>
      <c r="J19" s="47">
        <v>56</v>
      </c>
      <c r="K19" s="47">
        <v>35</v>
      </c>
      <c r="L19" s="47">
        <v>15</v>
      </c>
    </row>
    <row r="20" spans="1:12" ht="15">
      <c r="A20" s="44" t="s">
        <v>14</v>
      </c>
      <c r="B20" s="47">
        <f t="shared" si="0"/>
        <v>21</v>
      </c>
      <c r="C20" s="47">
        <v>7</v>
      </c>
      <c r="D20" s="47">
        <v>11</v>
      </c>
      <c r="E20" s="47">
        <v>3</v>
      </c>
      <c r="F20" s="49">
        <v>0</v>
      </c>
      <c r="G20" s="48"/>
      <c r="H20" s="47">
        <f t="shared" si="1"/>
        <v>7</v>
      </c>
      <c r="I20" s="47">
        <v>2</v>
      </c>
      <c r="J20" s="47">
        <v>3</v>
      </c>
      <c r="K20" s="49">
        <v>0</v>
      </c>
      <c r="L20" s="47">
        <v>2</v>
      </c>
    </row>
    <row r="21" spans="1:12" ht="15">
      <c r="A21" s="44" t="s">
        <v>15</v>
      </c>
      <c r="B21" s="47">
        <f t="shared" si="0"/>
        <v>122</v>
      </c>
      <c r="C21" s="47">
        <v>34</v>
      </c>
      <c r="D21" s="47">
        <v>63</v>
      </c>
      <c r="E21" s="47">
        <v>16</v>
      </c>
      <c r="F21" s="47">
        <v>9</v>
      </c>
      <c r="G21" s="48"/>
      <c r="H21" s="47">
        <f t="shared" si="1"/>
        <v>131</v>
      </c>
      <c r="I21" s="47">
        <v>3</v>
      </c>
      <c r="J21" s="47">
        <v>48</v>
      </c>
      <c r="K21" s="47">
        <v>54</v>
      </c>
      <c r="L21" s="47">
        <v>26</v>
      </c>
    </row>
    <row r="22" spans="1:12" ht="15">
      <c r="A22" s="44" t="s">
        <v>16</v>
      </c>
      <c r="B22" s="47">
        <f t="shared" si="0"/>
        <v>17</v>
      </c>
      <c r="C22" s="47">
        <v>12</v>
      </c>
      <c r="D22" s="47">
        <v>4</v>
      </c>
      <c r="E22" s="49">
        <v>1</v>
      </c>
      <c r="F22" s="49">
        <v>0</v>
      </c>
      <c r="G22" s="48"/>
      <c r="H22" s="47">
        <f t="shared" si="1"/>
        <v>10</v>
      </c>
      <c r="I22" s="47">
        <v>3</v>
      </c>
      <c r="J22" s="47">
        <v>3</v>
      </c>
      <c r="K22" s="47">
        <v>3</v>
      </c>
      <c r="L22" s="47">
        <v>1</v>
      </c>
    </row>
    <row r="23" spans="1:12" ht="15">
      <c r="A23" s="44" t="s">
        <v>17</v>
      </c>
      <c r="B23" s="47">
        <f t="shared" si="0"/>
        <v>30</v>
      </c>
      <c r="C23" s="47">
        <v>18</v>
      </c>
      <c r="D23" s="47">
        <v>9</v>
      </c>
      <c r="E23" s="47">
        <v>3</v>
      </c>
      <c r="F23" s="49">
        <v>0</v>
      </c>
      <c r="G23" s="48"/>
      <c r="H23" s="47">
        <f t="shared" si="1"/>
        <v>18</v>
      </c>
      <c r="I23" s="47">
        <v>1</v>
      </c>
      <c r="J23" s="47">
        <v>11</v>
      </c>
      <c r="K23" s="47">
        <v>6</v>
      </c>
      <c r="L23" s="49">
        <v>0</v>
      </c>
    </row>
    <row r="24" spans="1:12" ht="15">
      <c r="A24" s="44" t="s">
        <v>18</v>
      </c>
      <c r="B24" s="47">
        <f t="shared" si="0"/>
        <v>21</v>
      </c>
      <c r="C24" s="47">
        <v>6</v>
      </c>
      <c r="D24" s="47">
        <v>9</v>
      </c>
      <c r="E24" s="49">
        <v>3</v>
      </c>
      <c r="F24" s="47">
        <v>3</v>
      </c>
      <c r="G24" s="48"/>
      <c r="H24" s="47">
        <f t="shared" si="1"/>
        <v>33</v>
      </c>
      <c r="I24" s="47">
        <v>3</v>
      </c>
      <c r="J24" s="47">
        <v>20</v>
      </c>
      <c r="K24" s="47">
        <v>8</v>
      </c>
      <c r="L24" s="47">
        <v>2</v>
      </c>
    </row>
    <row r="25" spans="1:12" ht="15">
      <c r="A25" s="44" t="s">
        <v>19</v>
      </c>
      <c r="B25" s="47">
        <f aca="true" t="shared" si="2" ref="B25:B30">SUM(C25:F25)</f>
        <v>150</v>
      </c>
      <c r="C25" s="47">
        <v>19</v>
      </c>
      <c r="D25" s="47">
        <v>90</v>
      </c>
      <c r="E25" s="47">
        <v>28</v>
      </c>
      <c r="F25" s="47">
        <v>13</v>
      </c>
      <c r="G25" s="48"/>
      <c r="H25" s="47">
        <f aca="true" t="shared" si="3" ref="H25:H30">SUM(I25:L25)</f>
        <v>53</v>
      </c>
      <c r="I25" s="47">
        <v>7</v>
      </c>
      <c r="J25" s="47">
        <v>20</v>
      </c>
      <c r="K25" s="47">
        <v>17</v>
      </c>
      <c r="L25" s="47">
        <v>9</v>
      </c>
    </row>
    <row r="26" spans="1:12" ht="15">
      <c r="A26" s="44" t="s">
        <v>20</v>
      </c>
      <c r="B26" s="47">
        <f t="shared" si="2"/>
        <v>25</v>
      </c>
      <c r="C26" s="47">
        <v>8</v>
      </c>
      <c r="D26" s="47">
        <v>11</v>
      </c>
      <c r="E26" s="47">
        <v>6</v>
      </c>
      <c r="F26" s="49">
        <v>0</v>
      </c>
      <c r="G26" s="48"/>
      <c r="H26" s="47">
        <f t="shared" si="3"/>
        <v>9</v>
      </c>
      <c r="I26" s="49">
        <v>0</v>
      </c>
      <c r="J26" s="47">
        <v>4</v>
      </c>
      <c r="K26" s="47">
        <v>3</v>
      </c>
      <c r="L26" s="47">
        <v>2</v>
      </c>
    </row>
    <row r="27" spans="1:12" ht="15">
      <c r="A27" s="44" t="s">
        <v>21</v>
      </c>
      <c r="B27" s="47">
        <f t="shared" si="2"/>
        <v>166</v>
      </c>
      <c r="C27" s="47">
        <v>29</v>
      </c>
      <c r="D27" s="47">
        <v>126</v>
      </c>
      <c r="E27" s="47">
        <v>10</v>
      </c>
      <c r="F27" s="49">
        <v>1</v>
      </c>
      <c r="G27" s="48"/>
      <c r="H27" s="47">
        <f t="shared" si="3"/>
        <v>46</v>
      </c>
      <c r="I27" s="47">
        <v>5</v>
      </c>
      <c r="J27" s="47">
        <v>32</v>
      </c>
      <c r="K27" s="47">
        <v>8</v>
      </c>
      <c r="L27" s="47">
        <v>1</v>
      </c>
    </row>
    <row r="28" spans="1:12" ht="15">
      <c r="A28" s="44" t="s">
        <v>22</v>
      </c>
      <c r="B28" s="47">
        <f t="shared" si="2"/>
        <v>23</v>
      </c>
      <c r="C28" s="47">
        <v>7</v>
      </c>
      <c r="D28" s="47">
        <v>11</v>
      </c>
      <c r="E28" s="47">
        <v>4</v>
      </c>
      <c r="F28" s="49">
        <v>1</v>
      </c>
      <c r="G28" s="48"/>
      <c r="H28" s="47">
        <f t="shared" si="3"/>
        <v>15</v>
      </c>
      <c r="I28" s="49">
        <v>0</v>
      </c>
      <c r="J28" s="49">
        <v>8</v>
      </c>
      <c r="K28" s="49">
        <v>4</v>
      </c>
      <c r="L28" s="49">
        <v>3</v>
      </c>
    </row>
    <row r="29" spans="1:12" ht="15">
      <c r="A29" s="44" t="s">
        <v>23</v>
      </c>
      <c r="B29" s="47">
        <f t="shared" si="2"/>
        <v>33</v>
      </c>
      <c r="C29" s="47">
        <v>16</v>
      </c>
      <c r="D29" s="47">
        <v>15</v>
      </c>
      <c r="E29" s="47">
        <v>2</v>
      </c>
      <c r="F29" s="49">
        <v>0</v>
      </c>
      <c r="G29" s="48"/>
      <c r="H29" s="47">
        <f t="shared" si="3"/>
        <v>8</v>
      </c>
      <c r="I29" s="49">
        <v>0</v>
      </c>
      <c r="J29" s="47">
        <v>5</v>
      </c>
      <c r="K29" s="47">
        <v>2</v>
      </c>
      <c r="L29" s="47">
        <v>1</v>
      </c>
    </row>
    <row r="30" spans="1:12" ht="15">
      <c r="A30" s="44" t="s">
        <v>24</v>
      </c>
      <c r="B30" s="47">
        <f t="shared" si="2"/>
        <v>25</v>
      </c>
      <c r="C30" s="47">
        <v>10</v>
      </c>
      <c r="D30" s="47">
        <v>11</v>
      </c>
      <c r="E30" s="47">
        <v>3</v>
      </c>
      <c r="F30" s="49">
        <v>1</v>
      </c>
      <c r="G30" s="48"/>
      <c r="H30" s="47">
        <f t="shared" si="3"/>
        <v>21</v>
      </c>
      <c r="I30" s="47">
        <v>3</v>
      </c>
      <c r="J30" s="47">
        <v>7</v>
      </c>
      <c r="K30" s="47">
        <v>5</v>
      </c>
      <c r="L30" s="47">
        <v>6</v>
      </c>
    </row>
    <row r="31" spans="1:12" ht="15">
      <c r="A31" s="44" t="s">
        <v>25</v>
      </c>
      <c r="B31" s="47">
        <f aca="true" t="shared" si="4" ref="B31:B36">SUM(C31:F31)</f>
        <v>154</v>
      </c>
      <c r="C31" s="47">
        <v>31</v>
      </c>
      <c r="D31" s="47">
        <v>77</v>
      </c>
      <c r="E31" s="47">
        <v>32</v>
      </c>
      <c r="F31" s="47">
        <v>14</v>
      </c>
      <c r="G31" s="48"/>
      <c r="H31" s="47">
        <f aca="true" t="shared" si="5" ref="H31:H36">SUM(I31:L31)</f>
        <v>121</v>
      </c>
      <c r="I31" s="47">
        <v>3</v>
      </c>
      <c r="J31" s="47">
        <v>57</v>
      </c>
      <c r="K31" s="47">
        <v>42</v>
      </c>
      <c r="L31" s="47">
        <v>19</v>
      </c>
    </row>
    <row r="32" spans="1:12" ht="15">
      <c r="A32" s="44" t="s">
        <v>26</v>
      </c>
      <c r="B32" s="47">
        <f t="shared" si="4"/>
        <v>186</v>
      </c>
      <c r="C32" s="47">
        <v>36</v>
      </c>
      <c r="D32" s="47">
        <v>94</v>
      </c>
      <c r="E32" s="47">
        <v>41</v>
      </c>
      <c r="F32" s="47">
        <v>15</v>
      </c>
      <c r="G32" s="48"/>
      <c r="H32" s="47">
        <f t="shared" si="5"/>
        <v>256</v>
      </c>
      <c r="I32" s="47">
        <v>21</v>
      </c>
      <c r="J32" s="47">
        <v>111</v>
      </c>
      <c r="K32" s="47">
        <v>87</v>
      </c>
      <c r="L32" s="47">
        <v>37</v>
      </c>
    </row>
    <row r="33" spans="1:12" ht="15">
      <c r="A33" s="44" t="s">
        <v>27</v>
      </c>
      <c r="B33" s="47">
        <f t="shared" si="4"/>
        <v>22</v>
      </c>
      <c r="C33" s="47">
        <v>12</v>
      </c>
      <c r="D33" s="47">
        <v>8</v>
      </c>
      <c r="E33" s="49">
        <v>2</v>
      </c>
      <c r="F33" s="49">
        <v>0</v>
      </c>
      <c r="G33" s="48"/>
      <c r="H33" s="47">
        <f t="shared" si="5"/>
        <v>5</v>
      </c>
      <c r="I33" s="49">
        <v>0</v>
      </c>
      <c r="J33" s="47">
        <v>4</v>
      </c>
      <c r="K33" s="47">
        <v>1</v>
      </c>
      <c r="L33" s="49">
        <v>0</v>
      </c>
    </row>
    <row r="34" spans="1:12" ht="15">
      <c r="A34" s="44" t="s">
        <v>28</v>
      </c>
      <c r="B34" s="47">
        <f t="shared" si="4"/>
        <v>45</v>
      </c>
      <c r="C34" s="47">
        <v>26</v>
      </c>
      <c r="D34" s="47">
        <v>16</v>
      </c>
      <c r="E34" s="47">
        <v>3</v>
      </c>
      <c r="F34" s="49">
        <v>0</v>
      </c>
      <c r="G34" s="48"/>
      <c r="H34" s="47">
        <f t="shared" si="5"/>
        <v>18</v>
      </c>
      <c r="I34" s="47">
        <v>7</v>
      </c>
      <c r="J34" s="47">
        <v>5</v>
      </c>
      <c r="K34" s="47">
        <v>4</v>
      </c>
      <c r="L34" s="47">
        <v>2</v>
      </c>
    </row>
    <row r="35" spans="1:12" ht="15">
      <c r="A35" s="44" t="s">
        <v>29</v>
      </c>
      <c r="B35" s="47">
        <f t="shared" si="4"/>
        <v>26</v>
      </c>
      <c r="C35" s="47">
        <v>15</v>
      </c>
      <c r="D35" s="47">
        <v>8</v>
      </c>
      <c r="E35" s="49">
        <v>2</v>
      </c>
      <c r="F35" s="47">
        <v>1</v>
      </c>
      <c r="G35" s="48"/>
      <c r="H35" s="47">
        <f t="shared" si="5"/>
        <v>6</v>
      </c>
      <c r="I35" s="49">
        <v>0</v>
      </c>
      <c r="J35" s="47">
        <v>2</v>
      </c>
      <c r="K35" s="49">
        <v>3</v>
      </c>
      <c r="L35" s="49">
        <v>1</v>
      </c>
    </row>
    <row r="36" spans="1:12" ht="15">
      <c r="A36" s="44" t="s">
        <v>30</v>
      </c>
      <c r="B36" s="47">
        <f t="shared" si="4"/>
        <v>12</v>
      </c>
      <c r="C36" s="47">
        <v>3</v>
      </c>
      <c r="D36" s="47">
        <v>4</v>
      </c>
      <c r="E36" s="49">
        <v>4</v>
      </c>
      <c r="F36" s="49">
        <v>1</v>
      </c>
      <c r="G36" s="48"/>
      <c r="H36" s="47">
        <f t="shared" si="5"/>
        <v>12</v>
      </c>
      <c r="I36" s="47">
        <v>3</v>
      </c>
      <c r="J36" s="47">
        <v>5</v>
      </c>
      <c r="K36" s="47">
        <v>4</v>
      </c>
      <c r="L36" s="49">
        <v>0</v>
      </c>
    </row>
    <row r="37" spans="1:12" ht="15">
      <c r="A37" s="44" t="s">
        <v>31</v>
      </c>
      <c r="B37" s="47">
        <f aca="true" t="shared" si="6" ref="B37:B42">SUM(C37:F37)</f>
        <v>9</v>
      </c>
      <c r="C37" s="47">
        <v>4</v>
      </c>
      <c r="D37" s="47">
        <v>5</v>
      </c>
      <c r="E37" s="49">
        <v>0</v>
      </c>
      <c r="F37" s="49">
        <v>0</v>
      </c>
      <c r="G37" s="48"/>
      <c r="H37" s="47">
        <f aca="true" t="shared" si="7" ref="H37:H42">SUM(I37:L37)</f>
        <v>7</v>
      </c>
      <c r="I37" s="47">
        <v>1</v>
      </c>
      <c r="J37" s="47">
        <v>5</v>
      </c>
      <c r="K37" s="49">
        <v>0</v>
      </c>
      <c r="L37" s="47">
        <v>1</v>
      </c>
    </row>
    <row r="38" spans="1:12" ht="15">
      <c r="A38" s="44" t="s">
        <v>32</v>
      </c>
      <c r="B38" s="47">
        <f t="shared" si="6"/>
        <v>2</v>
      </c>
      <c r="C38" s="47">
        <v>1</v>
      </c>
      <c r="D38" s="49">
        <v>1</v>
      </c>
      <c r="E38" s="49">
        <v>0</v>
      </c>
      <c r="F38" s="49">
        <v>0</v>
      </c>
      <c r="G38" s="47"/>
      <c r="H38" s="47">
        <f t="shared" si="7"/>
        <v>4</v>
      </c>
      <c r="I38" s="47">
        <v>1</v>
      </c>
      <c r="J38" s="49">
        <v>0</v>
      </c>
      <c r="K38" s="47">
        <v>3</v>
      </c>
      <c r="L38" s="49">
        <v>0</v>
      </c>
    </row>
    <row r="39" spans="1:12" ht="15">
      <c r="A39" s="44" t="s">
        <v>33</v>
      </c>
      <c r="B39" s="47">
        <f t="shared" si="6"/>
        <v>49</v>
      </c>
      <c r="C39" s="47">
        <v>22</v>
      </c>
      <c r="D39" s="47">
        <v>20</v>
      </c>
      <c r="E39" s="47">
        <v>5</v>
      </c>
      <c r="F39" s="47">
        <v>2</v>
      </c>
      <c r="G39" s="48"/>
      <c r="H39" s="47">
        <f t="shared" si="7"/>
        <v>14</v>
      </c>
      <c r="I39" s="47">
        <v>2</v>
      </c>
      <c r="J39" s="47">
        <v>5</v>
      </c>
      <c r="K39" s="47">
        <v>5</v>
      </c>
      <c r="L39" s="47">
        <v>2</v>
      </c>
    </row>
    <row r="40" spans="1:12" ht="15">
      <c r="A40" s="44" t="s">
        <v>34</v>
      </c>
      <c r="B40" s="47">
        <f t="shared" si="6"/>
        <v>74</v>
      </c>
      <c r="C40" s="47">
        <v>54</v>
      </c>
      <c r="D40" s="47">
        <v>13</v>
      </c>
      <c r="E40" s="47">
        <v>5</v>
      </c>
      <c r="F40" s="47">
        <v>2</v>
      </c>
      <c r="G40" s="48"/>
      <c r="H40" s="47">
        <f t="shared" si="7"/>
        <v>22</v>
      </c>
      <c r="I40" s="47">
        <v>7</v>
      </c>
      <c r="J40" s="47">
        <v>9</v>
      </c>
      <c r="K40" s="47">
        <v>5</v>
      </c>
      <c r="L40" s="47">
        <v>1</v>
      </c>
    </row>
    <row r="41" spans="1:12" ht="15">
      <c r="A41" s="44" t="s">
        <v>35</v>
      </c>
      <c r="B41" s="47">
        <f t="shared" si="6"/>
        <v>15</v>
      </c>
      <c r="C41" s="47">
        <v>8</v>
      </c>
      <c r="D41" s="47">
        <v>3</v>
      </c>
      <c r="E41" s="47">
        <v>4</v>
      </c>
      <c r="F41" s="49">
        <v>0</v>
      </c>
      <c r="G41" s="48"/>
      <c r="H41" s="47">
        <f t="shared" si="7"/>
        <v>6</v>
      </c>
      <c r="I41" s="47">
        <v>1</v>
      </c>
      <c r="J41" s="49">
        <v>0</v>
      </c>
      <c r="K41" s="47">
        <v>4</v>
      </c>
      <c r="L41" s="47">
        <v>1</v>
      </c>
    </row>
    <row r="42" spans="1:12" ht="15">
      <c r="A42" s="44" t="s">
        <v>36</v>
      </c>
      <c r="B42" s="47">
        <f t="shared" si="6"/>
        <v>5</v>
      </c>
      <c r="C42" s="47">
        <v>2</v>
      </c>
      <c r="D42" s="47">
        <v>3</v>
      </c>
      <c r="E42" s="49">
        <v>0</v>
      </c>
      <c r="F42" s="49">
        <v>0</v>
      </c>
      <c r="G42" s="48"/>
      <c r="H42" s="47">
        <f t="shared" si="7"/>
        <v>5</v>
      </c>
      <c r="I42" s="47">
        <v>2</v>
      </c>
      <c r="J42" s="49">
        <v>0</v>
      </c>
      <c r="K42" s="47">
        <v>3</v>
      </c>
      <c r="L42" s="49">
        <v>0</v>
      </c>
    </row>
    <row r="43" spans="1:12" ht="15">
      <c r="A43" s="44" t="s">
        <v>37</v>
      </c>
      <c r="B43" s="47">
        <f aca="true" t="shared" si="8" ref="B43:B48">SUM(C43:F43)</f>
        <v>17</v>
      </c>
      <c r="C43" s="47">
        <v>10</v>
      </c>
      <c r="D43" s="47">
        <v>6</v>
      </c>
      <c r="E43" s="47">
        <v>1</v>
      </c>
      <c r="F43" s="49">
        <v>0</v>
      </c>
      <c r="G43" s="48"/>
      <c r="H43" s="47">
        <f aca="true" t="shared" si="9" ref="H43:H48">SUM(I43:L43)</f>
        <v>4</v>
      </c>
      <c r="I43" s="47">
        <v>1</v>
      </c>
      <c r="J43" s="47">
        <v>1</v>
      </c>
      <c r="K43" s="47">
        <v>1</v>
      </c>
      <c r="L43" s="47">
        <v>1</v>
      </c>
    </row>
    <row r="44" spans="1:12" ht="15">
      <c r="A44" s="44" t="s">
        <v>38</v>
      </c>
      <c r="B44" s="47">
        <f t="shared" si="8"/>
        <v>162</v>
      </c>
      <c r="C44" s="47">
        <v>20</v>
      </c>
      <c r="D44" s="47">
        <v>96</v>
      </c>
      <c r="E44" s="47">
        <v>31</v>
      </c>
      <c r="F44" s="47">
        <v>15</v>
      </c>
      <c r="G44" s="48"/>
      <c r="H44" s="47">
        <f t="shared" si="9"/>
        <v>195</v>
      </c>
      <c r="I44" s="47">
        <v>8</v>
      </c>
      <c r="J44" s="47">
        <v>86</v>
      </c>
      <c r="K44" s="47">
        <v>75</v>
      </c>
      <c r="L44" s="47">
        <v>26</v>
      </c>
    </row>
    <row r="45" spans="1:12" ht="15">
      <c r="A45" s="44" t="s">
        <v>39</v>
      </c>
      <c r="B45" s="47">
        <f t="shared" si="8"/>
        <v>20</v>
      </c>
      <c r="C45" s="47">
        <v>13</v>
      </c>
      <c r="D45" s="47">
        <v>5</v>
      </c>
      <c r="E45" s="47">
        <v>2</v>
      </c>
      <c r="F45" s="49">
        <v>0</v>
      </c>
      <c r="G45" s="48"/>
      <c r="H45" s="47">
        <f t="shared" si="9"/>
        <v>10</v>
      </c>
      <c r="I45" s="47">
        <v>3</v>
      </c>
      <c r="J45" s="47">
        <v>2</v>
      </c>
      <c r="K45" s="47">
        <v>4</v>
      </c>
      <c r="L45" s="47">
        <v>1</v>
      </c>
    </row>
    <row r="46" spans="1:12" ht="15">
      <c r="A46" s="44" t="s">
        <v>40</v>
      </c>
      <c r="B46" s="47">
        <f t="shared" si="8"/>
        <v>188</v>
      </c>
      <c r="C46" s="47">
        <v>45</v>
      </c>
      <c r="D46" s="47">
        <v>105</v>
      </c>
      <c r="E46" s="47">
        <v>33</v>
      </c>
      <c r="F46" s="47">
        <v>5</v>
      </c>
      <c r="G46" s="48"/>
      <c r="H46" s="47">
        <f t="shared" si="9"/>
        <v>384</v>
      </c>
      <c r="I46" s="47">
        <v>13</v>
      </c>
      <c r="J46" s="47">
        <v>215</v>
      </c>
      <c r="K46" s="47">
        <v>141</v>
      </c>
      <c r="L46" s="47">
        <v>15</v>
      </c>
    </row>
    <row r="47" spans="1:12" ht="15">
      <c r="A47" s="44" t="s">
        <v>41</v>
      </c>
      <c r="B47" s="47">
        <f t="shared" si="8"/>
        <v>47</v>
      </c>
      <c r="C47" s="47">
        <v>9</v>
      </c>
      <c r="D47" s="47">
        <v>22</v>
      </c>
      <c r="E47" s="47">
        <v>12</v>
      </c>
      <c r="F47" s="47">
        <v>4</v>
      </c>
      <c r="G47" s="48"/>
      <c r="H47" s="47">
        <f t="shared" si="9"/>
        <v>44</v>
      </c>
      <c r="I47" s="49">
        <v>5</v>
      </c>
      <c r="J47" s="47">
        <v>16</v>
      </c>
      <c r="K47" s="47">
        <v>13</v>
      </c>
      <c r="L47" s="47">
        <v>10</v>
      </c>
    </row>
    <row r="48" spans="1:12" ht="15">
      <c r="A48" s="44" t="s">
        <v>42</v>
      </c>
      <c r="B48" s="47">
        <f t="shared" si="8"/>
        <v>296</v>
      </c>
      <c r="C48" s="47">
        <v>100</v>
      </c>
      <c r="D48" s="47">
        <v>126</v>
      </c>
      <c r="E48" s="47">
        <v>55</v>
      </c>
      <c r="F48" s="47">
        <v>15</v>
      </c>
      <c r="G48" s="48"/>
      <c r="H48" s="47">
        <f t="shared" si="9"/>
        <v>97</v>
      </c>
      <c r="I48" s="47">
        <v>10</v>
      </c>
      <c r="J48" s="47">
        <v>27</v>
      </c>
      <c r="K48" s="47">
        <v>47</v>
      </c>
      <c r="L48" s="47">
        <v>13</v>
      </c>
    </row>
    <row r="49" spans="1:12" ht="15">
      <c r="A49" s="44" t="s">
        <v>43</v>
      </c>
      <c r="B49" s="47">
        <f aca="true" t="shared" si="10" ref="B49:B54">SUM(C49:F49)</f>
        <v>232</v>
      </c>
      <c r="C49" s="47">
        <v>80</v>
      </c>
      <c r="D49" s="47">
        <v>86</v>
      </c>
      <c r="E49" s="47">
        <v>61</v>
      </c>
      <c r="F49" s="47">
        <v>5</v>
      </c>
      <c r="G49" s="48"/>
      <c r="H49" s="47">
        <f aca="true" t="shared" si="11" ref="H49:H81">SUM(I49:L49)</f>
        <v>140</v>
      </c>
      <c r="I49" s="47">
        <v>12</v>
      </c>
      <c r="J49" s="47">
        <v>62</v>
      </c>
      <c r="K49" s="47">
        <v>49</v>
      </c>
      <c r="L49" s="47">
        <v>17</v>
      </c>
    </row>
    <row r="50" spans="1:12" ht="15">
      <c r="A50" s="44" t="s">
        <v>44</v>
      </c>
      <c r="B50" s="47">
        <f t="shared" si="10"/>
        <v>34</v>
      </c>
      <c r="C50" s="47">
        <v>6</v>
      </c>
      <c r="D50" s="47">
        <v>18</v>
      </c>
      <c r="E50" s="47">
        <v>9</v>
      </c>
      <c r="F50" s="49">
        <v>1</v>
      </c>
      <c r="G50" s="48"/>
      <c r="H50" s="47">
        <f t="shared" si="11"/>
        <v>15</v>
      </c>
      <c r="I50" s="49">
        <v>2</v>
      </c>
      <c r="J50" s="47">
        <v>5</v>
      </c>
      <c r="K50" s="47">
        <v>7</v>
      </c>
      <c r="L50" s="47">
        <v>1</v>
      </c>
    </row>
    <row r="51" spans="1:12" ht="15">
      <c r="A51" s="44" t="s">
        <v>45</v>
      </c>
      <c r="B51" s="47">
        <f t="shared" si="10"/>
        <v>181</v>
      </c>
      <c r="C51" s="47">
        <v>73</v>
      </c>
      <c r="D51" s="47">
        <v>70</v>
      </c>
      <c r="E51" s="47">
        <v>29</v>
      </c>
      <c r="F51" s="47">
        <v>9</v>
      </c>
      <c r="G51" s="48"/>
      <c r="H51" s="47">
        <f t="shared" si="11"/>
        <v>122</v>
      </c>
      <c r="I51" s="47">
        <v>17</v>
      </c>
      <c r="J51" s="47">
        <v>53</v>
      </c>
      <c r="K51" s="47">
        <v>45</v>
      </c>
      <c r="L51" s="47">
        <v>7</v>
      </c>
    </row>
    <row r="52" spans="1:12" ht="15">
      <c r="A52" s="44" t="s">
        <v>46</v>
      </c>
      <c r="B52" s="47">
        <f t="shared" si="10"/>
        <v>6</v>
      </c>
      <c r="C52" s="49">
        <v>0</v>
      </c>
      <c r="D52" s="47">
        <v>6</v>
      </c>
      <c r="E52" s="49">
        <v>0</v>
      </c>
      <c r="F52" s="49">
        <v>0</v>
      </c>
      <c r="G52" s="48"/>
      <c r="H52" s="47">
        <f t="shared" si="11"/>
        <v>5</v>
      </c>
      <c r="I52" s="49">
        <v>0</v>
      </c>
      <c r="J52" s="47">
        <v>2</v>
      </c>
      <c r="K52" s="47">
        <v>1</v>
      </c>
      <c r="L52" s="47">
        <v>2</v>
      </c>
    </row>
    <row r="53" spans="1:12" ht="15">
      <c r="A53" s="44" t="s">
        <v>47</v>
      </c>
      <c r="B53" s="47">
        <f t="shared" si="10"/>
        <v>28</v>
      </c>
      <c r="C53" s="47">
        <v>15</v>
      </c>
      <c r="D53" s="47">
        <v>11</v>
      </c>
      <c r="E53" s="47">
        <v>2</v>
      </c>
      <c r="F53" s="49">
        <v>0</v>
      </c>
      <c r="G53" s="48"/>
      <c r="H53" s="47">
        <f t="shared" si="11"/>
        <v>10</v>
      </c>
      <c r="I53" s="47">
        <v>2</v>
      </c>
      <c r="J53" s="47">
        <v>5</v>
      </c>
      <c r="K53" s="47">
        <v>3</v>
      </c>
      <c r="L53" s="49">
        <v>0</v>
      </c>
    </row>
    <row r="54" spans="1:12" ht="15">
      <c r="A54" s="44" t="s">
        <v>48</v>
      </c>
      <c r="B54" s="47">
        <f t="shared" si="10"/>
        <v>41</v>
      </c>
      <c r="C54" s="47">
        <v>25</v>
      </c>
      <c r="D54" s="47">
        <v>13</v>
      </c>
      <c r="E54" s="47">
        <v>3</v>
      </c>
      <c r="F54" s="49">
        <v>0</v>
      </c>
      <c r="G54" s="48"/>
      <c r="H54" s="47">
        <f t="shared" si="11"/>
        <v>18</v>
      </c>
      <c r="I54" s="49">
        <v>4</v>
      </c>
      <c r="J54" s="47">
        <v>11</v>
      </c>
      <c r="K54" s="47">
        <v>3</v>
      </c>
      <c r="L54" s="49">
        <v>0</v>
      </c>
    </row>
    <row r="55" spans="1:12" ht="15">
      <c r="A55" s="44" t="s">
        <v>49</v>
      </c>
      <c r="B55" s="47">
        <f aca="true" t="shared" si="12" ref="B55:B60">SUM(C55:F55)</f>
        <v>25</v>
      </c>
      <c r="C55" s="47">
        <v>10</v>
      </c>
      <c r="D55" s="47">
        <v>13</v>
      </c>
      <c r="E55" s="47">
        <v>2</v>
      </c>
      <c r="F55" s="49">
        <v>0</v>
      </c>
      <c r="G55" s="48"/>
      <c r="H55" s="47">
        <f t="shared" si="11"/>
        <v>13</v>
      </c>
      <c r="I55" s="47">
        <v>2</v>
      </c>
      <c r="J55" s="47">
        <v>8</v>
      </c>
      <c r="K55" s="47">
        <v>3</v>
      </c>
      <c r="L55" s="49">
        <v>0</v>
      </c>
    </row>
    <row r="56" spans="1:12" ht="15">
      <c r="A56" s="44" t="s">
        <v>50</v>
      </c>
      <c r="B56" s="47">
        <f t="shared" si="12"/>
        <v>34</v>
      </c>
      <c r="C56" s="47">
        <v>16</v>
      </c>
      <c r="D56" s="47">
        <v>13</v>
      </c>
      <c r="E56" s="47">
        <v>5</v>
      </c>
      <c r="F56" s="49">
        <v>0</v>
      </c>
      <c r="G56" s="48"/>
      <c r="H56" s="47">
        <f t="shared" si="11"/>
        <v>23</v>
      </c>
      <c r="I56" s="49">
        <v>1</v>
      </c>
      <c r="J56" s="47">
        <v>10</v>
      </c>
      <c r="K56" s="47">
        <v>10</v>
      </c>
      <c r="L56" s="47">
        <v>2</v>
      </c>
    </row>
    <row r="57" spans="1:12" ht="15">
      <c r="A57" s="44" t="s">
        <v>51</v>
      </c>
      <c r="B57" s="47">
        <f t="shared" si="12"/>
        <v>137</v>
      </c>
      <c r="C57" s="47">
        <v>53</v>
      </c>
      <c r="D57" s="47">
        <v>51</v>
      </c>
      <c r="E57" s="47">
        <v>32</v>
      </c>
      <c r="F57" s="47">
        <v>1</v>
      </c>
      <c r="G57" s="48"/>
      <c r="H57" s="47">
        <f t="shared" si="11"/>
        <v>112</v>
      </c>
      <c r="I57" s="47">
        <v>10</v>
      </c>
      <c r="J57" s="47">
        <v>46</v>
      </c>
      <c r="K57" s="47">
        <v>43</v>
      </c>
      <c r="L57" s="47">
        <v>13</v>
      </c>
    </row>
    <row r="58" spans="1:12" ht="15">
      <c r="A58" s="44" t="s">
        <v>52</v>
      </c>
      <c r="B58" s="47">
        <f t="shared" si="12"/>
        <v>125</v>
      </c>
      <c r="C58" s="47">
        <v>86</v>
      </c>
      <c r="D58" s="47">
        <v>23</v>
      </c>
      <c r="E58" s="47">
        <v>9</v>
      </c>
      <c r="F58" s="47">
        <v>7</v>
      </c>
      <c r="G58" s="48"/>
      <c r="H58" s="47">
        <f t="shared" si="11"/>
        <v>63</v>
      </c>
      <c r="I58" s="47">
        <v>7</v>
      </c>
      <c r="J58" s="47">
        <v>26</v>
      </c>
      <c r="K58" s="47">
        <v>19</v>
      </c>
      <c r="L58" s="47">
        <v>11</v>
      </c>
    </row>
    <row r="59" spans="1:12" ht="15">
      <c r="A59" s="44" t="s">
        <v>53</v>
      </c>
      <c r="B59" s="47">
        <f t="shared" si="12"/>
        <v>41</v>
      </c>
      <c r="C59" s="47">
        <v>14</v>
      </c>
      <c r="D59" s="47">
        <v>20</v>
      </c>
      <c r="E59" s="47">
        <v>6</v>
      </c>
      <c r="F59" s="47">
        <v>1</v>
      </c>
      <c r="G59" s="48"/>
      <c r="H59" s="47">
        <f t="shared" si="11"/>
        <v>17</v>
      </c>
      <c r="I59" s="47">
        <v>1</v>
      </c>
      <c r="J59" s="47">
        <v>8</v>
      </c>
      <c r="K59" s="47">
        <v>5</v>
      </c>
      <c r="L59" s="47">
        <v>3</v>
      </c>
    </row>
    <row r="60" spans="1:12" ht="15">
      <c r="A60" s="44" t="s">
        <v>54</v>
      </c>
      <c r="B60" s="47">
        <f t="shared" si="12"/>
        <v>35</v>
      </c>
      <c r="C60" s="47">
        <v>19</v>
      </c>
      <c r="D60" s="47">
        <v>9</v>
      </c>
      <c r="E60" s="47">
        <v>6</v>
      </c>
      <c r="F60" s="47">
        <v>1</v>
      </c>
      <c r="G60" s="48"/>
      <c r="H60" s="47">
        <f t="shared" si="11"/>
        <v>36</v>
      </c>
      <c r="I60" s="47">
        <v>5</v>
      </c>
      <c r="J60" s="47">
        <v>18</v>
      </c>
      <c r="K60" s="47">
        <v>11</v>
      </c>
      <c r="L60" s="47">
        <v>2</v>
      </c>
    </row>
    <row r="61" spans="1:12" ht="15">
      <c r="A61" s="44" t="s">
        <v>55</v>
      </c>
      <c r="B61" s="47">
        <f aca="true" t="shared" si="13" ref="B61:B66">SUM(C61:F61)</f>
        <v>17</v>
      </c>
      <c r="C61" s="47">
        <v>12</v>
      </c>
      <c r="D61" s="47">
        <v>4</v>
      </c>
      <c r="E61" s="47">
        <v>1</v>
      </c>
      <c r="F61" s="49">
        <v>0</v>
      </c>
      <c r="G61" s="48"/>
      <c r="H61" s="47">
        <f t="shared" si="11"/>
        <v>4</v>
      </c>
      <c r="I61" s="47">
        <v>1</v>
      </c>
      <c r="J61" s="47">
        <v>2</v>
      </c>
      <c r="K61" s="47">
        <v>1</v>
      </c>
      <c r="L61" s="49">
        <v>0</v>
      </c>
    </row>
    <row r="62" spans="1:12" ht="15">
      <c r="A62" s="44" t="s">
        <v>56</v>
      </c>
      <c r="B62" s="47">
        <f t="shared" si="13"/>
        <v>18</v>
      </c>
      <c r="C62" s="47">
        <v>3</v>
      </c>
      <c r="D62" s="47">
        <v>7</v>
      </c>
      <c r="E62" s="47">
        <v>4</v>
      </c>
      <c r="F62" s="47">
        <v>4</v>
      </c>
      <c r="G62" s="48"/>
      <c r="H62" s="47">
        <f t="shared" si="11"/>
        <v>8</v>
      </c>
      <c r="I62" s="49">
        <v>0</v>
      </c>
      <c r="J62" s="47">
        <v>3</v>
      </c>
      <c r="K62" s="47">
        <v>2</v>
      </c>
      <c r="L62" s="47">
        <v>3</v>
      </c>
    </row>
    <row r="63" spans="1:12" ht="15">
      <c r="A63" s="44" t="s">
        <v>57</v>
      </c>
      <c r="B63" s="47">
        <f t="shared" si="13"/>
        <v>9</v>
      </c>
      <c r="C63" s="47">
        <v>5</v>
      </c>
      <c r="D63" s="47">
        <v>1</v>
      </c>
      <c r="E63" s="47">
        <v>2</v>
      </c>
      <c r="F63" s="47">
        <v>1</v>
      </c>
      <c r="G63" s="48"/>
      <c r="H63" s="47">
        <f t="shared" si="11"/>
        <v>6</v>
      </c>
      <c r="I63" s="47">
        <v>2</v>
      </c>
      <c r="J63" s="47">
        <v>2</v>
      </c>
      <c r="K63" s="47">
        <v>2</v>
      </c>
      <c r="L63" s="49">
        <v>0</v>
      </c>
    </row>
    <row r="64" spans="1:12" ht="15">
      <c r="A64" s="44" t="s">
        <v>58</v>
      </c>
      <c r="B64" s="47">
        <f t="shared" si="13"/>
        <v>66</v>
      </c>
      <c r="C64" s="47">
        <v>14</v>
      </c>
      <c r="D64" s="47">
        <v>32</v>
      </c>
      <c r="E64" s="47">
        <v>14</v>
      </c>
      <c r="F64" s="47">
        <v>6</v>
      </c>
      <c r="G64" s="48"/>
      <c r="H64" s="47">
        <f t="shared" si="11"/>
        <v>30</v>
      </c>
      <c r="I64" s="47">
        <v>5</v>
      </c>
      <c r="J64" s="47">
        <v>15</v>
      </c>
      <c r="K64" s="47">
        <v>4</v>
      </c>
      <c r="L64" s="47">
        <v>6</v>
      </c>
    </row>
    <row r="65" spans="1:12" ht="15">
      <c r="A65" s="44" t="s">
        <v>59</v>
      </c>
      <c r="B65" s="47">
        <f t="shared" si="13"/>
        <v>451</v>
      </c>
      <c r="C65" s="47">
        <v>191</v>
      </c>
      <c r="D65" s="47">
        <v>177</v>
      </c>
      <c r="E65" s="47">
        <v>67</v>
      </c>
      <c r="F65" s="47">
        <v>16</v>
      </c>
      <c r="G65" s="48"/>
      <c r="H65" s="47">
        <f t="shared" si="11"/>
        <v>634</v>
      </c>
      <c r="I65" s="47">
        <v>56</v>
      </c>
      <c r="J65" s="47">
        <v>230</v>
      </c>
      <c r="K65" s="47">
        <v>238</v>
      </c>
      <c r="L65" s="47">
        <v>110</v>
      </c>
    </row>
    <row r="66" spans="1:12" ht="15">
      <c r="A66" s="44" t="s">
        <v>60</v>
      </c>
      <c r="B66" s="47">
        <f t="shared" si="13"/>
        <v>79</v>
      </c>
      <c r="C66" s="47">
        <v>30</v>
      </c>
      <c r="D66" s="47">
        <v>31</v>
      </c>
      <c r="E66" s="47">
        <v>18</v>
      </c>
      <c r="F66" s="49">
        <v>0</v>
      </c>
      <c r="G66" s="48"/>
      <c r="H66" s="47">
        <f t="shared" si="11"/>
        <v>40</v>
      </c>
      <c r="I66" s="47">
        <v>6</v>
      </c>
      <c r="J66" s="47">
        <v>16</v>
      </c>
      <c r="K66" s="47">
        <v>15</v>
      </c>
      <c r="L66" s="47">
        <v>3</v>
      </c>
    </row>
    <row r="67" spans="1:12" ht="15">
      <c r="A67" s="44" t="s">
        <v>61</v>
      </c>
      <c r="B67" s="47">
        <f aca="true" t="shared" si="14" ref="B67:B72">SUM(C67:F67)</f>
        <v>19</v>
      </c>
      <c r="C67" s="47">
        <v>7</v>
      </c>
      <c r="D67" s="47">
        <v>7</v>
      </c>
      <c r="E67" s="47">
        <v>4</v>
      </c>
      <c r="F67" s="49">
        <v>1</v>
      </c>
      <c r="G67" s="48"/>
      <c r="H67" s="47">
        <f t="shared" si="11"/>
        <v>20</v>
      </c>
      <c r="I67" s="47">
        <v>4</v>
      </c>
      <c r="J67" s="47">
        <v>5</v>
      </c>
      <c r="K67" s="47">
        <v>11</v>
      </c>
      <c r="L67" s="49">
        <v>0</v>
      </c>
    </row>
    <row r="68" spans="1:12" ht="15">
      <c r="A68" s="44" t="s">
        <v>62</v>
      </c>
      <c r="B68" s="47">
        <f t="shared" si="14"/>
        <v>58</v>
      </c>
      <c r="C68" s="47">
        <v>9</v>
      </c>
      <c r="D68" s="47">
        <v>32</v>
      </c>
      <c r="E68" s="47">
        <v>15</v>
      </c>
      <c r="F68" s="49">
        <v>2</v>
      </c>
      <c r="G68" s="48"/>
      <c r="H68" s="47">
        <f t="shared" si="11"/>
        <v>31</v>
      </c>
      <c r="I68" s="47">
        <v>2</v>
      </c>
      <c r="J68" s="47">
        <v>15</v>
      </c>
      <c r="K68" s="47">
        <v>10</v>
      </c>
      <c r="L68" s="47">
        <v>4</v>
      </c>
    </row>
    <row r="69" spans="1:12" ht="15">
      <c r="A69" s="44" t="s">
        <v>63</v>
      </c>
      <c r="B69" s="47">
        <f t="shared" si="14"/>
        <v>79</v>
      </c>
      <c r="C69" s="47">
        <v>18</v>
      </c>
      <c r="D69" s="47">
        <v>42</v>
      </c>
      <c r="E69" s="47">
        <v>16</v>
      </c>
      <c r="F69" s="47">
        <v>3</v>
      </c>
      <c r="G69" s="48"/>
      <c r="H69" s="47">
        <f t="shared" si="11"/>
        <v>68</v>
      </c>
      <c r="I69" s="47">
        <v>5</v>
      </c>
      <c r="J69" s="47">
        <v>40</v>
      </c>
      <c r="K69" s="47">
        <v>20</v>
      </c>
      <c r="L69" s="47">
        <v>3</v>
      </c>
    </row>
    <row r="70" spans="1:12" ht="15">
      <c r="A70" s="44" t="s">
        <v>64</v>
      </c>
      <c r="B70" s="47">
        <f t="shared" si="14"/>
        <v>17</v>
      </c>
      <c r="C70" s="47">
        <v>8</v>
      </c>
      <c r="D70" s="47">
        <v>7</v>
      </c>
      <c r="E70" s="47">
        <v>2</v>
      </c>
      <c r="F70" s="49">
        <v>0</v>
      </c>
      <c r="G70" s="48"/>
      <c r="H70" s="47">
        <f t="shared" si="11"/>
        <v>8</v>
      </c>
      <c r="I70" s="47">
        <v>1</v>
      </c>
      <c r="J70" s="47">
        <v>6</v>
      </c>
      <c r="K70" s="47">
        <v>1</v>
      </c>
      <c r="L70" s="49">
        <v>0</v>
      </c>
    </row>
    <row r="71" spans="1:12" ht="15">
      <c r="A71" s="44" t="s">
        <v>65</v>
      </c>
      <c r="B71" s="47">
        <f t="shared" si="14"/>
        <v>42</v>
      </c>
      <c r="C71" s="47">
        <v>24</v>
      </c>
      <c r="D71" s="47">
        <v>17</v>
      </c>
      <c r="E71" s="47">
        <v>1</v>
      </c>
      <c r="F71" s="49">
        <v>0</v>
      </c>
      <c r="G71" s="48"/>
      <c r="H71" s="47">
        <f t="shared" si="11"/>
        <v>6</v>
      </c>
      <c r="I71" s="49">
        <v>0</v>
      </c>
      <c r="J71" s="47">
        <v>3</v>
      </c>
      <c r="K71" s="47">
        <v>2</v>
      </c>
      <c r="L71" s="47">
        <v>1</v>
      </c>
    </row>
    <row r="72" spans="1:12" ht="15">
      <c r="A72" s="44" t="s">
        <v>66</v>
      </c>
      <c r="B72" s="47">
        <f t="shared" si="14"/>
        <v>28</v>
      </c>
      <c r="C72" s="47">
        <v>4</v>
      </c>
      <c r="D72" s="47">
        <v>18</v>
      </c>
      <c r="E72" s="47">
        <v>4</v>
      </c>
      <c r="F72" s="47">
        <v>2</v>
      </c>
      <c r="G72" s="48"/>
      <c r="H72" s="47">
        <f t="shared" si="11"/>
        <v>9</v>
      </c>
      <c r="I72" s="47">
        <v>3</v>
      </c>
      <c r="J72" s="47">
        <v>5</v>
      </c>
      <c r="K72" s="47">
        <v>1</v>
      </c>
      <c r="L72" s="49">
        <v>0</v>
      </c>
    </row>
    <row r="73" spans="1:12" ht="15">
      <c r="A73" s="44" t="s">
        <v>67</v>
      </c>
      <c r="B73" s="47">
        <f>SUM(C73:F73)</f>
        <v>137</v>
      </c>
      <c r="C73" s="47">
        <v>19</v>
      </c>
      <c r="D73" s="47">
        <v>97</v>
      </c>
      <c r="E73" s="47">
        <v>17</v>
      </c>
      <c r="F73" s="47">
        <v>4</v>
      </c>
      <c r="G73" s="48"/>
      <c r="H73" s="47">
        <f t="shared" si="11"/>
        <v>170</v>
      </c>
      <c r="I73" s="47">
        <v>6</v>
      </c>
      <c r="J73" s="47">
        <v>96</v>
      </c>
      <c r="K73" s="47">
        <v>52</v>
      </c>
      <c r="L73" s="47">
        <v>16</v>
      </c>
    </row>
    <row r="74" spans="1:12" ht="15">
      <c r="A74" s="44" t="s">
        <v>68</v>
      </c>
      <c r="B74" s="47">
        <f>SUM(C74:F74)</f>
        <v>10</v>
      </c>
      <c r="C74" s="47">
        <v>2</v>
      </c>
      <c r="D74" s="47">
        <v>4</v>
      </c>
      <c r="E74" s="47">
        <v>3</v>
      </c>
      <c r="F74" s="49">
        <v>1</v>
      </c>
      <c r="G74" s="48"/>
      <c r="H74" s="47">
        <f t="shared" si="11"/>
        <v>8</v>
      </c>
      <c r="I74" s="49">
        <v>2</v>
      </c>
      <c r="J74" s="47">
        <v>1</v>
      </c>
      <c r="K74" s="47">
        <v>5</v>
      </c>
      <c r="L74" s="49">
        <v>0</v>
      </c>
    </row>
    <row r="75" spans="1:12" ht="15">
      <c r="A75" s="44" t="s">
        <v>69</v>
      </c>
      <c r="B75" s="47">
        <f>SUM(C75:F75)</f>
        <v>17</v>
      </c>
      <c r="C75" s="47">
        <v>7</v>
      </c>
      <c r="D75" s="47">
        <v>6</v>
      </c>
      <c r="E75" s="47">
        <v>1</v>
      </c>
      <c r="F75" s="47">
        <v>3</v>
      </c>
      <c r="G75" s="48"/>
      <c r="H75" s="47">
        <f t="shared" si="11"/>
        <v>6</v>
      </c>
      <c r="I75" s="47">
        <v>1</v>
      </c>
      <c r="J75" s="47">
        <v>1</v>
      </c>
      <c r="K75" s="49">
        <v>0</v>
      </c>
      <c r="L75" s="47">
        <v>4</v>
      </c>
    </row>
    <row r="76" spans="1:12" ht="15">
      <c r="A76" s="46"/>
      <c r="B76" s="47"/>
      <c r="C76" s="48"/>
      <c r="D76" s="48"/>
      <c r="E76" s="48"/>
      <c r="F76" s="48"/>
      <c r="G76" s="48"/>
      <c r="H76" s="47"/>
      <c r="I76" s="48"/>
      <c r="J76" s="48"/>
      <c r="K76" s="48"/>
      <c r="L76" s="48"/>
    </row>
    <row r="77" spans="1:12" ht="15">
      <c r="A77" s="44" t="s">
        <v>84</v>
      </c>
      <c r="B77" s="47">
        <f>SUM(C77:F77)</f>
        <v>124</v>
      </c>
      <c r="C77" s="47">
        <v>1</v>
      </c>
      <c r="D77" s="47">
        <v>97</v>
      </c>
      <c r="E77" s="47">
        <v>23</v>
      </c>
      <c r="F77" s="47">
        <v>3</v>
      </c>
      <c r="G77" s="48"/>
      <c r="H77" s="47">
        <f t="shared" si="11"/>
        <v>83</v>
      </c>
      <c r="I77" s="47">
        <v>1</v>
      </c>
      <c r="J77" s="47">
        <v>53</v>
      </c>
      <c r="K77" s="47">
        <v>26</v>
      </c>
      <c r="L77" s="47">
        <v>3</v>
      </c>
    </row>
    <row r="78" spans="1:12" ht="15">
      <c r="A78" s="46"/>
      <c r="B78" s="47"/>
      <c r="C78" s="48"/>
      <c r="D78" s="47"/>
      <c r="E78" s="48"/>
      <c r="F78" s="48"/>
      <c r="G78" s="48"/>
      <c r="H78" s="47"/>
      <c r="I78" s="48"/>
      <c r="J78" s="48"/>
      <c r="K78" s="48"/>
      <c r="L78" s="48"/>
    </row>
    <row r="79" spans="1:12" ht="15">
      <c r="A79" s="44" t="s">
        <v>94</v>
      </c>
      <c r="B79" s="47">
        <f>SUM(C79:F79)</f>
        <v>101</v>
      </c>
      <c r="C79" s="47">
        <v>7</v>
      </c>
      <c r="D79" s="47">
        <v>80</v>
      </c>
      <c r="E79" s="47">
        <v>13</v>
      </c>
      <c r="F79" s="47">
        <v>1</v>
      </c>
      <c r="G79" s="48"/>
      <c r="H79" s="47">
        <f t="shared" si="11"/>
        <v>54</v>
      </c>
      <c r="I79" s="47">
        <v>1</v>
      </c>
      <c r="J79" s="47">
        <v>28</v>
      </c>
      <c r="K79" s="47">
        <v>12</v>
      </c>
      <c r="L79" s="47">
        <v>13</v>
      </c>
    </row>
    <row r="80" spans="1:12" ht="15">
      <c r="A80" s="44" t="s">
        <v>95</v>
      </c>
      <c r="B80" s="47">
        <f>SUM(C80:F80)</f>
        <v>6</v>
      </c>
      <c r="C80" s="47">
        <v>1</v>
      </c>
      <c r="D80" s="47">
        <v>3</v>
      </c>
      <c r="E80" s="47">
        <v>2</v>
      </c>
      <c r="F80" s="49">
        <v>0</v>
      </c>
      <c r="G80" s="48"/>
      <c r="H80" s="47">
        <f t="shared" si="11"/>
        <v>1</v>
      </c>
      <c r="I80" s="49">
        <v>0</v>
      </c>
      <c r="J80" s="47">
        <v>1</v>
      </c>
      <c r="K80" s="49">
        <v>0</v>
      </c>
      <c r="L80" s="49">
        <v>0</v>
      </c>
    </row>
    <row r="81" spans="1:12" ht="15">
      <c r="A81" s="44" t="s">
        <v>71</v>
      </c>
      <c r="B81" s="47">
        <f>SUM(C81:F81)</f>
        <v>175</v>
      </c>
      <c r="C81" s="47">
        <v>3</v>
      </c>
      <c r="D81" s="47">
        <v>128</v>
      </c>
      <c r="E81" s="47">
        <v>38</v>
      </c>
      <c r="F81" s="47">
        <v>6</v>
      </c>
      <c r="G81" s="48"/>
      <c r="H81" s="47">
        <f t="shared" si="11"/>
        <v>457</v>
      </c>
      <c r="I81" s="49">
        <v>0</v>
      </c>
      <c r="J81" s="47">
        <v>252</v>
      </c>
      <c r="K81" s="47">
        <v>175</v>
      </c>
      <c r="L81" s="47">
        <v>30</v>
      </c>
    </row>
    <row r="82" spans="1:12" ht="15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30.75" customHeight="1">
      <c r="A83" s="54" t="s">
        <v>118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5">
      <c r="A84" s="53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5">
      <c r="A85" s="46" t="s">
        <v>96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5">
      <c r="A86" s="46"/>
      <c r="B86" s="45"/>
      <c r="C86" s="45"/>
      <c r="D86" s="45"/>
      <c r="E86" s="45"/>
      <c r="F86" s="40"/>
      <c r="G86" s="40"/>
      <c r="H86" s="40"/>
      <c r="I86" s="40"/>
      <c r="J86" s="40"/>
      <c r="K86" s="40"/>
      <c r="L86" s="40"/>
    </row>
    <row r="87" spans="1:12" ht="15">
      <c r="A87" s="53" t="s">
        <v>112</v>
      </c>
      <c r="B87" s="45"/>
      <c r="C87" s="45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5">
      <c r="A88" s="44" t="s">
        <v>119</v>
      </c>
      <c r="B88" s="45"/>
      <c r="C88" s="45"/>
      <c r="D88" s="40"/>
      <c r="E88" s="40"/>
      <c r="F88" s="40"/>
      <c r="G88" s="40"/>
      <c r="H88" s="40"/>
      <c r="I88" s="40"/>
      <c r="J88" s="40"/>
      <c r="K88" s="40"/>
      <c r="L88" s="40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120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44" t="s">
        <v>76</v>
      </c>
      <c r="B7" s="45">
        <v>8472</v>
      </c>
      <c r="C7" s="45">
        <v>1727</v>
      </c>
      <c r="D7" s="45">
        <v>4849</v>
      </c>
      <c r="E7" s="45">
        <v>1627</v>
      </c>
      <c r="F7" s="45">
        <v>269</v>
      </c>
      <c r="G7" s="40"/>
      <c r="H7" s="45">
        <v>7030</v>
      </c>
      <c r="I7" s="45">
        <v>778</v>
      </c>
      <c r="J7" s="45">
        <v>3562</v>
      </c>
      <c r="K7" s="45">
        <v>2411</v>
      </c>
      <c r="L7" s="45">
        <v>873</v>
      </c>
    </row>
    <row r="8" spans="1:12" ht="15">
      <c r="A8" s="46"/>
      <c r="B8" s="45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>
      <c r="A9" s="44" t="s">
        <v>5</v>
      </c>
      <c r="B9" s="45">
        <v>8068</v>
      </c>
      <c r="C9" s="45">
        <v>1707</v>
      </c>
      <c r="D9" s="45">
        <v>4569</v>
      </c>
      <c r="E9" s="45">
        <v>1536</v>
      </c>
      <c r="F9" s="45">
        <v>256</v>
      </c>
      <c r="G9" s="40"/>
      <c r="H9" s="45">
        <v>7023</v>
      </c>
      <c r="I9" s="45">
        <v>432</v>
      </c>
      <c r="J9" s="45">
        <v>3365</v>
      </c>
      <c r="K9" s="45">
        <v>2353</v>
      </c>
      <c r="L9" s="45">
        <v>873</v>
      </c>
    </row>
    <row r="10" spans="1:12" ht="15">
      <c r="A10" s="46"/>
      <c r="B10" s="45"/>
      <c r="C10" s="45"/>
      <c r="D10" s="45"/>
      <c r="E10" s="45"/>
      <c r="F10" s="45"/>
      <c r="G10" s="40"/>
      <c r="H10" s="45"/>
      <c r="I10" s="45"/>
      <c r="J10" s="45"/>
      <c r="K10" s="45"/>
      <c r="L10" s="45"/>
    </row>
    <row r="11" spans="1:12" ht="15">
      <c r="A11" s="44" t="s">
        <v>6</v>
      </c>
      <c r="B11" s="45">
        <v>3411</v>
      </c>
      <c r="C11" s="45">
        <v>380</v>
      </c>
      <c r="D11" s="45">
        <v>2190</v>
      </c>
      <c r="E11" s="45">
        <v>751</v>
      </c>
      <c r="F11" s="45">
        <v>90</v>
      </c>
      <c r="G11" s="40"/>
      <c r="H11" s="45">
        <v>3524</v>
      </c>
      <c r="I11" s="45">
        <v>187</v>
      </c>
      <c r="J11" s="45">
        <v>1790</v>
      </c>
      <c r="K11" s="45">
        <v>1190</v>
      </c>
      <c r="L11" s="45">
        <v>357</v>
      </c>
    </row>
    <row r="12" spans="1:12" ht="15">
      <c r="A12" s="44" t="s">
        <v>7</v>
      </c>
      <c r="B12" s="47">
        <v>473</v>
      </c>
      <c r="C12" s="47">
        <v>192</v>
      </c>
      <c r="D12" s="47">
        <v>226</v>
      </c>
      <c r="E12" s="47">
        <v>51</v>
      </c>
      <c r="F12" s="47">
        <v>4</v>
      </c>
      <c r="G12" s="48"/>
      <c r="H12" s="47">
        <v>670</v>
      </c>
      <c r="I12" s="47">
        <v>79</v>
      </c>
      <c r="J12" s="47">
        <v>326</v>
      </c>
      <c r="K12" s="47">
        <v>190</v>
      </c>
      <c r="L12" s="47">
        <v>75</v>
      </c>
    </row>
    <row r="13" spans="1:12" ht="15">
      <c r="A13" s="44" t="s">
        <v>8</v>
      </c>
      <c r="B13" s="47">
        <v>1307</v>
      </c>
      <c r="C13" s="47">
        <v>50</v>
      </c>
      <c r="D13" s="47">
        <v>905</v>
      </c>
      <c r="E13" s="47">
        <v>309</v>
      </c>
      <c r="F13" s="47">
        <v>43</v>
      </c>
      <c r="G13" s="48"/>
      <c r="H13" s="47">
        <v>1008</v>
      </c>
      <c r="I13" s="47">
        <v>27</v>
      </c>
      <c r="J13" s="47">
        <v>533</v>
      </c>
      <c r="K13" s="47">
        <v>362</v>
      </c>
      <c r="L13" s="47">
        <v>86</v>
      </c>
    </row>
    <row r="14" spans="1:12" ht="15">
      <c r="A14" s="44" t="s">
        <v>9</v>
      </c>
      <c r="B14" s="47">
        <v>895</v>
      </c>
      <c r="C14" s="47">
        <v>57</v>
      </c>
      <c r="D14" s="47">
        <v>598</v>
      </c>
      <c r="E14" s="47">
        <v>215</v>
      </c>
      <c r="F14" s="47">
        <v>25</v>
      </c>
      <c r="G14" s="48"/>
      <c r="H14" s="47">
        <v>925</v>
      </c>
      <c r="I14" s="47">
        <v>30</v>
      </c>
      <c r="J14" s="47">
        <v>449</v>
      </c>
      <c r="K14" s="47">
        <v>328</v>
      </c>
      <c r="L14" s="47">
        <v>118</v>
      </c>
    </row>
    <row r="15" spans="1:12" ht="15">
      <c r="A15" s="44" t="s">
        <v>10</v>
      </c>
      <c r="B15" s="47">
        <v>567</v>
      </c>
      <c r="C15" s="47">
        <v>62</v>
      </c>
      <c r="D15" s="47">
        <v>369</v>
      </c>
      <c r="E15" s="47">
        <v>128</v>
      </c>
      <c r="F15" s="47">
        <v>8</v>
      </c>
      <c r="G15" s="48"/>
      <c r="H15" s="47">
        <v>828</v>
      </c>
      <c r="I15" s="47">
        <v>45</v>
      </c>
      <c r="J15" s="47">
        <v>425</v>
      </c>
      <c r="K15" s="47">
        <v>285</v>
      </c>
      <c r="L15" s="47">
        <v>73</v>
      </c>
    </row>
    <row r="16" spans="1:12" ht="15">
      <c r="A16" s="44" t="s">
        <v>11</v>
      </c>
      <c r="B16" s="47">
        <v>169</v>
      </c>
      <c r="C16" s="47">
        <v>19</v>
      </c>
      <c r="D16" s="47">
        <v>92</v>
      </c>
      <c r="E16" s="47">
        <v>48</v>
      </c>
      <c r="F16" s="47">
        <v>10</v>
      </c>
      <c r="G16" s="48"/>
      <c r="H16" s="47">
        <v>93</v>
      </c>
      <c r="I16" s="47">
        <v>6</v>
      </c>
      <c r="J16" s="47">
        <v>57</v>
      </c>
      <c r="K16" s="47">
        <v>25</v>
      </c>
      <c r="L16" s="47">
        <v>5</v>
      </c>
    </row>
    <row r="17" spans="1:12" ht="15">
      <c r="A17" s="46"/>
      <c r="B17" s="45"/>
      <c r="C17" s="45"/>
      <c r="D17" s="45"/>
      <c r="E17" s="45"/>
      <c r="F17" s="45"/>
      <c r="G17" s="40"/>
      <c r="H17" s="45"/>
      <c r="I17" s="45"/>
      <c r="J17" s="45"/>
      <c r="K17" s="45"/>
      <c r="L17" s="45"/>
    </row>
    <row r="18" spans="1:12" ht="15">
      <c r="A18" s="44" t="s">
        <v>12</v>
      </c>
      <c r="B18" s="45">
        <v>4657</v>
      </c>
      <c r="C18" s="45">
        <v>1327</v>
      </c>
      <c r="D18" s="45">
        <v>2379</v>
      </c>
      <c r="E18" s="45">
        <v>785</v>
      </c>
      <c r="F18" s="45">
        <v>166</v>
      </c>
      <c r="G18" s="40"/>
      <c r="H18" s="45">
        <v>3499</v>
      </c>
      <c r="I18" s="45">
        <v>245</v>
      </c>
      <c r="J18" s="45">
        <v>1575</v>
      </c>
      <c r="K18" s="45">
        <v>1163</v>
      </c>
      <c r="L18" s="45">
        <v>516</v>
      </c>
    </row>
    <row r="19" spans="1:12" ht="15">
      <c r="A19" s="44" t="s">
        <v>13</v>
      </c>
      <c r="B19" s="47">
        <f aca="true" t="shared" si="0" ref="B19:B24">SUM(C19:F19)</f>
        <v>186</v>
      </c>
      <c r="C19" s="47">
        <v>26</v>
      </c>
      <c r="D19" s="47">
        <v>116</v>
      </c>
      <c r="E19" s="47">
        <v>37</v>
      </c>
      <c r="F19" s="47">
        <v>7</v>
      </c>
      <c r="G19" s="48"/>
      <c r="H19" s="47">
        <f aca="true" t="shared" si="1" ref="H19:H24">SUM(I19:L19)</f>
        <v>128</v>
      </c>
      <c r="I19" s="47">
        <v>2</v>
      </c>
      <c r="J19" s="47">
        <v>75</v>
      </c>
      <c r="K19" s="47">
        <v>32</v>
      </c>
      <c r="L19" s="47">
        <v>19</v>
      </c>
    </row>
    <row r="20" spans="1:12" ht="15">
      <c r="A20" s="44" t="s">
        <v>14</v>
      </c>
      <c r="B20" s="47">
        <f t="shared" si="0"/>
        <v>9</v>
      </c>
      <c r="C20" s="47">
        <v>4</v>
      </c>
      <c r="D20" s="47">
        <v>2</v>
      </c>
      <c r="E20" s="47">
        <v>3</v>
      </c>
      <c r="F20" s="49">
        <v>0</v>
      </c>
      <c r="G20" s="48"/>
      <c r="H20" s="47">
        <f t="shared" si="1"/>
        <v>9</v>
      </c>
      <c r="I20" s="47">
        <v>3</v>
      </c>
      <c r="J20" s="47">
        <v>1</v>
      </c>
      <c r="K20" s="47">
        <v>2</v>
      </c>
      <c r="L20" s="47">
        <v>3</v>
      </c>
    </row>
    <row r="21" spans="1:12" ht="15">
      <c r="A21" s="44" t="s">
        <v>15</v>
      </c>
      <c r="B21" s="47">
        <f t="shared" si="0"/>
        <v>195</v>
      </c>
      <c r="C21" s="47">
        <v>50</v>
      </c>
      <c r="D21" s="47">
        <v>113</v>
      </c>
      <c r="E21" s="47">
        <v>26</v>
      </c>
      <c r="F21" s="47">
        <v>6</v>
      </c>
      <c r="G21" s="48"/>
      <c r="H21" s="47">
        <f t="shared" si="1"/>
        <v>144</v>
      </c>
      <c r="I21" s="47">
        <v>5</v>
      </c>
      <c r="J21" s="47">
        <v>54</v>
      </c>
      <c r="K21" s="47">
        <v>55</v>
      </c>
      <c r="L21" s="47">
        <v>30</v>
      </c>
    </row>
    <row r="22" spans="1:12" ht="15">
      <c r="A22" s="44" t="s">
        <v>16</v>
      </c>
      <c r="B22" s="47">
        <f t="shared" si="0"/>
        <v>11</v>
      </c>
      <c r="C22" s="47">
        <v>9</v>
      </c>
      <c r="D22" s="47">
        <v>1</v>
      </c>
      <c r="E22" s="49">
        <v>0</v>
      </c>
      <c r="F22" s="47">
        <v>1</v>
      </c>
      <c r="G22" s="48"/>
      <c r="H22" s="47">
        <f t="shared" si="1"/>
        <v>10</v>
      </c>
      <c r="I22" s="47">
        <v>4</v>
      </c>
      <c r="J22" s="47">
        <v>2</v>
      </c>
      <c r="K22" s="47">
        <v>3</v>
      </c>
      <c r="L22" s="47">
        <v>1</v>
      </c>
    </row>
    <row r="23" spans="1:12" ht="15">
      <c r="A23" s="44" t="s">
        <v>17</v>
      </c>
      <c r="B23" s="47">
        <f t="shared" si="0"/>
        <v>21</v>
      </c>
      <c r="C23" s="47">
        <v>8</v>
      </c>
      <c r="D23" s="47">
        <v>9</v>
      </c>
      <c r="E23" s="47">
        <v>4</v>
      </c>
      <c r="F23" s="49">
        <v>0</v>
      </c>
      <c r="G23" s="48"/>
      <c r="H23" s="47">
        <f t="shared" si="1"/>
        <v>16</v>
      </c>
      <c r="I23" s="47">
        <v>1</v>
      </c>
      <c r="J23" s="47">
        <v>8</v>
      </c>
      <c r="K23" s="47">
        <v>7</v>
      </c>
      <c r="L23" s="49">
        <v>0</v>
      </c>
    </row>
    <row r="24" spans="1:12" ht="15">
      <c r="A24" s="44" t="s">
        <v>18</v>
      </c>
      <c r="B24" s="47">
        <f t="shared" si="0"/>
        <v>13</v>
      </c>
      <c r="C24" s="47">
        <v>6</v>
      </c>
      <c r="D24" s="47">
        <v>4</v>
      </c>
      <c r="E24" s="49">
        <v>0</v>
      </c>
      <c r="F24" s="47">
        <v>3</v>
      </c>
      <c r="G24" s="48"/>
      <c r="H24" s="47">
        <f t="shared" si="1"/>
        <v>27</v>
      </c>
      <c r="I24" s="47">
        <v>4</v>
      </c>
      <c r="J24" s="47">
        <v>15</v>
      </c>
      <c r="K24" s="47">
        <v>4</v>
      </c>
      <c r="L24" s="47">
        <v>4</v>
      </c>
    </row>
    <row r="25" spans="1:12" ht="15">
      <c r="A25" s="44" t="s">
        <v>19</v>
      </c>
      <c r="B25" s="47">
        <f aca="true" t="shared" si="2" ref="B25:B30">SUM(C25:F25)</f>
        <v>165</v>
      </c>
      <c r="C25" s="47">
        <v>21</v>
      </c>
      <c r="D25" s="47">
        <v>96</v>
      </c>
      <c r="E25" s="47">
        <v>35</v>
      </c>
      <c r="F25" s="47">
        <v>13</v>
      </c>
      <c r="G25" s="48"/>
      <c r="H25" s="47">
        <f aca="true" t="shared" si="3" ref="H25:H30">SUM(I25:L25)</f>
        <v>58</v>
      </c>
      <c r="I25" s="47">
        <v>7</v>
      </c>
      <c r="J25" s="47">
        <v>19</v>
      </c>
      <c r="K25" s="47">
        <v>25</v>
      </c>
      <c r="L25" s="47">
        <v>7</v>
      </c>
    </row>
    <row r="26" spans="1:12" ht="15">
      <c r="A26" s="44" t="s">
        <v>20</v>
      </c>
      <c r="B26" s="47">
        <f t="shared" si="2"/>
        <v>21</v>
      </c>
      <c r="C26" s="47">
        <v>12</v>
      </c>
      <c r="D26" s="47">
        <v>7</v>
      </c>
      <c r="E26" s="47">
        <v>1</v>
      </c>
      <c r="F26" s="47">
        <v>1</v>
      </c>
      <c r="G26" s="48"/>
      <c r="H26" s="47">
        <f t="shared" si="3"/>
        <v>13</v>
      </c>
      <c r="I26" s="47">
        <v>2</v>
      </c>
      <c r="J26" s="47">
        <v>4</v>
      </c>
      <c r="K26" s="47">
        <v>3</v>
      </c>
      <c r="L26" s="47">
        <v>4</v>
      </c>
    </row>
    <row r="27" spans="1:12" ht="15">
      <c r="A27" s="44" t="s">
        <v>21</v>
      </c>
      <c r="B27" s="47">
        <f t="shared" si="2"/>
        <v>138</v>
      </c>
      <c r="C27" s="47">
        <v>27</v>
      </c>
      <c r="D27" s="47">
        <v>96</v>
      </c>
      <c r="E27" s="47">
        <v>15</v>
      </c>
      <c r="F27" s="49">
        <v>0</v>
      </c>
      <c r="G27" s="48"/>
      <c r="H27" s="47">
        <f t="shared" si="3"/>
        <v>52</v>
      </c>
      <c r="I27" s="47">
        <v>3</v>
      </c>
      <c r="J27" s="47">
        <v>30</v>
      </c>
      <c r="K27" s="47">
        <v>14</v>
      </c>
      <c r="L27" s="47">
        <v>5</v>
      </c>
    </row>
    <row r="28" spans="1:12" ht="15">
      <c r="A28" s="44" t="s">
        <v>22</v>
      </c>
      <c r="B28" s="47">
        <f t="shared" si="2"/>
        <v>26</v>
      </c>
      <c r="C28" s="47">
        <v>11</v>
      </c>
      <c r="D28" s="47">
        <v>10</v>
      </c>
      <c r="E28" s="47">
        <v>5</v>
      </c>
      <c r="F28" s="49">
        <v>0</v>
      </c>
      <c r="G28" s="48"/>
      <c r="H28" s="47">
        <f t="shared" si="3"/>
        <v>6</v>
      </c>
      <c r="I28" s="47">
        <v>6</v>
      </c>
      <c r="J28" s="49">
        <v>0</v>
      </c>
      <c r="K28" s="49">
        <v>0</v>
      </c>
      <c r="L28" s="49">
        <v>0</v>
      </c>
    </row>
    <row r="29" spans="1:12" ht="15">
      <c r="A29" s="44" t="s">
        <v>23</v>
      </c>
      <c r="B29" s="47">
        <f t="shared" si="2"/>
        <v>29</v>
      </c>
      <c r="C29" s="47">
        <v>11</v>
      </c>
      <c r="D29" s="47">
        <v>15</v>
      </c>
      <c r="E29" s="47">
        <v>3</v>
      </c>
      <c r="F29" s="49">
        <v>0</v>
      </c>
      <c r="G29" s="48"/>
      <c r="H29" s="47">
        <f t="shared" si="3"/>
        <v>9</v>
      </c>
      <c r="I29" s="49">
        <v>0</v>
      </c>
      <c r="J29" s="47">
        <v>6</v>
      </c>
      <c r="K29" s="47">
        <v>2</v>
      </c>
      <c r="L29" s="47">
        <v>1</v>
      </c>
    </row>
    <row r="30" spans="1:12" ht="15">
      <c r="A30" s="44" t="s">
        <v>24</v>
      </c>
      <c r="B30" s="47">
        <f t="shared" si="2"/>
        <v>36</v>
      </c>
      <c r="C30" s="47">
        <v>13</v>
      </c>
      <c r="D30" s="47">
        <v>19</v>
      </c>
      <c r="E30" s="47">
        <v>4</v>
      </c>
      <c r="F30" s="49">
        <v>0</v>
      </c>
      <c r="G30" s="48"/>
      <c r="H30" s="47">
        <f t="shared" si="3"/>
        <v>25</v>
      </c>
      <c r="I30" s="47">
        <v>2</v>
      </c>
      <c r="J30" s="47">
        <v>10</v>
      </c>
      <c r="K30" s="47">
        <v>6</v>
      </c>
      <c r="L30" s="47">
        <v>7</v>
      </c>
    </row>
    <row r="31" spans="1:12" ht="15">
      <c r="A31" s="44" t="s">
        <v>25</v>
      </c>
      <c r="B31" s="47">
        <f aca="true" t="shared" si="4" ref="B31:B36">SUM(C31:F31)</f>
        <v>140</v>
      </c>
      <c r="C31" s="47">
        <v>14</v>
      </c>
      <c r="D31" s="47">
        <v>89</v>
      </c>
      <c r="E31" s="47">
        <v>28</v>
      </c>
      <c r="F31" s="47">
        <v>9</v>
      </c>
      <c r="G31" s="48"/>
      <c r="H31" s="47">
        <f aca="true" t="shared" si="5" ref="H31:H36">SUM(I31:L31)</f>
        <v>142</v>
      </c>
      <c r="I31" s="47">
        <v>2</v>
      </c>
      <c r="J31" s="47">
        <v>64</v>
      </c>
      <c r="K31" s="47">
        <v>49</v>
      </c>
      <c r="L31" s="47">
        <v>27</v>
      </c>
    </row>
    <row r="32" spans="1:12" ht="15">
      <c r="A32" s="44" t="s">
        <v>26</v>
      </c>
      <c r="B32" s="47">
        <f t="shared" si="4"/>
        <v>177</v>
      </c>
      <c r="C32" s="47">
        <v>42</v>
      </c>
      <c r="D32" s="47">
        <v>100</v>
      </c>
      <c r="E32" s="47">
        <v>27</v>
      </c>
      <c r="F32" s="47">
        <v>8</v>
      </c>
      <c r="G32" s="48"/>
      <c r="H32" s="47">
        <f t="shared" si="5"/>
        <v>263</v>
      </c>
      <c r="I32" s="47">
        <v>19</v>
      </c>
      <c r="J32" s="47">
        <v>112</v>
      </c>
      <c r="K32" s="47">
        <v>86</v>
      </c>
      <c r="L32" s="47">
        <v>46</v>
      </c>
    </row>
    <row r="33" spans="1:12" ht="15">
      <c r="A33" s="44" t="s">
        <v>27</v>
      </c>
      <c r="B33" s="47">
        <f t="shared" si="4"/>
        <v>16</v>
      </c>
      <c r="C33" s="47">
        <v>8</v>
      </c>
      <c r="D33" s="47">
        <v>8</v>
      </c>
      <c r="E33" s="49">
        <v>0</v>
      </c>
      <c r="F33" s="49">
        <v>0</v>
      </c>
      <c r="G33" s="48"/>
      <c r="H33" s="47">
        <f t="shared" si="5"/>
        <v>9</v>
      </c>
      <c r="I33" s="47">
        <v>2</v>
      </c>
      <c r="J33" s="47">
        <v>4</v>
      </c>
      <c r="K33" s="47">
        <v>1</v>
      </c>
      <c r="L33" s="47">
        <v>2</v>
      </c>
    </row>
    <row r="34" spans="1:12" ht="15">
      <c r="A34" s="44" t="s">
        <v>28</v>
      </c>
      <c r="B34" s="47">
        <f t="shared" si="4"/>
        <v>35</v>
      </c>
      <c r="C34" s="47">
        <v>21</v>
      </c>
      <c r="D34" s="47">
        <v>10</v>
      </c>
      <c r="E34" s="47">
        <v>3</v>
      </c>
      <c r="F34" s="47">
        <v>1</v>
      </c>
      <c r="G34" s="48"/>
      <c r="H34" s="47">
        <f t="shared" si="5"/>
        <v>18</v>
      </c>
      <c r="I34" s="47">
        <v>5</v>
      </c>
      <c r="J34" s="47">
        <v>5</v>
      </c>
      <c r="K34" s="47">
        <v>5</v>
      </c>
      <c r="L34" s="47">
        <v>3</v>
      </c>
    </row>
    <row r="35" spans="1:12" ht="15">
      <c r="A35" s="44" t="s">
        <v>29</v>
      </c>
      <c r="B35" s="47">
        <f t="shared" si="4"/>
        <v>27</v>
      </c>
      <c r="C35" s="47">
        <v>12</v>
      </c>
      <c r="D35" s="47">
        <v>13</v>
      </c>
      <c r="E35" s="49">
        <v>0</v>
      </c>
      <c r="F35" s="47">
        <v>2</v>
      </c>
      <c r="G35" s="48"/>
      <c r="H35" s="47">
        <f t="shared" si="5"/>
        <v>4</v>
      </c>
      <c r="I35" s="47">
        <v>2</v>
      </c>
      <c r="J35" s="47">
        <v>2</v>
      </c>
      <c r="K35" s="49">
        <v>0</v>
      </c>
      <c r="L35" s="49">
        <v>0</v>
      </c>
    </row>
    <row r="36" spans="1:12" ht="15">
      <c r="A36" s="44" t="s">
        <v>30</v>
      </c>
      <c r="B36" s="47">
        <f t="shared" si="4"/>
        <v>4</v>
      </c>
      <c r="C36" s="47">
        <v>2</v>
      </c>
      <c r="D36" s="47">
        <v>2</v>
      </c>
      <c r="E36" s="49">
        <v>0</v>
      </c>
      <c r="F36" s="49">
        <v>0</v>
      </c>
      <c r="G36" s="48"/>
      <c r="H36" s="47">
        <f t="shared" si="5"/>
        <v>6</v>
      </c>
      <c r="I36" s="47">
        <v>1</v>
      </c>
      <c r="J36" s="47">
        <v>3</v>
      </c>
      <c r="K36" s="47">
        <v>2</v>
      </c>
      <c r="L36" s="49">
        <v>0</v>
      </c>
    </row>
    <row r="37" spans="1:12" ht="15">
      <c r="A37" s="44" t="s">
        <v>31</v>
      </c>
      <c r="B37" s="47">
        <f aca="true" t="shared" si="6" ref="B37:B42">SUM(C37:F37)</f>
        <v>13</v>
      </c>
      <c r="C37" s="47">
        <v>6</v>
      </c>
      <c r="D37" s="47">
        <v>5</v>
      </c>
      <c r="E37" s="47">
        <v>2</v>
      </c>
      <c r="F37" s="49">
        <v>0</v>
      </c>
      <c r="G37" s="48"/>
      <c r="H37" s="47">
        <f aca="true" t="shared" si="7" ref="H37:H42">SUM(I37:L37)</f>
        <v>10</v>
      </c>
      <c r="I37" s="47">
        <v>1</v>
      </c>
      <c r="J37" s="47">
        <v>6</v>
      </c>
      <c r="K37" s="47">
        <v>1</v>
      </c>
      <c r="L37" s="47">
        <v>2</v>
      </c>
    </row>
    <row r="38" spans="1:12" ht="15">
      <c r="A38" s="44" t="s">
        <v>32</v>
      </c>
      <c r="B38" s="47">
        <f t="shared" si="6"/>
        <v>1</v>
      </c>
      <c r="C38" s="47">
        <v>1</v>
      </c>
      <c r="D38" s="49">
        <v>0</v>
      </c>
      <c r="E38" s="49">
        <v>0</v>
      </c>
      <c r="F38" s="49">
        <v>0</v>
      </c>
      <c r="G38" s="47"/>
      <c r="H38" s="47">
        <f t="shared" si="7"/>
        <v>4</v>
      </c>
      <c r="I38" s="47">
        <v>1</v>
      </c>
      <c r="J38" s="49">
        <v>0</v>
      </c>
      <c r="K38" s="47">
        <v>3</v>
      </c>
      <c r="L38" s="49">
        <v>0</v>
      </c>
    </row>
    <row r="39" spans="1:12" ht="15">
      <c r="A39" s="44" t="s">
        <v>33</v>
      </c>
      <c r="B39" s="47">
        <f t="shared" si="6"/>
        <v>55</v>
      </c>
      <c r="C39" s="47">
        <v>13</v>
      </c>
      <c r="D39" s="47">
        <v>30</v>
      </c>
      <c r="E39" s="47">
        <v>10</v>
      </c>
      <c r="F39" s="47">
        <v>2</v>
      </c>
      <c r="G39" s="48"/>
      <c r="H39" s="47">
        <f t="shared" si="7"/>
        <v>18</v>
      </c>
      <c r="I39" s="47">
        <v>2</v>
      </c>
      <c r="J39" s="47">
        <v>6</v>
      </c>
      <c r="K39" s="47">
        <v>7</v>
      </c>
      <c r="L39" s="47">
        <v>3</v>
      </c>
    </row>
    <row r="40" spans="1:12" ht="15">
      <c r="A40" s="44" t="s">
        <v>34</v>
      </c>
      <c r="B40" s="47">
        <f t="shared" si="6"/>
        <v>65</v>
      </c>
      <c r="C40" s="47">
        <v>55</v>
      </c>
      <c r="D40" s="47">
        <v>8</v>
      </c>
      <c r="E40" s="47">
        <v>2</v>
      </c>
      <c r="F40" s="47" t="s">
        <v>121</v>
      </c>
      <c r="G40" s="48"/>
      <c r="H40" s="47">
        <f t="shared" si="7"/>
        <v>17</v>
      </c>
      <c r="I40" s="47">
        <v>3</v>
      </c>
      <c r="J40" s="47">
        <v>8</v>
      </c>
      <c r="K40" s="47">
        <v>5</v>
      </c>
      <c r="L40" s="47">
        <v>1</v>
      </c>
    </row>
    <row r="41" spans="1:12" ht="15">
      <c r="A41" s="44" t="s">
        <v>35</v>
      </c>
      <c r="B41" s="47">
        <f t="shared" si="6"/>
        <v>16</v>
      </c>
      <c r="C41" s="47">
        <v>12</v>
      </c>
      <c r="D41" s="47">
        <v>2</v>
      </c>
      <c r="E41" s="47">
        <v>2</v>
      </c>
      <c r="F41" s="47" t="s">
        <v>121</v>
      </c>
      <c r="G41" s="48"/>
      <c r="H41" s="47">
        <f t="shared" si="7"/>
        <v>8</v>
      </c>
      <c r="I41" s="47">
        <v>2</v>
      </c>
      <c r="J41" s="47">
        <v>1</v>
      </c>
      <c r="K41" s="47">
        <v>4</v>
      </c>
      <c r="L41" s="47">
        <v>1</v>
      </c>
    </row>
    <row r="42" spans="1:12" ht="15">
      <c r="A42" s="44" t="s">
        <v>36</v>
      </c>
      <c r="B42" s="47">
        <f t="shared" si="6"/>
        <v>7</v>
      </c>
      <c r="C42" s="47">
        <v>1</v>
      </c>
      <c r="D42" s="47">
        <v>5</v>
      </c>
      <c r="E42" s="47" t="s">
        <v>121</v>
      </c>
      <c r="F42" s="47">
        <v>1</v>
      </c>
      <c r="G42" s="48"/>
      <c r="H42" s="47">
        <f t="shared" si="7"/>
        <v>7</v>
      </c>
      <c r="I42" s="47">
        <v>1</v>
      </c>
      <c r="J42" s="47">
        <v>2</v>
      </c>
      <c r="K42" s="47">
        <v>2</v>
      </c>
      <c r="L42" s="47">
        <v>2</v>
      </c>
    </row>
    <row r="43" spans="1:12" ht="15">
      <c r="A43" s="44" t="s">
        <v>37</v>
      </c>
      <c r="B43" s="47">
        <f aca="true" t="shared" si="8" ref="B43:B48">SUM(C43:F43)</f>
        <v>19</v>
      </c>
      <c r="C43" s="47">
        <v>6</v>
      </c>
      <c r="D43" s="47">
        <v>10</v>
      </c>
      <c r="E43" s="47">
        <v>1</v>
      </c>
      <c r="F43" s="47">
        <v>2</v>
      </c>
      <c r="G43" s="48"/>
      <c r="H43" s="47">
        <f aca="true" t="shared" si="9" ref="H43:H48">SUM(I43:L43)</f>
        <v>8</v>
      </c>
      <c r="I43" s="47">
        <v>2</v>
      </c>
      <c r="J43" s="47">
        <v>2</v>
      </c>
      <c r="K43" s="47">
        <v>2</v>
      </c>
      <c r="L43" s="47">
        <v>2</v>
      </c>
    </row>
    <row r="44" spans="1:12" ht="15">
      <c r="A44" s="44" t="s">
        <v>38</v>
      </c>
      <c r="B44" s="47">
        <f t="shared" si="8"/>
        <v>158</v>
      </c>
      <c r="C44" s="47">
        <v>24</v>
      </c>
      <c r="D44" s="47">
        <v>97</v>
      </c>
      <c r="E44" s="47">
        <v>26</v>
      </c>
      <c r="F44" s="47">
        <v>11</v>
      </c>
      <c r="G44" s="48"/>
      <c r="H44" s="47">
        <f t="shared" si="9"/>
        <v>203</v>
      </c>
      <c r="I44" s="47">
        <v>7</v>
      </c>
      <c r="J44" s="47">
        <v>89</v>
      </c>
      <c r="K44" s="47">
        <v>74</v>
      </c>
      <c r="L44" s="47">
        <v>33</v>
      </c>
    </row>
    <row r="45" spans="1:12" ht="15">
      <c r="A45" s="44" t="s">
        <v>39</v>
      </c>
      <c r="B45" s="47">
        <f t="shared" si="8"/>
        <v>25</v>
      </c>
      <c r="C45" s="47">
        <v>15</v>
      </c>
      <c r="D45" s="47">
        <v>8</v>
      </c>
      <c r="E45" s="47">
        <v>1</v>
      </c>
      <c r="F45" s="47">
        <v>1</v>
      </c>
      <c r="G45" s="48"/>
      <c r="H45" s="47">
        <f t="shared" si="9"/>
        <v>11</v>
      </c>
      <c r="I45" s="47">
        <v>3</v>
      </c>
      <c r="J45" s="47">
        <v>4</v>
      </c>
      <c r="K45" s="47">
        <v>2</v>
      </c>
      <c r="L45" s="47">
        <v>2</v>
      </c>
    </row>
    <row r="46" spans="1:12" ht="15">
      <c r="A46" s="44" t="s">
        <v>40</v>
      </c>
      <c r="B46" s="47">
        <f t="shared" si="8"/>
        <v>173</v>
      </c>
      <c r="C46" s="47">
        <v>50</v>
      </c>
      <c r="D46" s="47">
        <v>82</v>
      </c>
      <c r="E46" s="47">
        <v>37</v>
      </c>
      <c r="F46" s="47">
        <v>4</v>
      </c>
      <c r="G46" s="48"/>
      <c r="H46" s="47">
        <f t="shared" si="9"/>
        <v>400</v>
      </c>
      <c r="I46" s="47">
        <v>17</v>
      </c>
      <c r="J46" s="47">
        <v>232</v>
      </c>
      <c r="K46" s="47">
        <v>137</v>
      </c>
      <c r="L46" s="47">
        <v>14</v>
      </c>
    </row>
    <row r="47" spans="1:12" ht="15">
      <c r="A47" s="44" t="s">
        <v>41</v>
      </c>
      <c r="B47" s="47">
        <f t="shared" si="8"/>
        <v>52</v>
      </c>
      <c r="C47" s="47">
        <v>11</v>
      </c>
      <c r="D47" s="47">
        <v>29</v>
      </c>
      <c r="E47" s="47">
        <v>7</v>
      </c>
      <c r="F47" s="47">
        <v>5</v>
      </c>
      <c r="G47" s="48"/>
      <c r="H47" s="47">
        <f t="shared" si="9"/>
        <v>8</v>
      </c>
      <c r="I47" s="49">
        <v>0</v>
      </c>
      <c r="J47" s="47">
        <v>5</v>
      </c>
      <c r="K47" s="47">
        <v>2</v>
      </c>
      <c r="L47" s="47">
        <v>1</v>
      </c>
    </row>
    <row r="48" spans="1:12" ht="15">
      <c r="A48" s="44" t="s">
        <v>42</v>
      </c>
      <c r="B48" s="47">
        <f t="shared" si="8"/>
        <v>316</v>
      </c>
      <c r="C48" s="47">
        <v>103</v>
      </c>
      <c r="D48" s="47">
        <v>148</v>
      </c>
      <c r="E48" s="47">
        <v>55</v>
      </c>
      <c r="F48" s="47">
        <v>10</v>
      </c>
      <c r="G48" s="48"/>
      <c r="H48" s="47">
        <f t="shared" si="9"/>
        <v>106</v>
      </c>
      <c r="I48" s="47">
        <v>7</v>
      </c>
      <c r="J48" s="47">
        <v>30</v>
      </c>
      <c r="K48" s="47">
        <v>48</v>
      </c>
      <c r="L48" s="47">
        <v>21</v>
      </c>
    </row>
    <row r="49" spans="1:12" ht="15">
      <c r="A49" s="44" t="s">
        <v>43</v>
      </c>
      <c r="B49" s="47">
        <f aca="true" t="shared" si="10" ref="B49:B54">SUM(C49:F49)</f>
        <v>271</v>
      </c>
      <c r="C49" s="47">
        <v>87</v>
      </c>
      <c r="D49" s="47">
        <v>108</v>
      </c>
      <c r="E49" s="47">
        <v>53</v>
      </c>
      <c r="F49" s="47">
        <v>23</v>
      </c>
      <c r="G49" s="48"/>
      <c r="H49" s="47">
        <f aca="true" t="shared" si="11" ref="H49:H54">SUM(I49:L49)</f>
        <v>146</v>
      </c>
      <c r="I49" s="47">
        <v>8</v>
      </c>
      <c r="J49" s="47">
        <v>71</v>
      </c>
      <c r="K49" s="47">
        <v>41</v>
      </c>
      <c r="L49" s="47">
        <v>26</v>
      </c>
    </row>
    <row r="50" spans="1:12" ht="15">
      <c r="A50" s="44" t="s">
        <v>44</v>
      </c>
      <c r="B50" s="47">
        <f t="shared" si="10"/>
        <v>19</v>
      </c>
      <c r="C50" s="47">
        <v>1</v>
      </c>
      <c r="D50" s="47">
        <v>13</v>
      </c>
      <c r="E50" s="47">
        <v>5</v>
      </c>
      <c r="F50" s="49">
        <v>0</v>
      </c>
      <c r="G50" s="48"/>
      <c r="H50" s="47">
        <f t="shared" si="11"/>
        <v>10</v>
      </c>
      <c r="I50" s="49">
        <v>0</v>
      </c>
      <c r="J50" s="47">
        <v>4</v>
      </c>
      <c r="K50" s="47">
        <v>4</v>
      </c>
      <c r="L50" s="47">
        <v>2</v>
      </c>
    </row>
    <row r="51" spans="1:12" ht="15">
      <c r="A51" s="44" t="s">
        <v>45</v>
      </c>
      <c r="B51" s="47">
        <f t="shared" si="10"/>
        <v>178</v>
      </c>
      <c r="C51" s="47">
        <v>65</v>
      </c>
      <c r="D51" s="47">
        <v>66</v>
      </c>
      <c r="E51" s="47">
        <v>37</v>
      </c>
      <c r="F51" s="47">
        <v>10</v>
      </c>
      <c r="G51" s="48"/>
      <c r="H51" s="47">
        <f t="shared" si="11"/>
        <v>119</v>
      </c>
      <c r="I51" s="47">
        <v>8</v>
      </c>
      <c r="J51" s="47">
        <v>50</v>
      </c>
      <c r="K51" s="47">
        <v>42</v>
      </c>
      <c r="L51" s="47">
        <v>19</v>
      </c>
    </row>
    <row r="52" spans="1:12" ht="15">
      <c r="A52" s="44" t="s">
        <v>46</v>
      </c>
      <c r="B52" s="47">
        <f t="shared" si="10"/>
        <v>6</v>
      </c>
      <c r="C52" s="47">
        <v>3</v>
      </c>
      <c r="D52" s="47">
        <v>3</v>
      </c>
      <c r="E52" s="49">
        <v>0</v>
      </c>
      <c r="F52" s="49">
        <v>0</v>
      </c>
      <c r="G52" s="48"/>
      <c r="H52" s="47">
        <f t="shared" si="11"/>
        <v>9</v>
      </c>
      <c r="I52" s="47">
        <v>2</v>
      </c>
      <c r="J52" s="47">
        <v>3</v>
      </c>
      <c r="K52" s="47">
        <v>1</v>
      </c>
      <c r="L52" s="47">
        <v>3</v>
      </c>
    </row>
    <row r="53" spans="1:12" ht="15">
      <c r="A53" s="44" t="s">
        <v>47</v>
      </c>
      <c r="B53" s="47">
        <f t="shared" si="10"/>
        <v>21</v>
      </c>
      <c r="C53" s="47">
        <v>14</v>
      </c>
      <c r="D53" s="47">
        <v>6</v>
      </c>
      <c r="E53" s="47">
        <v>1</v>
      </c>
      <c r="F53" s="49">
        <v>0</v>
      </c>
      <c r="G53" s="48"/>
      <c r="H53" s="47">
        <f t="shared" si="11"/>
        <v>8</v>
      </c>
      <c r="I53" s="47">
        <v>1</v>
      </c>
      <c r="J53" s="47">
        <v>3</v>
      </c>
      <c r="K53" s="47">
        <v>3</v>
      </c>
      <c r="L53" s="47">
        <v>1</v>
      </c>
    </row>
    <row r="54" spans="1:12" ht="15">
      <c r="A54" s="44" t="s">
        <v>48</v>
      </c>
      <c r="B54" s="47">
        <f t="shared" si="10"/>
        <v>32</v>
      </c>
      <c r="C54" s="47">
        <v>19</v>
      </c>
      <c r="D54" s="47">
        <v>11</v>
      </c>
      <c r="E54" s="47">
        <v>2</v>
      </c>
      <c r="F54" s="49">
        <v>0</v>
      </c>
      <c r="G54" s="48"/>
      <c r="H54" s="47">
        <f t="shared" si="11"/>
        <v>15</v>
      </c>
      <c r="I54" s="49">
        <v>0</v>
      </c>
      <c r="J54" s="47">
        <v>12</v>
      </c>
      <c r="K54" s="47">
        <v>3</v>
      </c>
      <c r="L54" s="49">
        <v>0</v>
      </c>
    </row>
    <row r="55" spans="1:12" ht="15">
      <c r="A55" s="44" t="s">
        <v>49</v>
      </c>
      <c r="B55" s="47">
        <f aca="true" t="shared" si="12" ref="B55:B60">SUM(C55:F55)</f>
        <v>23</v>
      </c>
      <c r="C55" s="47">
        <v>9</v>
      </c>
      <c r="D55" s="47">
        <v>11</v>
      </c>
      <c r="E55" s="47">
        <v>3</v>
      </c>
      <c r="F55" s="49">
        <v>0</v>
      </c>
      <c r="G55" s="48"/>
      <c r="H55" s="47">
        <f aca="true" t="shared" si="13" ref="H55:H60">SUM(I55:L55)</f>
        <v>16</v>
      </c>
      <c r="I55" s="47">
        <v>1</v>
      </c>
      <c r="J55" s="47">
        <v>11</v>
      </c>
      <c r="K55" s="47">
        <v>4</v>
      </c>
      <c r="L55" s="49">
        <v>0</v>
      </c>
    </row>
    <row r="56" spans="1:12" ht="15">
      <c r="A56" s="44" t="s">
        <v>50</v>
      </c>
      <c r="B56" s="47">
        <f t="shared" si="12"/>
        <v>20</v>
      </c>
      <c r="C56" s="47">
        <v>10</v>
      </c>
      <c r="D56" s="47">
        <v>7</v>
      </c>
      <c r="E56" s="47">
        <v>2</v>
      </c>
      <c r="F56" s="47">
        <v>1</v>
      </c>
      <c r="G56" s="48"/>
      <c r="H56" s="47">
        <f t="shared" si="13"/>
        <v>20</v>
      </c>
      <c r="I56" s="49">
        <v>0</v>
      </c>
      <c r="J56" s="47">
        <v>9</v>
      </c>
      <c r="K56" s="47">
        <v>8</v>
      </c>
      <c r="L56" s="47">
        <v>3</v>
      </c>
    </row>
    <row r="57" spans="1:12" ht="15">
      <c r="A57" s="44" t="s">
        <v>51</v>
      </c>
      <c r="B57" s="47">
        <f t="shared" si="12"/>
        <v>122</v>
      </c>
      <c r="C57" s="47">
        <v>64</v>
      </c>
      <c r="D57" s="47">
        <v>36</v>
      </c>
      <c r="E57" s="47">
        <v>20</v>
      </c>
      <c r="F57" s="47">
        <v>2</v>
      </c>
      <c r="G57" s="48"/>
      <c r="H57" s="47">
        <f t="shared" si="13"/>
        <v>114</v>
      </c>
      <c r="I57" s="47">
        <v>8</v>
      </c>
      <c r="J57" s="47">
        <v>45</v>
      </c>
      <c r="K57" s="47">
        <v>41</v>
      </c>
      <c r="L57" s="47">
        <v>20</v>
      </c>
    </row>
    <row r="58" spans="1:12" ht="15">
      <c r="A58" s="44" t="s">
        <v>52</v>
      </c>
      <c r="B58" s="47">
        <f t="shared" si="12"/>
        <v>133</v>
      </c>
      <c r="C58" s="47">
        <v>100</v>
      </c>
      <c r="D58" s="47">
        <v>17</v>
      </c>
      <c r="E58" s="47">
        <v>10</v>
      </c>
      <c r="F58" s="47">
        <v>6</v>
      </c>
      <c r="G58" s="48"/>
      <c r="H58" s="47">
        <f t="shared" si="13"/>
        <v>60</v>
      </c>
      <c r="I58" s="47">
        <v>9</v>
      </c>
      <c r="J58" s="47">
        <v>19</v>
      </c>
      <c r="K58" s="47">
        <v>19</v>
      </c>
      <c r="L58" s="47">
        <v>13</v>
      </c>
    </row>
    <row r="59" spans="1:12" ht="15">
      <c r="A59" s="44" t="s">
        <v>53</v>
      </c>
      <c r="B59" s="47">
        <f t="shared" si="12"/>
        <v>34</v>
      </c>
      <c r="C59" s="47">
        <v>9</v>
      </c>
      <c r="D59" s="47">
        <v>19</v>
      </c>
      <c r="E59" s="47">
        <v>6</v>
      </c>
      <c r="F59" s="47" t="s">
        <v>121</v>
      </c>
      <c r="G59" s="48"/>
      <c r="H59" s="47">
        <f t="shared" si="13"/>
        <v>13</v>
      </c>
      <c r="I59" s="47">
        <v>1</v>
      </c>
      <c r="J59" s="47">
        <v>6</v>
      </c>
      <c r="K59" s="47">
        <v>4</v>
      </c>
      <c r="L59" s="47">
        <v>2</v>
      </c>
    </row>
    <row r="60" spans="1:12" ht="15">
      <c r="A60" s="44" t="s">
        <v>54</v>
      </c>
      <c r="B60" s="47">
        <f t="shared" si="12"/>
        <v>57</v>
      </c>
      <c r="C60" s="47">
        <v>24</v>
      </c>
      <c r="D60" s="47">
        <v>23</v>
      </c>
      <c r="E60" s="47">
        <v>9</v>
      </c>
      <c r="F60" s="47">
        <v>1</v>
      </c>
      <c r="G60" s="48"/>
      <c r="H60" s="47">
        <f t="shared" si="13"/>
        <v>37</v>
      </c>
      <c r="I60" s="47">
        <v>1</v>
      </c>
      <c r="J60" s="47">
        <v>19</v>
      </c>
      <c r="K60" s="47">
        <v>12</v>
      </c>
      <c r="L60" s="47">
        <v>5</v>
      </c>
    </row>
    <row r="61" spans="1:12" ht="15">
      <c r="A61" s="44" t="s">
        <v>55</v>
      </c>
      <c r="B61" s="47">
        <f aca="true" t="shared" si="14" ref="B61:B66">SUM(C61:F61)</f>
        <v>16</v>
      </c>
      <c r="C61" s="47">
        <v>7</v>
      </c>
      <c r="D61" s="47">
        <v>7</v>
      </c>
      <c r="E61" s="47">
        <v>1</v>
      </c>
      <c r="F61" s="47">
        <v>1</v>
      </c>
      <c r="G61" s="48"/>
      <c r="H61" s="47">
        <f aca="true" t="shared" si="15" ref="H61:H66">SUM(I61:L61)</f>
        <v>6</v>
      </c>
      <c r="I61" s="47">
        <v>2</v>
      </c>
      <c r="J61" s="47">
        <v>1</v>
      </c>
      <c r="K61" s="47">
        <v>2</v>
      </c>
      <c r="L61" s="47">
        <v>1</v>
      </c>
    </row>
    <row r="62" spans="1:12" ht="15">
      <c r="A62" s="44" t="s">
        <v>56</v>
      </c>
      <c r="B62" s="47">
        <f t="shared" si="14"/>
        <v>13</v>
      </c>
      <c r="C62" s="47">
        <v>2</v>
      </c>
      <c r="D62" s="47">
        <v>6</v>
      </c>
      <c r="E62" s="47">
        <v>2</v>
      </c>
      <c r="F62" s="47">
        <v>3</v>
      </c>
      <c r="G62" s="48"/>
      <c r="H62" s="47">
        <f t="shared" si="15"/>
        <v>7</v>
      </c>
      <c r="I62" s="47">
        <v>1</v>
      </c>
      <c r="J62" s="47">
        <v>3</v>
      </c>
      <c r="K62" s="47">
        <v>1</v>
      </c>
      <c r="L62" s="47">
        <v>2</v>
      </c>
    </row>
    <row r="63" spans="1:12" ht="15">
      <c r="A63" s="44" t="s">
        <v>57</v>
      </c>
      <c r="B63" s="47">
        <f t="shared" si="14"/>
        <v>12</v>
      </c>
      <c r="C63" s="47">
        <v>5</v>
      </c>
      <c r="D63" s="47">
        <v>4</v>
      </c>
      <c r="E63" s="47">
        <v>2</v>
      </c>
      <c r="F63" s="47">
        <v>1</v>
      </c>
      <c r="G63" s="48"/>
      <c r="H63" s="47">
        <f t="shared" si="15"/>
        <v>6</v>
      </c>
      <c r="I63" s="47">
        <v>2</v>
      </c>
      <c r="J63" s="47">
        <v>1</v>
      </c>
      <c r="K63" s="47">
        <v>2</v>
      </c>
      <c r="L63" s="47">
        <v>1</v>
      </c>
    </row>
    <row r="64" spans="1:12" ht="15">
      <c r="A64" s="44" t="s">
        <v>58</v>
      </c>
      <c r="B64" s="47">
        <f t="shared" si="14"/>
        <v>75</v>
      </c>
      <c r="C64" s="47">
        <v>10</v>
      </c>
      <c r="D64" s="47">
        <v>46</v>
      </c>
      <c r="E64" s="47">
        <v>15</v>
      </c>
      <c r="F64" s="47">
        <v>4</v>
      </c>
      <c r="G64" s="48"/>
      <c r="H64" s="47">
        <f t="shared" si="15"/>
        <v>28</v>
      </c>
      <c r="I64" s="47">
        <v>6</v>
      </c>
      <c r="J64" s="47">
        <v>15</v>
      </c>
      <c r="K64" s="47">
        <v>5</v>
      </c>
      <c r="L64" s="47">
        <v>2</v>
      </c>
    </row>
    <row r="65" spans="1:12" ht="15">
      <c r="A65" s="44" t="s">
        <v>59</v>
      </c>
      <c r="B65" s="47">
        <f t="shared" si="14"/>
        <v>1010</v>
      </c>
      <c r="C65" s="47">
        <v>187</v>
      </c>
      <c r="D65" s="47">
        <v>615</v>
      </c>
      <c r="E65" s="47">
        <v>194</v>
      </c>
      <c r="F65" s="47">
        <v>14</v>
      </c>
      <c r="G65" s="48"/>
      <c r="H65" s="47">
        <f t="shared" si="15"/>
        <v>745</v>
      </c>
      <c r="I65" s="47">
        <v>51</v>
      </c>
      <c r="J65" s="47">
        <v>306</v>
      </c>
      <c r="K65" s="47">
        <v>259</v>
      </c>
      <c r="L65" s="47">
        <v>129</v>
      </c>
    </row>
    <row r="66" spans="1:12" ht="15">
      <c r="A66" s="44" t="s">
        <v>60</v>
      </c>
      <c r="B66" s="47">
        <f t="shared" si="14"/>
        <v>100</v>
      </c>
      <c r="C66" s="47">
        <v>39</v>
      </c>
      <c r="D66" s="47">
        <v>46</v>
      </c>
      <c r="E66" s="47">
        <v>15</v>
      </c>
      <c r="F66" s="49">
        <v>0</v>
      </c>
      <c r="G66" s="48"/>
      <c r="H66" s="47">
        <f t="shared" si="15"/>
        <v>51</v>
      </c>
      <c r="I66" s="47">
        <v>6</v>
      </c>
      <c r="J66" s="47">
        <v>22</v>
      </c>
      <c r="K66" s="47">
        <v>16</v>
      </c>
      <c r="L66" s="47">
        <v>7</v>
      </c>
    </row>
    <row r="67" spans="1:12" ht="15">
      <c r="A67" s="44" t="s">
        <v>61</v>
      </c>
      <c r="B67" s="47">
        <f aca="true" t="shared" si="16" ref="B67:B72">SUM(C67:F67)</f>
        <v>16</v>
      </c>
      <c r="C67" s="47">
        <v>5</v>
      </c>
      <c r="D67" s="47">
        <v>9</v>
      </c>
      <c r="E67" s="47">
        <v>2</v>
      </c>
      <c r="F67" s="49">
        <v>0</v>
      </c>
      <c r="G67" s="48"/>
      <c r="H67" s="47">
        <f aca="true" t="shared" si="17" ref="H67:H72">SUM(I67:L67)</f>
        <v>15</v>
      </c>
      <c r="I67" s="47">
        <v>3</v>
      </c>
      <c r="J67" s="47">
        <v>4</v>
      </c>
      <c r="K67" s="47">
        <v>8</v>
      </c>
      <c r="L67" s="49">
        <v>0</v>
      </c>
    </row>
    <row r="68" spans="1:12" ht="15">
      <c r="A68" s="44" t="s">
        <v>62</v>
      </c>
      <c r="B68" s="47">
        <f t="shared" si="16"/>
        <v>29</v>
      </c>
      <c r="C68" s="47">
        <v>6</v>
      </c>
      <c r="D68" s="47">
        <v>15</v>
      </c>
      <c r="E68" s="47">
        <v>8</v>
      </c>
      <c r="F68" s="49">
        <v>0</v>
      </c>
      <c r="G68" s="48"/>
      <c r="H68" s="47">
        <f t="shared" si="17"/>
        <v>20</v>
      </c>
      <c r="I68" s="47">
        <v>1</v>
      </c>
      <c r="J68" s="47">
        <v>8</v>
      </c>
      <c r="K68" s="47">
        <v>9</v>
      </c>
      <c r="L68" s="47">
        <v>2</v>
      </c>
    </row>
    <row r="69" spans="1:12" ht="15">
      <c r="A69" s="44" t="s">
        <v>63</v>
      </c>
      <c r="B69" s="47">
        <f t="shared" si="16"/>
        <v>67</v>
      </c>
      <c r="C69" s="47">
        <v>16</v>
      </c>
      <c r="D69" s="47">
        <v>35</v>
      </c>
      <c r="E69" s="47">
        <v>13</v>
      </c>
      <c r="F69" s="47">
        <v>3</v>
      </c>
      <c r="G69" s="48"/>
      <c r="H69" s="47">
        <f t="shared" si="17"/>
        <v>64</v>
      </c>
      <c r="I69" s="47">
        <v>4</v>
      </c>
      <c r="J69" s="47">
        <v>39</v>
      </c>
      <c r="K69" s="47">
        <v>12</v>
      </c>
      <c r="L69" s="47">
        <v>9</v>
      </c>
    </row>
    <row r="70" spans="1:12" ht="15">
      <c r="A70" s="44" t="s">
        <v>64</v>
      </c>
      <c r="B70" s="47">
        <f t="shared" si="16"/>
        <v>24</v>
      </c>
      <c r="C70" s="47">
        <v>10</v>
      </c>
      <c r="D70" s="47">
        <v>11</v>
      </c>
      <c r="E70" s="47">
        <v>3</v>
      </c>
      <c r="F70" s="49">
        <v>0</v>
      </c>
      <c r="G70" s="48"/>
      <c r="H70" s="47">
        <f t="shared" si="17"/>
        <v>12</v>
      </c>
      <c r="I70" s="47">
        <v>3</v>
      </c>
      <c r="J70" s="47">
        <v>7</v>
      </c>
      <c r="K70" s="47">
        <v>2</v>
      </c>
      <c r="L70" s="49">
        <v>0</v>
      </c>
    </row>
    <row r="71" spans="1:12" ht="15">
      <c r="A71" s="44" t="s">
        <v>65</v>
      </c>
      <c r="B71" s="47">
        <f t="shared" si="16"/>
        <v>41</v>
      </c>
      <c r="C71" s="47">
        <v>17</v>
      </c>
      <c r="D71" s="47">
        <v>20</v>
      </c>
      <c r="E71" s="47">
        <v>4</v>
      </c>
      <c r="F71" s="49">
        <v>0</v>
      </c>
      <c r="G71" s="48"/>
      <c r="H71" s="47">
        <f t="shared" si="17"/>
        <v>13</v>
      </c>
      <c r="I71" s="47">
        <v>4</v>
      </c>
      <c r="J71" s="47">
        <v>5</v>
      </c>
      <c r="K71" s="47">
        <v>3</v>
      </c>
      <c r="L71" s="47">
        <v>1</v>
      </c>
    </row>
    <row r="72" spans="1:12" ht="15">
      <c r="A72" s="44" t="s">
        <v>66</v>
      </c>
      <c r="B72" s="47">
        <f t="shared" si="16"/>
        <v>34</v>
      </c>
      <c r="C72" s="47">
        <v>1</v>
      </c>
      <c r="D72" s="47">
        <v>28</v>
      </c>
      <c r="E72" s="47">
        <v>4</v>
      </c>
      <c r="F72" s="47">
        <v>1</v>
      </c>
      <c r="G72" s="48"/>
      <c r="H72" s="47">
        <f t="shared" si="17"/>
        <v>9</v>
      </c>
      <c r="I72" s="47">
        <v>1</v>
      </c>
      <c r="J72" s="47">
        <v>5</v>
      </c>
      <c r="K72" s="47">
        <v>3</v>
      </c>
      <c r="L72" s="49">
        <v>0</v>
      </c>
    </row>
    <row r="73" spans="1:12" ht="15">
      <c r="A73" s="44" t="s">
        <v>67</v>
      </c>
      <c r="B73" s="47">
        <f>SUM(C73:F73)</f>
        <v>126</v>
      </c>
      <c r="C73" s="47">
        <v>16</v>
      </c>
      <c r="D73" s="47">
        <v>75</v>
      </c>
      <c r="E73" s="47">
        <v>31</v>
      </c>
      <c r="F73" s="47">
        <v>4</v>
      </c>
      <c r="G73" s="48"/>
      <c r="H73" s="47">
        <f>SUM(I73:L73)</f>
        <v>199</v>
      </c>
      <c r="I73" s="47">
        <v>3</v>
      </c>
      <c r="J73" s="47">
        <v>104</v>
      </c>
      <c r="K73" s="47">
        <v>68</v>
      </c>
      <c r="L73" s="47">
        <v>24</v>
      </c>
    </row>
    <row r="74" spans="1:12" ht="15">
      <c r="A74" s="44" t="s">
        <v>68</v>
      </c>
      <c r="B74" s="47">
        <f>SUM(C74:F74)</f>
        <v>11</v>
      </c>
      <c r="C74" s="47">
        <v>3</v>
      </c>
      <c r="D74" s="47">
        <v>4</v>
      </c>
      <c r="E74" s="47">
        <v>4</v>
      </c>
      <c r="F74" s="49">
        <v>0</v>
      </c>
      <c r="G74" s="48"/>
      <c r="H74" s="47">
        <f>SUM(I74:L74)</f>
        <v>10</v>
      </c>
      <c r="I74" s="49">
        <v>0</v>
      </c>
      <c r="J74" s="47">
        <v>3</v>
      </c>
      <c r="K74" s="47">
        <v>7</v>
      </c>
      <c r="L74" s="49">
        <v>0</v>
      </c>
    </row>
    <row r="75" spans="1:12" ht="15">
      <c r="A75" s="44" t="s">
        <v>69</v>
      </c>
      <c r="B75" s="47">
        <f>SUM(C75:F75)</f>
        <v>18</v>
      </c>
      <c r="C75" s="47">
        <v>4</v>
      </c>
      <c r="D75" s="47">
        <v>4</v>
      </c>
      <c r="E75" s="47">
        <v>5</v>
      </c>
      <c r="F75" s="47">
        <v>5</v>
      </c>
      <c r="G75" s="48"/>
      <c r="H75" s="47">
        <f>SUM(I75:L75)</f>
        <v>8</v>
      </c>
      <c r="I75" s="47">
        <v>3</v>
      </c>
      <c r="J75" s="47">
        <v>1</v>
      </c>
      <c r="K75" s="47">
        <v>1</v>
      </c>
      <c r="L75" s="47">
        <v>3</v>
      </c>
    </row>
    <row r="76" spans="1:12" ht="15">
      <c r="A76" s="46"/>
      <c r="B76" s="47"/>
      <c r="C76" s="48"/>
      <c r="D76" s="48"/>
      <c r="E76" s="48"/>
      <c r="F76" s="48"/>
      <c r="G76" s="48"/>
      <c r="H76" s="47"/>
      <c r="I76" s="48"/>
      <c r="J76" s="48"/>
      <c r="K76" s="48"/>
      <c r="L76" s="48"/>
    </row>
    <row r="77" spans="1:12" ht="15">
      <c r="A77" s="44" t="s">
        <v>84</v>
      </c>
      <c r="B77" s="47">
        <f>SUM(C77:F77)</f>
        <v>118</v>
      </c>
      <c r="C77" s="47">
        <v>1</v>
      </c>
      <c r="D77" s="47">
        <v>86</v>
      </c>
      <c r="E77" s="47">
        <v>26</v>
      </c>
      <c r="F77" s="47">
        <v>5</v>
      </c>
      <c r="G77" s="48"/>
      <c r="H77" s="47">
        <f>SUM(I77:L77)</f>
        <v>52</v>
      </c>
      <c r="I77" s="47">
        <v>4</v>
      </c>
      <c r="J77" s="47">
        <v>36</v>
      </c>
      <c r="K77" s="47">
        <v>9</v>
      </c>
      <c r="L77" s="47">
        <v>3</v>
      </c>
    </row>
    <row r="78" spans="1:12" ht="15">
      <c r="A78" s="46"/>
      <c r="B78" s="47"/>
      <c r="C78" s="48"/>
      <c r="D78" s="47"/>
      <c r="E78" s="48"/>
      <c r="F78" s="48"/>
      <c r="G78" s="48"/>
      <c r="H78" s="47"/>
      <c r="I78" s="48"/>
      <c r="J78" s="48"/>
      <c r="K78" s="48"/>
      <c r="L78" s="48"/>
    </row>
    <row r="79" spans="1:12" ht="15">
      <c r="A79" s="44" t="s">
        <v>94</v>
      </c>
      <c r="B79" s="47">
        <f>SUM(C79:F79)</f>
        <v>95</v>
      </c>
      <c r="C79" s="47">
        <v>10</v>
      </c>
      <c r="D79" s="47">
        <v>66</v>
      </c>
      <c r="E79" s="47">
        <v>14</v>
      </c>
      <c r="F79" s="47">
        <v>5</v>
      </c>
      <c r="G79" s="48"/>
      <c r="H79" s="47">
        <f>SUM(I79:L79)</f>
        <v>53</v>
      </c>
      <c r="I79" s="47">
        <v>2</v>
      </c>
      <c r="J79" s="47">
        <v>22</v>
      </c>
      <c r="K79" s="47">
        <v>11</v>
      </c>
      <c r="L79" s="47">
        <v>18</v>
      </c>
    </row>
    <row r="80" spans="1:12" ht="15">
      <c r="A80" s="44" t="s">
        <v>95</v>
      </c>
      <c r="B80" s="47">
        <f>SUM(C80:F80)</f>
        <v>2</v>
      </c>
      <c r="C80" s="47" t="s">
        <v>121</v>
      </c>
      <c r="D80" s="47">
        <v>1</v>
      </c>
      <c r="E80" s="47">
        <v>1</v>
      </c>
      <c r="F80" s="49">
        <v>0</v>
      </c>
      <c r="G80" s="48"/>
      <c r="H80" s="47">
        <f>SUM(I80:L80)</f>
        <v>2</v>
      </c>
      <c r="I80" s="49">
        <v>0</v>
      </c>
      <c r="J80" s="47">
        <v>1</v>
      </c>
      <c r="K80" s="47" t="s">
        <v>121</v>
      </c>
      <c r="L80" s="47">
        <v>1</v>
      </c>
    </row>
    <row r="81" spans="1:12" ht="15">
      <c r="A81" s="44" t="s">
        <v>71</v>
      </c>
      <c r="B81" s="47">
        <f>SUM(C81:F81)</f>
        <v>189</v>
      </c>
      <c r="C81" s="47">
        <v>9</v>
      </c>
      <c r="D81" s="47">
        <v>127</v>
      </c>
      <c r="E81" s="47">
        <v>50</v>
      </c>
      <c r="F81" s="47">
        <v>3</v>
      </c>
      <c r="G81" s="48"/>
      <c r="H81" s="47">
        <f>SUM(I81:L81)</f>
        <v>501</v>
      </c>
      <c r="I81" s="47">
        <v>1</v>
      </c>
      <c r="J81" s="47">
        <v>287</v>
      </c>
      <c r="K81" s="47">
        <v>177</v>
      </c>
      <c r="L81" s="47">
        <v>36</v>
      </c>
    </row>
    <row r="82" spans="1:12" ht="15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30" customHeight="1">
      <c r="A83" s="54" t="s">
        <v>118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5">
      <c r="A84" s="53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5">
      <c r="A85" s="46" t="s">
        <v>96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5">
      <c r="A86" s="46"/>
      <c r="B86" s="45"/>
      <c r="C86" s="45"/>
      <c r="D86" s="45"/>
      <c r="E86" s="45"/>
      <c r="F86" s="40"/>
      <c r="G86" s="40"/>
      <c r="H86" s="40"/>
      <c r="I86" s="40"/>
      <c r="J86" s="40"/>
      <c r="K86" s="40"/>
      <c r="L86" s="40"/>
    </row>
    <row r="87" spans="1:12" ht="15">
      <c r="A87" s="53" t="s">
        <v>122</v>
      </c>
      <c r="B87" s="45"/>
      <c r="C87" s="45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5">
      <c r="A88" s="44" t="s">
        <v>119</v>
      </c>
      <c r="B88" s="45"/>
      <c r="C88" s="45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5">
      <c r="A89" s="46"/>
      <c r="B89" s="45"/>
      <c r="C89" s="45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5">
      <c r="A90" s="46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5">
      <c r="A91" s="46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5">
      <c r="A92" s="46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5">
      <c r="A93" s="46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5">
      <c r="A94" s="46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5">
      <c r="A95" s="46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5">
      <c r="A96" s="46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5">
      <c r="A97" s="46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5">
      <c r="A98" s="46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5">
      <c r="A99" s="46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5">
      <c r="A100" s="46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5">
      <c r="A101" s="46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83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17.25">
      <c r="A7" s="6" t="s">
        <v>76</v>
      </c>
      <c r="B7" s="24">
        <f>SUM(C7:F7)</f>
        <v>6939</v>
      </c>
      <c r="C7" s="24">
        <f>SUM(C9,C77,C79,C80,C81)</f>
        <v>2077</v>
      </c>
      <c r="D7" s="24">
        <f>SUM(D9,D77,D79,D80,D81)</f>
        <v>2770</v>
      </c>
      <c r="E7" s="24">
        <f>SUM(E9,E77,E79,E80,E81)</f>
        <v>1863</v>
      </c>
      <c r="F7" s="24">
        <f>SUM(F9,F77,F79,F80,F81)</f>
        <v>229</v>
      </c>
      <c r="G7" s="24"/>
      <c r="H7" s="24">
        <f>SUM(I7:L7)</f>
        <v>4162</v>
      </c>
      <c r="I7" s="24">
        <f>SUM(I9,I77,I79,I80,I81)</f>
        <v>403</v>
      </c>
      <c r="J7" s="24">
        <f>SUM(J9,J77,J79,J80,J81)</f>
        <v>1405</v>
      </c>
      <c r="K7" s="24">
        <f>SUM(K9,K77,K79,K80,K81)</f>
        <v>1905</v>
      </c>
      <c r="L7" s="24">
        <f>SUM(L9,L77,L79,L80,L81)</f>
        <v>449</v>
      </c>
      <c r="M7" s="4"/>
    </row>
    <row r="8" spans="1:13" ht="15">
      <c r="A8" s="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4"/>
    </row>
    <row r="9" spans="1:13" ht="15">
      <c r="A9" s="6" t="s">
        <v>5</v>
      </c>
      <c r="B9" s="24">
        <f aca="true" t="shared" si="0" ref="B9:B65">SUM(C9:F9)</f>
        <v>6866</v>
      </c>
      <c r="C9" s="24">
        <f>SUM(C11,C18)</f>
        <v>2074</v>
      </c>
      <c r="D9" s="24">
        <f aca="true" t="shared" si="1" ref="D9:L9">SUM(D11,D18)</f>
        <v>2730</v>
      </c>
      <c r="E9" s="24">
        <f t="shared" si="1"/>
        <v>1836</v>
      </c>
      <c r="F9" s="24">
        <f t="shared" si="1"/>
        <v>226</v>
      </c>
      <c r="G9" s="24"/>
      <c r="H9" s="24">
        <f aca="true" t="shared" si="2" ref="H9:H65">SUM(I9:L9)</f>
        <v>4096</v>
      </c>
      <c r="I9" s="24">
        <f t="shared" si="1"/>
        <v>402</v>
      </c>
      <c r="J9" s="24">
        <f t="shared" si="1"/>
        <v>1388</v>
      </c>
      <c r="K9" s="24">
        <f t="shared" si="1"/>
        <v>1868</v>
      </c>
      <c r="L9" s="24">
        <f t="shared" si="1"/>
        <v>438</v>
      </c>
      <c r="M9" s="4"/>
    </row>
    <row r="10" spans="1:13" ht="15">
      <c r="A10" s="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4"/>
    </row>
    <row r="11" spans="1:13" ht="15">
      <c r="A11" s="6" t="s">
        <v>6</v>
      </c>
      <c r="B11" s="24">
        <f t="shared" si="0"/>
        <v>2586</v>
      </c>
      <c r="C11" s="24">
        <f>SUM(C12:C16)</f>
        <v>233</v>
      </c>
      <c r="D11" s="24">
        <f>SUM(D12:D16)</f>
        <v>1379</v>
      </c>
      <c r="E11" s="24">
        <f>SUM(E12:E16)</f>
        <v>884</v>
      </c>
      <c r="F11" s="24">
        <f>SUM(F12:F16)</f>
        <v>90</v>
      </c>
      <c r="G11" s="24"/>
      <c r="H11" s="24">
        <f t="shared" si="2"/>
        <v>1820</v>
      </c>
      <c r="I11" s="24">
        <f>SUM(I12:I16)</f>
        <v>148</v>
      </c>
      <c r="J11" s="24">
        <f>SUM(J12:J16)</f>
        <v>720</v>
      </c>
      <c r="K11" s="24">
        <f>SUM(K12:K16)</f>
        <v>792</v>
      </c>
      <c r="L11" s="24">
        <f>SUM(L12:L16)</f>
        <v>160</v>
      </c>
      <c r="M11" s="4"/>
    </row>
    <row r="12" spans="1:13" ht="15">
      <c r="A12" s="15" t="s">
        <v>7</v>
      </c>
      <c r="B12" s="25">
        <f>SUM(C12:F12)</f>
        <v>517</v>
      </c>
      <c r="C12" s="25">
        <v>70</v>
      </c>
      <c r="D12" s="26">
        <v>280</v>
      </c>
      <c r="E12" s="25">
        <v>153</v>
      </c>
      <c r="F12" s="25">
        <v>14</v>
      </c>
      <c r="G12" s="24"/>
      <c r="H12" s="24">
        <f t="shared" si="2"/>
        <v>244</v>
      </c>
      <c r="I12" s="25">
        <v>46</v>
      </c>
      <c r="J12" s="25">
        <v>81</v>
      </c>
      <c r="K12" s="25">
        <v>95</v>
      </c>
      <c r="L12" s="25">
        <v>22</v>
      </c>
      <c r="M12" s="4"/>
    </row>
    <row r="13" spans="1:13" ht="15">
      <c r="A13" s="6" t="s">
        <v>8</v>
      </c>
      <c r="B13" s="25">
        <f>SUM(C13:F13)</f>
        <v>447</v>
      </c>
      <c r="C13" s="25">
        <v>44</v>
      </c>
      <c r="D13" s="26">
        <v>243</v>
      </c>
      <c r="E13" s="25">
        <v>146</v>
      </c>
      <c r="F13" s="25">
        <v>14</v>
      </c>
      <c r="G13" s="24"/>
      <c r="H13" s="24">
        <f t="shared" si="2"/>
        <v>398</v>
      </c>
      <c r="I13" s="25">
        <v>25</v>
      </c>
      <c r="J13" s="25">
        <v>165</v>
      </c>
      <c r="K13" s="25">
        <v>177</v>
      </c>
      <c r="L13" s="25">
        <v>31</v>
      </c>
      <c r="M13" s="4"/>
    </row>
    <row r="14" spans="1:13" ht="15">
      <c r="A14" s="6" t="s">
        <v>9</v>
      </c>
      <c r="B14" s="25">
        <f>SUM(C14:F14)</f>
        <v>1002</v>
      </c>
      <c r="C14" s="25">
        <v>27</v>
      </c>
      <c r="D14" s="26">
        <v>574</v>
      </c>
      <c r="E14" s="25">
        <v>359</v>
      </c>
      <c r="F14" s="25">
        <v>42</v>
      </c>
      <c r="G14" s="24"/>
      <c r="H14" s="24">
        <f t="shared" si="2"/>
        <v>601</v>
      </c>
      <c r="I14" s="25">
        <v>19</v>
      </c>
      <c r="J14" s="25">
        <v>252</v>
      </c>
      <c r="K14" s="25">
        <v>274</v>
      </c>
      <c r="L14" s="25">
        <v>56</v>
      </c>
      <c r="M14" s="4"/>
    </row>
    <row r="15" spans="1:13" ht="15">
      <c r="A15" s="6" t="s">
        <v>10</v>
      </c>
      <c r="B15" s="25">
        <f>SUM(C15:F15)</f>
        <v>391</v>
      </c>
      <c r="C15" s="25">
        <v>56</v>
      </c>
      <c r="D15" s="26">
        <v>174</v>
      </c>
      <c r="E15" s="25">
        <v>150</v>
      </c>
      <c r="F15" s="25">
        <v>11</v>
      </c>
      <c r="G15" s="24"/>
      <c r="H15" s="24">
        <f t="shared" si="2"/>
        <v>415</v>
      </c>
      <c r="I15" s="25">
        <v>45</v>
      </c>
      <c r="J15" s="25">
        <v>153</v>
      </c>
      <c r="K15" s="25">
        <v>177</v>
      </c>
      <c r="L15" s="25">
        <v>40</v>
      </c>
      <c r="M15" s="4"/>
    </row>
    <row r="16" spans="1:13" ht="15">
      <c r="A16" s="6" t="s">
        <v>11</v>
      </c>
      <c r="B16" s="25">
        <f>SUM(C16:F16)</f>
        <v>229</v>
      </c>
      <c r="C16" s="25">
        <v>36</v>
      </c>
      <c r="D16" s="26">
        <v>108</v>
      </c>
      <c r="E16" s="25">
        <v>76</v>
      </c>
      <c r="F16" s="25">
        <v>9</v>
      </c>
      <c r="G16" s="24"/>
      <c r="H16" s="24">
        <f t="shared" si="2"/>
        <v>162</v>
      </c>
      <c r="I16" s="25">
        <v>13</v>
      </c>
      <c r="J16" s="25">
        <v>69</v>
      </c>
      <c r="K16" s="25">
        <v>69</v>
      </c>
      <c r="L16" s="25">
        <v>11</v>
      </c>
      <c r="M16" s="4"/>
    </row>
    <row r="17" spans="1:13" ht="15">
      <c r="A17" s="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"/>
    </row>
    <row r="18" spans="1:13" ht="15">
      <c r="A18" s="6" t="s">
        <v>12</v>
      </c>
      <c r="B18" s="24">
        <f t="shared" si="0"/>
        <v>4280</v>
      </c>
      <c r="C18" s="24">
        <f>SUM(C19:C75)</f>
        <v>1841</v>
      </c>
      <c r="D18" s="24">
        <f>SUM(D19:D75)</f>
        <v>1351</v>
      </c>
      <c r="E18" s="24">
        <f>SUM(E19:E75)</f>
        <v>952</v>
      </c>
      <c r="F18" s="24">
        <f>SUM(F19:F75)</f>
        <v>136</v>
      </c>
      <c r="G18" s="24"/>
      <c r="H18" s="24">
        <f t="shared" si="2"/>
        <v>2276</v>
      </c>
      <c r="I18" s="24">
        <f>SUM(I19:I75)</f>
        <v>254</v>
      </c>
      <c r="J18" s="24">
        <f>SUM(J19:J75)</f>
        <v>668</v>
      </c>
      <c r="K18" s="24">
        <f>SUM(K19:K75)</f>
        <v>1076</v>
      </c>
      <c r="L18" s="24">
        <f>SUM(L19:L75)</f>
        <v>278</v>
      </c>
      <c r="M18" s="4"/>
    </row>
    <row r="19" spans="1:13" ht="15">
      <c r="A19" s="6" t="s">
        <v>13</v>
      </c>
      <c r="B19" s="24">
        <f t="shared" si="0"/>
        <v>412</v>
      </c>
      <c r="C19" s="25">
        <v>23</v>
      </c>
      <c r="D19" s="26">
        <v>245</v>
      </c>
      <c r="E19" s="26">
        <v>134</v>
      </c>
      <c r="F19" s="25">
        <v>10</v>
      </c>
      <c r="G19" s="24"/>
      <c r="H19" s="24">
        <f t="shared" si="2"/>
        <v>77</v>
      </c>
      <c r="I19" s="25">
        <v>5</v>
      </c>
      <c r="J19" s="25">
        <v>27</v>
      </c>
      <c r="K19" s="25">
        <v>35</v>
      </c>
      <c r="L19" s="25">
        <v>10</v>
      </c>
      <c r="M19" s="4"/>
    </row>
    <row r="20" spans="1:13" ht="15">
      <c r="A20" s="6" t="s">
        <v>14</v>
      </c>
      <c r="B20" s="24">
        <f t="shared" si="0"/>
        <v>13</v>
      </c>
      <c r="C20" s="25">
        <v>1</v>
      </c>
      <c r="D20" s="26">
        <v>4</v>
      </c>
      <c r="E20" s="26">
        <v>6</v>
      </c>
      <c r="F20" s="25">
        <v>2</v>
      </c>
      <c r="G20" s="24"/>
      <c r="H20" s="24">
        <f t="shared" si="2"/>
        <v>11</v>
      </c>
      <c r="I20" s="16">
        <v>0</v>
      </c>
      <c r="J20" s="25">
        <v>2</v>
      </c>
      <c r="K20" s="25">
        <v>6</v>
      </c>
      <c r="L20" s="25">
        <v>3</v>
      </c>
      <c r="M20" s="4"/>
    </row>
    <row r="21" spans="1:13" ht="15">
      <c r="A21" s="6" t="s">
        <v>15</v>
      </c>
      <c r="B21" s="24">
        <f t="shared" si="0"/>
        <v>177</v>
      </c>
      <c r="C21" s="25">
        <v>78</v>
      </c>
      <c r="D21" s="26">
        <v>66</v>
      </c>
      <c r="E21" s="26">
        <v>26</v>
      </c>
      <c r="F21" s="25">
        <v>7</v>
      </c>
      <c r="G21" s="24"/>
      <c r="H21" s="24">
        <f t="shared" si="2"/>
        <v>64</v>
      </c>
      <c r="I21" s="25">
        <v>3</v>
      </c>
      <c r="J21" s="25">
        <v>17</v>
      </c>
      <c r="K21" s="25">
        <v>32</v>
      </c>
      <c r="L21" s="25">
        <v>12</v>
      </c>
      <c r="M21" s="4"/>
    </row>
    <row r="22" spans="1:13" ht="15">
      <c r="A22" s="6" t="s">
        <v>16</v>
      </c>
      <c r="B22" s="24">
        <f t="shared" si="0"/>
        <v>12</v>
      </c>
      <c r="C22" s="25">
        <v>4</v>
      </c>
      <c r="D22" s="26">
        <v>3</v>
      </c>
      <c r="E22" s="26">
        <v>5</v>
      </c>
      <c r="F22" s="16">
        <v>0</v>
      </c>
      <c r="G22" s="24"/>
      <c r="H22" s="24">
        <f t="shared" si="2"/>
        <v>5</v>
      </c>
      <c r="I22" s="16">
        <v>0</v>
      </c>
      <c r="J22" s="16">
        <v>0</v>
      </c>
      <c r="K22" s="25">
        <v>4</v>
      </c>
      <c r="L22" s="25">
        <v>1</v>
      </c>
      <c r="M22" s="4"/>
    </row>
    <row r="23" spans="1:13" ht="15">
      <c r="A23" s="6" t="s">
        <v>17</v>
      </c>
      <c r="B23" s="24">
        <f t="shared" si="0"/>
        <v>41</v>
      </c>
      <c r="C23" s="25">
        <v>32</v>
      </c>
      <c r="D23" s="26">
        <v>5</v>
      </c>
      <c r="E23" s="26">
        <v>4</v>
      </c>
      <c r="F23" s="16">
        <v>0</v>
      </c>
      <c r="G23" s="24"/>
      <c r="H23" s="24">
        <f t="shared" si="2"/>
        <v>6</v>
      </c>
      <c r="I23" s="16">
        <v>0</v>
      </c>
      <c r="J23" s="25">
        <v>2</v>
      </c>
      <c r="K23" s="25">
        <v>3</v>
      </c>
      <c r="L23" s="25">
        <v>1</v>
      </c>
      <c r="M23" s="4"/>
    </row>
    <row r="24" spans="1:13" ht="15">
      <c r="A24" s="6" t="s">
        <v>18</v>
      </c>
      <c r="B24" s="24">
        <f t="shared" si="0"/>
        <v>18</v>
      </c>
      <c r="C24" s="25">
        <v>2</v>
      </c>
      <c r="D24" s="26">
        <v>7</v>
      </c>
      <c r="E24" s="26">
        <v>8</v>
      </c>
      <c r="F24" s="16">
        <v>1</v>
      </c>
      <c r="G24" s="24"/>
      <c r="H24" s="24">
        <f t="shared" si="2"/>
        <v>19</v>
      </c>
      <c r="I24" s="16">
        <v>0</v>
      </c>
      <c r="J24" s="25">
        <v>4</v>
      </c>
      <c r="K24" s="25">
        <v>13</v>
      </c>
      <c r="L24" s="25">
        <v>2</v>
      </c>
      <c r="M24" s="4"/>
    </row>
    <row r="25" spans="1:13" ht="15">
      <c r="A25" s="6" t="s">
        <v>19</v>
      </c>
      <c r="B25" s="24">
        <f t="shared" si="0"/>
        <v>87</v>
      </c>
      <c r="C25" s="25">
        <v>42</v>
      </c>
      <c r="D25" s="25">
        <v>18</v>
      </c>
      <c r="E25" s="25">
        <v>20</v>
      </c>
      <c r="F25" s="25">
        <v>7</v>
      </c>
      <c r="G25" s="24"/>
      <c r="H25" s="24">
        <f t="shared" si="2"/>
        <v>28</v>
      </c>
      <c r="I25" s="25">
        <v>6</v>
      </c>
      <c r="J25" s="25">
        <v>3</v>
      </c>
      <c r="K25" s="25">
        <v>15</v>
      </c>
      <c r="L25" s="25">
        <v>4</v>
      </c>
      <c r="M25" s="4"/>
    </row>
    <row r="26" spans="1:13" ht="15">
      <c r="A26" s="6" t="s">
        <v>20</v>
      </c>
      <c r="B26" s="24">
        <f t="shared" si="0"/>
        <v>50</v>
      </c>
      <c r="C26" s="25">
        <v>38</v>
      </c>
      <c r="D26" s="25">
        <v>8</v>
      </c>
      <c r="E26" s="25">
        <v>4</v>
      </c>
      <c r="F26" s="16">
        <v>0</v>
      </c>
      <c r="G26" s="24"/>
      <c r="H26" s="24">
        <f t="shared" si="2"/>
        <v>10</v>
      </c>
      <c r="I26" s="25">
        <v>6</v>
      </c>
      <c r="J26" s="25">
        <v>1</v>
      </c>
      <c r="K26" s="25">
        <v>2</v>
      </c>
      <c r="L26" s="25">
        <v>1</v>
      </c>
      <c r="M26" s="4"/>
    </row>
    <row r="27" spans="1:13" ht="15">
      <c r="A27" s="6" t="s">
        <v>21</v>
      </c>
      <c r="B27" s="24">
        <f t="shared" si="0"/>
        <v>24</v>
      </c>
      <c r="C27" s="16">
        <v>4</v>
      </c>
      <c r="D27" s="25">
        <v>8</v>
      </c>
      <c r="E27" s="25">
        <v>9</v>
      </c>
      <c r="F27" s="25">
        <v>3</v>
      </c>
      <c r="G27" s="24"/>
      <c r="H27" s="24">
        <f t="shared" si="2"/>
        <v>10</v>
      </c>
      <c r="I27" s="16">
        <v>1</v>
      </c>
      <c r="J27" s="25">
        <v>5</v>
      </c>
      <c r="K27" s="25">
        <v>2</v>
      </c>
      <c r="L27" s="25">
        <v>2</v>
      </c>
      <c r="M27" s="4"/>
    </row>
    <row r="28" spans="1:13" ht="15">
      <c r="A28" s="6" t="s">
        <v>22</v>
      </c>
      <c r="B28" s="24">
        <f t="shared" si="0"/>
        <v>12</v>
      </c>
      <c r="C28" s="25">
        <v>6</v>
      </c>
      <c r="D28" s="25">
        <v>4</v>
      </c>
      <c r="E28" s="16">
        <v>2</v>
      </c>
      <c r="F28" s="16">
        <v>0</v>
      </c>
      <c r="G28" s="24"/>
      <c r="H28" s="24">
        <f t="shared" si="2"/>
        <v>4</v>
      </c>
      <c r="I28" s="16">
        <v>0</v>
      </c>
      <c r="J28" s="16">
        <v>1</v>
      </c>
      <c r="K28" s="25">
        <v>2</v>
      </c>
      <c r="L28" s="25">
        <v>1</v>
      </c>
      <c r="M28" s="4"/>
    </row>
    <row r="29" spans="1:13" ht="15">
      <c r="A29" s="6" t="s">
        <v>23</v>
      </c>
      <c r="B29" s="24">
        <f t="shared" si="0"/>
        <v>28</v>
      </c>
      <c r="C29" s="25">
        <v>21</v>
      </c>
      <c r="D29" s="25">
        <v>2</v>
      </c>
      <c r="E29" s="25">
        <v>4</v>
      </c>
      <c r="F29" s="16">
        <v>1</v>
      </c>
      <c r="G29" s="24"/>
      <c r="H29" s="24">
        <f t="shared" si="2"/>
        <v>3</v>
      </c>
      <c r="I29" s="25">
        <v>1</v>
      </c>
      <c r="J29" s="16">
        <v>0</v>
      </c>
      <c r="K29" s="25">
        <v>2</v>
      </c>
      <c r="L29" s="16">
        <v>0</v>
      </c>
      <c r="M29" s="4"/>
    </row>
    <row r="30" spans="1:13" ht="15">
      <c r="A30" s="6" t="s">
        <v>24</v>
      </c>
      <c r="B30" s="24">
        <f t="shared" si="0"/>
        <v>34</v>
      </c>
      <c r="C30" s="25">
        <v>18</v>
      </c>
      <c r="D30" s="25">
        <v>12</v>
      </c>
      <c r="E30" s="25">
        <v>4</v>
      </c>
      <c r="F30" s="16">
        <v>0</v>
      </c>
      <c r="G30" s="24"/>
      <c r="H30" s="24">
        <f t="shared" si="2"/>
        <v>6</v>
      </c>
      <c r="I30" s="16">
        <v>0</v>
      </c>
      <c r="J30" s="25">
        <v>2</v>
      </c>
      <c r="K30" s="25">
        <v>4</v>
      </c>
      <c r="L30" s="16">
        <v>0</v>
      </c>
      <c r="M30" s="4"/>
    </row>
    <row r="31" spans="1:13" ht="15">
      <c r="A31" s="6" t="s">
        <v>25</v>
      </c>
      <c r="B31" s="24">
        <f t="shared" si="0"/>
        <v>92</v>
      </c>
      <c r="C31" s="25">
        <v>26</v>
      </c>
      <c r="D31" s="25">
        <v>39</v>
      </c>
      <c r="E31" s="25">
        <v>24</v>
      </c>
      <c r="F31" s="25">
        <v>3</v>
      </c>
      <c r="G31" s="24"/>
      <c r="H31" s="24">
        <f t="shared" si="2"/>
        <v>73</v>
      </c>
      <c r="I31" s="25">
        <v>9</v>
      </c>
      <c r="J31" s="25">
        <v>19</v>
      </c>
      <c r="K31" s="25">
        <v>35</v>
      </c>
      <c r="L31" s="25">
        <v>10</v>
      </c>
      <c r="M31" s="4"/>
    </row>
    <row r="32" spans="1:13" ht="15">
      <c r="A32" s="6" t="s">
        <v>26</v>
      </c>
      <c r="B32" s="24">
        <f t="shared" si="0"/>
        <v>254</v>
      </c>
      <c r="C32" s="25">
        <v>69</v>
      </c>
      <c r="D32" s="25">
        <v>77</v>
      </c>
      <c r="E32" s="25">
        <v>83</v>
      </c>
      <c r="F32" s="25">
        <v>25</v>
      </c>
      <c r="G32" s="24"/>
      <c r="H32" s="24">
        <f t="shared" si="2"/>
        <v>191</v>
      </c>
      <c r="I32" s="25">
        <v>20</v>
      </c>
      <c r="J32" s="25">
        <v>53</v>
      </c>
      <c r="K32" s="25">
        <v>84</v>
      </c>
      <c r="L32" s="25">
        <v>34</v>
      </c>
      <c r="M32" s="4"/>
    </row>
    <row r="33" spans="1:13" ht="15">
      <c r="A33" s="6" t="s">
        <v>27</v>
      </c>
      <c r="B33" s="24">
        <f t="shared" si="0"/>
        <v>10</v>
      </c>
      <c r="C33" s="25">
        <v>6</v>
      </c>
      <c r="D33" s="25">
        <v>1</v>
      </c>
      <c r="E33" s="16">
        <v>3</v>
      </c>
      <c r="F33" s="16">
        <v>0</v>
      </c>
      <c r="G33" s="24"/>
      <c r="H33" s="24">
        <f t="shared" si="2"/>
        <v>3</v>
      </c>
      <c r="I33" s="25">
        <v>2</v>
      </c>
      <c r="J33" s="16">
        <v>0</v>
      </c>
      <c r="K33" s="16">
        <v>1</v>
      </c>
      <c r="L33" s="16">
        <v>0</v>
      </c>
      <c r="M33" s="4"/>
    </row>
    <row r="34" spans="1:13" ht="15">
      <c r="A34" s="6" t="s">
        <v>28</v>
      </c>
      <c r="B34" s="24">
        <f t="shared" si="0"/>
        <v>17</v>
      </c>
      <c r="C34" s="25">
        <v>8</v>
      </c>
      <c r="D34" s="25">
        <v>8</v>
      </c>
      <c r="E34" s="25">
        <v>1</v>
      </c>
      <c r="F34" s="16">
        <v>0</v>
      </c>
      <c r="G34" s="24"/>
      <c r="H34" s="24">
        <f t="shared" si="2"/>
        <v>5</v>
      </c>
      <c r="I34" s="16">
        <v>1</v>
      </c>
      <c r="J34" s="25">
        <v>2</v>
      </c>
      <c r="K34" s="16">
        <v>0</v>
      </c>
      <c r="L34" s="25">
        <v>2</v>
      </c>
      <c r="M34" s="4"/>
    </row>
    <row r="35" spans="1:13" ht="15">
      <c r="A35" s="6" t="s">
        <v>29</v>
      </c>
      <c r="B35" s="24">
        <f t="shared" si="0"/>
        <v>17</v>
      </c>
      <c r="C35" s="25">
        <v>17</v>
      </c>
      <c r="D35" s="16">
        <v>0</v>
      </c>
      <c r="E35" s="16">
        <v>0</v>
      </c>
      <c r="F35" s="16">
        <v>0</v>
      </c>
      <c r="G35" s="24"/>
      <c r="H35" s="24">
        <f t="shared" si="2"/>
        <v>4</v>
      </c>
      <c r="I35" s="25">
        <v>3</v>
      </c>
      <c r="J35" s="16">
        <v>0</v>
      </c>
      <c r="K35" s="16">
        <v>1</v>
      </c>
      <c r="L35" s="16">
        <v>0</v>
      </c>
      <c r="M35" s="4"/>
    </row>
    <row r="36" spans="1:13" ht="15">
      <c r="A36" s="6" t="s">
        <v>30</v>
      </c>
      <c r="B36" s="24">
        <f t="shared" si="0"/>
        <v>6</v>
      </c>
      <c r="C36" s="16">
        <v>0</v>
      </c>
      <c r="D36" s="25">
        <v>4</v>
      </c>
      <c r="E36" s="25">
        <v>1</v>
      </c>
      <c r="F36" s="25">
        <v>1</v>
      </c>
      <c r="G36" s="24"/>
      <c r="H36" s="24">
        <f t="shared" si="2"/>
        <v>9</v>
      </c>
      <c r="I36" s="16">
        <v>0</v>
      </c>
      <c r="J36" s="25">
        <v>2</v>
      </c>
      <c r="K36" s="25">
        <v>4</v>
      </c>
      <c r="L36" s="25">
        <v>3</v>
      </c>
      <c r="M36" s="4"/>
    </row>
    <row r="37" spans="1:13" ht="15">
      <c r="A37" s="6" t="s">
        <v>31</v>
      </c>
      <c r="B37" s="24">
        <f t="shared" si="0"/>
        <v>7</v>
      </c>
      <c r="C37" s="25">
        <v>3</v>
      </c>
      <c r="D37" s="25">
        <v>4</v>
      </c>
      <c r="E37" s="16">
        <v>0</v>
      </c>
      <c r="F37" s="16">
        <v>0</v>
      </c>
      <c r="G37" s="24"/>
      <c r="H37" s="24">
        <f t="shared" si="2"/>
        <v>6</v>
      </c>
      <c r="I37" s="16">
        <v>1</v>
      </c>
      <c r="J37" s="25">
        <v>3</v>
      </c>
      <c r="K37" s="25">
        <v>2</v>
      </c>
      <c r="L37" s="16">
        <v>0</v>
      </c>
      <c r="M37" s="4"/>
    </row>
    <row r="38" spans="1:13" ht="15">
      <c r="A38" s="6" t="s">
        <v>32</v>
      </c>
      <c r="B38" s="24">
        <v>0</v>
      </c>
      <c r="C38" s="16">
        <v>0</v>
      </c>
      <c r="D38" s="16">
        <v>0</v>
      </c>
      <c r="E38" s="16">
        <v>0</v>
      </c>
      <c r="F38" s="16">
        <v>0</v>
      </c>
      <c r="G38" s="24"/>
      <c r="H38" s="24">
        <v>0</v>
      </c>
      <c r="I38" s="24">
        <v>0</v>
      </c>
      <c r="J38" s="16">
        <v>0</v>
      </c>
      <c r="K38" s="16">
        <v>0</v>
      </c>
      <c r="L38" s="16">
        <v>0</v>
      </c>
      <c r="M38" s="18"/>
    </row>
    <row r="39" spans="1:13" ht="15">
      <c r="A39" s="6" t="s">
        <v>33</v>
      </c>
      <c r="B39" s="24">
        <f t="shared" si="0"/>
        <v>29</v>
      </c>
      <c r="C39" s="25">
        <v>20</v>
      </c>
      <c r="D39" s="25">
        <v>6</v>
      </c>
      <c r="E39" s="25">
        <v>3</v>
      </c>
      <c r="F39" s="16">
        <v>0</v>
      </c>
      <c r="G39" s="24"/>
      <c r="H39" s="24">
        <f t="shared" si="2"/>
        <v>7</v>
      </c>
      <c r="I39" s="25">
        <v>1</v>
      </c>
      <c r="J39" s="25">
        <v>3</v>
      </c>
      <c r="K39" s="25">
        <v>2</v>
      </c>
      <c r="L39" s="25">
        <v>1</v>
      </c>
      <c r="M39" s="4"/>
    </row>
    <row r="40" spans="1:13" ht="15">
      <c r="A40" s="6" t="s">
        <v>34</v>
      </c>
      <c r="B40" s="24">
        <f t="shared" si="0"/>
        <v>148</v>
      </c>
      <c r="C40" s="25">
        <v>123</v>
      </c>
      <c r="D40" s="25">
        <v>8</v>
      </c>
      <c r="E40" s="25">
        <v>14</v>
      </c>
      <c r="F40" s="25">
        <v>3</v>
      </c>
      <c r="G40" s="24"/>
      <c r="H40" s="24">
        <f t="shared" si="2"/>
        <v>22</v>
      </c>
      <c r="I40" s="25">
        <v>12</v>
      </c>
      <c r="J40" s="25">
        <v>2</v>
      </c>
      <c r="K40" s="25">
        <v>5</v>
      </c>
      <c r="L40" s="25">
        <v>3</v>
      </c>
      <c r="M40" s="4"/>
    </row>
    <row r="41" spans="1:13" ht="15">
      <c r="A41" s="6" t="s">
        <v>35</v>
      </c>
      <c r="B41" s="24">
        <f t="shared" si="0"/>
        <v>19</v>
      </c>
      <c r="C41" s="25">
        <v>15</v>
      </c>
      <c r="D41" s="25">
        <v>2</v>
      </c>
      <c r="E41" s="25">
        <v>2</v>
      </c>
      <c r="F41" s="16">
        <v>0</v>
      </c>
      <c r="G41" s="24"/>
      <c r="H41" s="24">
        <f t="shared" si="2"/>
        <v>3</v>
      </c>
      <c r="I41" s="25">
        <v>1</v>
      </c>
      <c r="J41" s="16">
        <v>0</v>
      </c>
      <c r="K41" s="25">
        <v>2</v>
      </c>
      <c r="L41" s="16">
        <v>0</v>
      </c>
      <c r="M41" s="4"/>
    </row>
    <row r="42" spans="1:13" ht="15">
      <c r="A42" s="6" t="s">
        <v>36</v>
      </c>
      <c r="B42" s="24">
        <f t="shared" si="0"/>
        <v>7</v>
      </c>
      <c r="C42" s="25">
        <v>2</v>
      </c>
      <c r="D42" s="25">
        <v>3</v>
      </c>
      <c r="E42" s="25">
        <v>2</v>
      </c>
      <c r="F42" s="16">
        <v>0</v>
      </c>
      <c r="G42" s="24"/>
      <c r="H42" s="24">
        <f t="shared" si="2"/>
        <v>7</v>
      </c>
      <c r="I42" s="25">
        <v>1</v>
      </c>
      <c r="J42" s="16">
        <v>2</v>
      </c>
      <c r="K42" s="25">
        <v>3</v>
      </c>
      <c r="L42" s="25">
        <v>1</v>
      </c>
      <c r="M42" s="4"/>
    </row>
    <row r="43" spans="1:13" ht="15">
      <c r="A43" s="6" t="s">
        <v>37</v>
      </c>
      <c r="B43" s="24">
        <f t="shared" si="0"/>
        <v>29</v>
      </c>
      <c r="C43" s="25">
        <v>21</v>
      </c>
      <c r="D43" s="25">
        <v>4</v>
      </c>
      <c r="E43" s="25">
        <v>3</v>
      </c>
      <c r="F43" s="16">
        <v>1</v>
      </c>
      <c r="G43" s="24"/>
      <c r="H43" s="24">
        <f t="shared" si="2"/>
        <v>9</v>
      </c>
      <c r="I43" s="25">
        <v>2</v>
      </c>
      <c r="J43" s="16">
        <v>2</v>
      </c>
      <c r="K43" s="25">
        <v>4</v>
      </c>
      <c r="L43" s="25">
        <v>1</v>
      </c>
      <c r="M43" s="4"/>
    </row>
    <row r="44" spans="1:13" ht="15">
      <c r="A44" s="6" t="s">
        <v>38</v>
      </c>
      <c r="B44" s="24">
        <f t="shared" si="0"/>
        <v>142</v>
      </c>
      <c r="C44" s="25">
        <v>21</v>
      </c>
      <c r="D44" s="25">
        <v>68</v>
      </c>
      <c r="E44" s="25">
        <v>47</v>
      </c>
      <c r="F44" s="25">
        <v>6</v>
      </c>
      <c r="G44" s="24"/>
      <c r="H44" s="24">
        <f t="shared" si="2"/>
        <v>136</v>
      </c>
      <c r="I44" s="25">
        <v>5</v>
      </c>
      <c r="J44" s="25">
        <v>46</v>
      </c>
      <c r="K44" s="25">
        <v>67</v>
      </c>
      <c r="L44" s="25">
        <v>18</v>
      </c>
      <c r="M44" s="4"/>
    </row>
    <row r="45" spans="1:13" ht="15">
      <c r="A45" s="6" t="s">
        <v>39</v>
      </c>
      <c r="B45" s="24">
        <f t="shared" si="0"/>
        <v>23</v>
      </c>
      <c r="C45" s="25">
        <v>21</v>
      </c>
      <c r="D45" s="16">
        <v>0</v>
      </c>
      <c r="E45" s="25">
        <v>2</v>
      </c>
      <c r="F45" s="16">
        <v>0</v>
      </c>
      <c r="G45" s="24"/>
      <c r="H45" s="24">
        <v>0</v>
      </c>
      <c r="I45" s="16">
        <v>0</v>
      </c>
      <c r="J45" s="16">
        <v>0</v>
      </c>
      <c r="K45" s="16">
        <v>0</v>
      </c>
      <c r="L45" s="16">
        <v>0</v>
      </c>
      <c r="M45" s="4"/>
    </row>
    <row r="46" spans="1:13" ht="15">
      <c r="A46" s="6" t="s">
        <v>40</v>
      </c>
      <c r="B46" s="24">
        <f t="shared" si="0"/>
        <v>107</v>
      </c>
      <c r="C46" s="25">
        <v>29</v>
      </c>
      <c r="D46" s="25">
        <v>38</v>
      </c>
      <c r="E46" s="25">
        <v>35</v>
      </c>
      <c r="F46" s="25">
        <v>5</v>
      </c>
      <c r="G46" s="24"/>
      <c r="H46" s="24">
        <f t="shared" si="2"/>
        <v>147</v>
      </c>
      <c r="I46" s="25">
        <v>13</v>
      </c>
      <c r="J46" s="25">
        <v>44</v>
      </c>
      <c r="K46" s="25">
        <v>74</v>
      </c>
      <c r="L46" s="25">
        <v>16</v>
      </c>
      <c r="M46" s="4"/>
    </row>
    <row r="47" spans="1:13" ht="15">
      <c r="A47" s="6" t="s">
        <v>41</v>
      </c>
      <c r="B47" s="24">
        <f t="shared" si="0"/>
        <v>56</v>
      </c>
      <c r="C47" s="25">
        <v>29</v>
      </c>
      <c r="D47" s="25">
        <v>4</v>
      </c>
      <c r="E47" s="25">
        <v>19</v>
      </c>
      <c r="F47" s="25">
        <v>4</v>
      </c>
      <c r="G47" s="24"/>
      <c r="H47" s="24">
        <f t="shared" si="2"/>
        <v>33</v>
      </c>
      <c r="I47" s="25">
        <v>9</v>
      </c>
      <c r="J47" s="25">
        <v>5</v>
      </c>
      <c r="K47" s="25">
        <v>10</v>
      </c>
      <c r="L47" s="25">
        <v>9</v>
      </c>
      <c r="M47" s="4"/>
    </row>
    <row r="48" spans="1:13" ht="15">
      <c r="A48" s="6" t="s">
        <v>42</v>
      </c>
      <c r="B48" s="24">
        <f t="shared" si="0"/>
        <v>489</v>
      </c>
      <c r="C48" s="25">
        <v>175</v>
      </c>
      <c r="D48" s="25">
        <v>187</v>
      </c>
      <c r="E48" s="25">
        <v>112</v>
      </c>
      <c r="F48" s="25">
        <v>15</v>
      </c>
      <c r="G48" s="24"/>
      <c r="H48" s="24">
        <f t="shared" si="2"/>
        <v>420</v>
      </c>
      <c r="I48" s="25">
        <v>12</v>
      </c>
      <c r="J48" s="25">
        <v>152</v>
      </c>
      <c r="K48" s="25">
        <v>225</v>
      </c>
      <c r="L48" s="25">
        <v>31</v>
      </c>
      <c r="M48" s="4"/>
    </row>
    <row r="49" spans="1:13" ht="15">
      <c r="A49" s="6" t="s">
        <v>43</v>
      </c>
      <c r="B49" s="24">
        <f t="shared" si="0"/>
        <v>352</v>
      </c>
      <c r="C49" s="25">
        <v>185</v>
      </c>
      <c r="D49" s="25">
        <v>91</v>
      </c>
      <c r="E49" s="25">
        <v>67</v>
      </c>
      <c r="F49" s="25">
        <v>9</v>
      </c>
      <c r="G49" s="24"/>
      <c r="H49" s="24">
        <f t="shared" si="2"/>
        <v>108</v>
      </c>
      <c r="I49" s="25">
        <v>12</v>
      </c>
      <c r="J49" s="25">
        <v>39</v>
      </c>
      <c r="K49" s="25">
        <v>49</v>
      </c>
      <c r="L49" s="25">
        <v>8</v>
      </c>
      <c r="M49" s="4"/>
    </row>
    <row r="50" spans="1:13" ht="15">
      <c r="A50" s="6" t="s">
        <v>44</v>
      </c>
      <c r="B50" s="24">
        <f t="shared" si="0"/>
        <v>48</v>
      </c>
      <c r="C50" s="25">
        <v>22</v>
      </c>
      <c r="D50" s="25">
        <v>9</v>
      </c>
      <c r="E50" s="25">
        <v>16</v>
      </c>
      <c r="F50" s="25">
        <v>1</v>
      </c>
      <c r="G50" s="24"/>
      <c r="H50" s="24">
        <f t="shared" si="2"/>
        <v>13</v>
      </c>
      <c r="I50" s="25">
        <v>3</v>
      </c>
      <c r="J50" s="25">
        <v>4</v>
      </c>
      <c r="K50" s="25">
        <v>4</v>
      </c>
      <c r="L50" s="25">
        <v>2</v>
      </c>
      <c r="M50" s="4"/>
    </row>
    <row r="51" spans="1:13" ht="15">
      <c r="A51" s="6" t="s">
        <v>45</v>
      </c>
      <c r="B51" s="24">
        <f t="shared" si="0"/>
        <v>105</v>
      </c>
      <c r="C51" s="25">
        <v>52</v>
      </c>
      <c r="D51" s="25">
        <v>33</v>
      </c>
      <c r="E51" s="25">
        <v>20</v>
      </c>
      <c r="F51" s="16">
        <v>0</v>
      </c>
      <c r="G51" s="24"/>
      <c r="H51" s="24">
        <f t="shared" si="2"/>
        <v>76</v>
      </c>
      <c r="I51" s="25">
        <v>15</v>
      </c>
      <c r="J51" s="25">
        <v>22</v>
      </c>
      <c r="K51" s="25">
        <v>34</v>
      </c>
      <c r="L51" s="25">
        <v>5</v>
      </c>
      <c r="M51" s="4"/>
    </row>
    <row r="52" spans="1:13" ht="15">
      <c r="A52" s="6" t="s">
        <v>46</v>
      </c>
      <c r="B52" s="24">
        <f t="shared" si="0"/>
        <v>8</v>
      </c>
      <c r="C52" s="25">
        <v>3</v>
      </c>
      <c r="D52" s="25">
        <v>5</v>
      </c>
      <c r="E52" s="16">
        <v>0</v>
      </c>
      <c r="F52" s="16">
        <v>0</v>
      </c>
      <c r="G52" s="24"/>
      <c r="H52" s="24">
        <f t="shared" si="2"/>
        <v>3</v>
      </c>
      <c r="I52" s="16">
        <v>0</v>
      </c>
      <c r="J52" s="25">
        <v>2</v>
      </c>
      <c r="K52" s="25">
        <v>1</v>
      </c>
      <c r="L52" s="16">
        <v>0</v>
      </c>
      <c r="M52" s="4"/>
    </row>
    <row r="53" spans="1:13" ht="15">
      <c r="A53" s="6" t="s">
        <v>47</v>
      </c>
      <c r="B53" s="24">
        <f t="shared" si="0"/>
        <v>79</v>
      </c>
      <c r="C53" s="25">
        <v>69</v>
      </c>
      <c r="D53" s="25">
        <v>7</v>
      </c>
      <c r="E53" s="25">
        <v>3</v>
      </c>
      <c r="F53" s="16">
        <v>0</v>
      </c>
      <c r="G53" s="24"/>
      <c r="H53" s="24">
        <f t="shared" si="2"/>
        <v>14</v>
      </c>
      <c r="I53" s="25">
        <v>3</v>
      </c>
      <c r="J53" s="25">
        <v>5</v>
      </c>
      <c r="K53" s="25">
        <v>6</v>
      </c>
      <c r="L53" s="16">
        <v>0</v>
      </c>
      <c r="M53" s="4"/>
    </row>
    <row r="54" spans="1:13" ht="15">
      <c r="A54" s="6" t="s">
        <v>48</v>
      </c>
      <c r="B54" s="24">
        <f t="shared" si="0"/>
        <v>55</v>
      </c>
      <c r="C54" s="25">
        <v>38</v>
      </c>
      <c r="D54" s="25">
        <v>13</v>
      </c>
      <c r="E54" s="25">
        <v>4</v>
      </c>
      <c r="F54" s="16">
        <v>0</v>
      </c>
      <c r="G54" s="24"/>
      <c r="H54" s="24">
        <f t="shared" si="2"/>
        <v>12</v>
      </c>
      <c r="I54" s="25">
        <v>3</v>
      </c>
      <c r="J54" s="25">
        <v>4</v>
      </c>
      <c r="K54" s="25">
        <v>4</v>
      </c>
      <c r="L54" s="16">
        <v>1</v>
      </c>
      <c r="M54" s="4"/>
    </row>
    <row r="55" spans="1:13" ht="15">
      <c r="A55" s="6" t="s">
        <v>49</v>
      </c>
      <c r="B55" s="24">
        <f t="shared" si="0"/>
        <v>17</v>
      </c>
      <c r="C55" s="25">
        <v>9</v>
      </c>
      <c r="D55" s="25">
        <v>5</v>
      </c>
      <c r="E55" s="25">
        <v>3</v>
      </c>
      <c r="F55" s="16">
        <v>0</v>
      </c>
      <c r="G55" s="24"/>
      <c r="H55" s="24">
        <f t="shared" si="2"/>
        <v>8</v>
      </c>
      <c r="I55" s="25">
        <v>1</v>
      </c>
      <c r="J55" s="25">
        <v>1</v>
      </c>
      <c r="K55" s="25">
        <v>5</v>
      </c>
      <c r="L55" s="16">
        <v>1</v>
      </c>
      <c r="M55" s="4"/>
    </row>
    <row r="56" spans="1:13" ht="15">
      <c r="A56" s="6" t="s">
        <v>50</v>
      </c>
      <c r="B56" s="24">
        <f t="shared" si="0"/>
        <v>45</v>
      </c>
      <c r="C56" s="25">
        <v>26</v>
      </c>
      <c r="D56" s="25">
        <v>10</v>
      </c>
      <c r="E56" s="25">
        <v>7</v>
      </c>
      <c r="F56" s="16">
        <v>2</v>
      </c>
      <c r="G56" s="24"/>
      <c r="H56" s="24">
        <f t="shared" si="2"/>
        <v>26</v>
      </c>
      <c r="I56" s="25">
        <v>5</v>
      </c>
      <c r="J56" s="25">
        <v>6</v>
      </c>
      <c r="K56" s="25">
        <v>10</v>
      </c>
      <c r="L56" s="25">
        <v>5</v>
      </c>
      <c r="M56" s="4"/>
    </row>
    <row r="57" spans="1:13" ht="15">
      <c r="A57" s="6" t="s">
        <v>51</v>
      </c>
      <c r="B57" s="24">
        <f t="shared" si="0"/>
        <v>112</v>
      </c>
      <c r="C57" s="25">
        <v>47</v>
      </c>
      <c r="D57" s="25">
        <v>38</v>
      </c>
      <c r="E57" s="25">
        <v>23</v>
      </c>
      <c r="F57" s="25">
        <v>4</v>
      </c>
      <c r="G57" s="24"/>
      <c r="H57" s="24">
        <f t="shared" si="2"/>
        <v>84</v>
      </c>
      <c r="I57" s="25">
        <v>11</v>
      </c>
      <c r="J57" s="25">
        <v>24</v>
      </c>
      <c r="K57" s="25">
        <v>40</v>
      </c>
      <c r="L57" s="25">
        <v>9</v>
      </c>
      <c r="M57" s="4"/>
    </row>
    <row r="58" spans="1:13" ht="15">
      <c r="A58" s="6" t="s">
        <v>52</v>
      </c>
      <c r="B58" s="24">
        <f t="shared" si="0"/>
        <v>297</v>
      </c>
      <c r="C58" s="25">
        <v>187</v>
      </c>
      <c r="D58" s="25">
        <v>45</v>
      </c>
      <c r="E58" s="25">
        <v>59</v>
      </c>
      <c r="F58" s="25">
        <v>6</v>
      </c>
      <c r="G58" s="24"/>
      <c r="H58" s="24">
        <f t="shared" si="2"/>
        <v>58</v>
      </c>
      <c r="I58" s="25">
        <v>15</v>
      </c>
      <c r="J58" s="25">
        <v>10</v>
      </c>
      <c r="K58" s="25">
        <v>27</v>
      </c>
      <c r="L58" s="25">
        <v>6</v>
      </c>
      <c r="M58" s="4"/>
    </row>
    <row r="59" spans="1:13" ht="15">
      <c r="A59" s="6" t="s">
        <v>53</v>
      </c>
      <c r="B59" s="24">
        <f t="shared" si="0"/>
        <v>31</v>
      </c>
      <c r="C59" s="25">
        <v>17</v>
      </c>
      <c r="D59" s="25">
        <v>13</v>
      </c>
      <c r="E59" s="16">
        <v>0</v>
      </c>
      <c r="F59" s="16">
        <v>1</v>
      </c>
      <c r="G59" s="24"/>
      <c r="H59" s="24">
        <f t="shared" si="2"/>
        <v>17</v>
      </c>
      <c r="I59" s="16">
        <v>1</v>
      </c>
      <c r="J59" s="25">
        <v>9</v>
      </c>
      <c r="K59" s="25">
        <v>5</v>
      </c>
      <c r="L59" s="25">
        <v>2</v>
      </c>
      <c r="M59" s="4"/>
    </row>
    <row r="60" spans="1:13" ht="15">
      <c r="A60" s="6" t="s">
        <v>54</v>
      </c>
      <c r="B60" s="24">
        <f t="shared" si="0"/>
        <v>27</v>
      </c>
      <c r="C60" s="25">
        <v>11</v>
      </c>
      <c r="D60" s="25">
        <v>10</v>
      </c>
      <c r="E60" s="25">
        <v>6</v>
      </c>
      <c r="F60" s="16">
        <v>0</v>
      </c>
      <c r="G60" s="24"/>
      <c r="H60" s="24">
        <f t="shared" si="2"/>
        <v>14</v>
      </c>
      <c r="I60" s="16">
        <v>0</v>
      </c>
      <c r="J60" s="25">
        <v>8</v>
      </c>
      <c r="K60" s="25">
        <v>5</v>
      </c>
      <c r="L60" s="25">
        <v>1</v>
      </c>
      <c r="M60" s="4"/>
    </row>
    <row r="61" spans="1:13" ht="15">
      <c r="A61" s="6" t="s">
        <v>55</v>
      </c>
      <c r="B61" s="24">
        <f t="shared" si="0"/>
        <v>9</v>
      </c>
      <c r="C61" s="25">
        <v>3</v>
      </c>
      <c r="D61" s="25">
        <v>3</v>
      </c>
      <c r="E61" s="16">
        <v>3</v>
      </c>
      <c r="F61" s="16">
        <v>0</v>
      </c>
      <c r="G61" s="24"/>
      <c r="H61" s="24">
        <f t="shared" si="2"/>
        <v>2</v>
      </c>
      <c r="I61" s="16">
        <v>1</v>
      </c>
      <c r="J61" s="16">
        <v>0</v>
      </c>
      <c r="K61" s="16">
        <v>1</v>
      </c>
      <c r="L61" s="16">
        <v>0</v>
      </c>
      <c r="M61" s="4"/>
    </row>
    <row r="62" spans="1:13" ht="15">
      <c r="A62" s="6" t="s">
        <v>56</v>
      </c>
      <c r="B62" s="24">
        <f t="shared" si="0"/>
        <v>14</v>
      </c>
      <c r="C62" s="25">
        <v>7</v>
      </c>
      <c r="D62" s="25">
        <v>2</v>
      </c>
      <c r="E62" s="16">
        <v>4</v>
      </c>
      <c r="F62" s="16">
        <v>1</v>
      </c>
      <c r="G62" s="24"/>
      <c r="H62" s="24">
        <f t="shared" si="2"/>
        <v>5</v>
      </c>
      <c r="I62" s="25">
        <v>1</v>
      </c>
      <c r="J62" s="25">
        <v>3</v>
      </c>
      <c r="K62" s="16">
        <v>1</v>
      </c>
      <c r="L62" s="16">
        <v>0</v>
      </c>
      <c r="M62" s="4"/>
    </row>
    <row r="63" spans="1:13" ht="15">
      <c r="A63" s="6" t="s">
        <v>57</v>
      </c>
      <c r="B63" s="24">
        <f t="shared" si="0"/>
        <v>23</v>
      </c>
      <c r="C63" s="25">
        <v>8</v>
      </c>
      <c r="D63" s="25">
        <v>6</v>
      </c>
      <c r="E63" s="25">
        <v>8</v>
      </c>
      <c r="F63" s="25">
        <v>1</v>
      </c>
      <c r="G63" s="24"/>
      <c r="H63" s="24">
        <f t="shared" si="2"/>
        <v>5</v>
      </c>
      <c r="I63" s="25">
        <v>1</v>
      </c>
      <c r="J63" s="25">
        <v>2</v>
      </c>
      <c r="K63" s="25">
        <v>2</v>
      </c>
      <c r="L63" s="16">
        <v>0</v>
      </c>
      <c r="M63" s="4"/>
    </row>
    <row r="64" spans="1:13" ht="15">
      <c r="A64" s="6" t="s">
        <v>58</v>
      </c>
      <c r="B64" s="24">
        <f t="shared" si="0"/>
        <v>45</v>
      </c>
      <c r="C64" s="25">
        <v>26</v>
      </c>
      <c r="D64" s="25">
        <v>5</v>
      </c>
      <c r="E64" s="25">
        <v>12</v>
      </c>
      <c r="F64" s="25">
        <v>2</v>
      </c>
      <c r="G64" s="24"/>
      <c r="H64" s="24">
        <f t="shared" si="2"/>
        <v>21</v>
      </c>
      <c r="I64" s="25">
        <v>5</v>
      </c>
      <c r="J64" s="25">
        <v>2</v>
      </c>
      <c r="K64" s="25">
        <v>10</v>
      </c>
      <c r="L64" s="25">
        <v>4</v>
      </c>
      <c r="M64" s="4"/>
    </row>
    <row r="65" spans="1:13" ht="15">
      <c r="A65" s="6" t="s">
        <v>59</v>
      </c>
      <c r="B65" s="24">
        <f t="shared" si="0"/>
        <v>293</v>
      </c>
      <c r="C65" s="25">
        <v>135</v>
      </c>
      <c r="D65" s="25">
        <v>85</v>
      </c>
      <c r="E65" s="25">
        <v>69</v>
      </c>
      <c r="F65" s="25">
        <v>4</v>
      </c>
      <c r="G65" s="24"/>
      <c r="H65" s="24">
        <f t="shared" si="2"/>
        <v>247</v>
      </c>
      <c r="I65" s="25">
        <v>33</v>
      </c>
      <c r="J65" s="25">
        <v>53</v>
      </c>
      <c r="K65" s="25">
        <v>122</v>
      </c>
      <c r="L65" s="25">
        <v>39</v>
      </c>
      <c r="M65" s="4"/>
    </row>
    <row r="66" spans="1:13" ht="15">
      <c r="A66" s="6" t="s">
        <v>60</v>
      </c>
      <c r="B66" s="24">
        <f aca="true" t="shared" si="3" ref="B66:B81">SUM(C66:F66)</f>
        <v>33</v>
      </c>
      <c r="C66" s="25">
        <v>23</v>
      </c>
      <c r="D66" s="25">
        <v>5</v>
      </c>
      <c r="E66" s="25">
        <v>4</v>
      </c>
      <c r="F66" s="25">
        <v>1</v>
      </c>
      <c r="G66" s="24"/>
      <c r="H66" s="24">
        <f aca="true" t="shared" si="4" ref="H66:H81">SUM(I66:L66)</f>
        <v>30</v>
      </c>
      <c r="I66" s="25">
        <v>6</v>
      </c>
      <c r="J66" s="25">
        <v>5</v>
      </c>
      <c r="K66" s="25">
        <v>16</v>
      </c>
      <c r="L66" s="25">
        <v>3</v>
      </c>
      <c r="M66" s="4"/>
    </row>
    <row r="67" spans="1:13" ht="15">
      <c r="A67" s="6" t="s">
        <v>61</v>
      </c>
      <c r="B67" s="24">
        <f t="shared" si="3"/>
        <v>22</v>
      </c>
      <c r="C67" s="25">
        <v>14</v>
      </c>
      <c r="D67" s="25">
        <v>5</v>
      </c>
      <c r="E67" s="16">
        <v>2</v>
      </c>
      <c r="F67" s="16">
        <v>1</v>
      </c>
      <c r="G67" s="24"/>
      <c r="H67" s="24">
        <f t="shared" si="4"/>
        <v>11</v>
      </c>
      <c r="I67" s="25">
        <v>3</v>
      </c>
      <c r="J67" s="25">
        <v>3</v>
      </c>
      <c r="K67" s="25">
        <v>2</v>
      </c>
      <c r="L67" s="25">
        <v>3</v>
      </c>
      <c r="M67" s="4"/>
    </row>
    <row r="68" spans="1:13" ht="15">
      <c r="A68" s="6" t="s">
        <v>62</v>
      </c>
      <c r="B68" s="24">
        <f t="shared" si="3"/>
        <v>77</v>
      </c>
      <c r="C68" s="25">
        <v>14</v>
      </c>
      <c r="D68" s="25">
        <v>42</v>
      </c>
      <c r="E68" s="25">
        <v>18</v>
      </c>
      <c r="F68" s="16">
        <v>3</v>
      </c>
      <c r="G68" s="24"/>
      <c r="H68" s="24">
        <f t="shared" si="4"/>
        <v>25</v>
      </c>
      <c r="I68" s="25">
        <v>1</v>
      </c>
      <c r="J68" s="25">
        <v>13</v>
      </c>
      <c r="K68" s="25">
        <v>8</v>
      </c>
      <c r="L68" s="16">
        <v>3</v>
      </c>
      <c r="M68" s="4"/>
    </row>
    <row r="69" spans="1:13" ht="15">
      <c r="A69" s="6" t="s">
        <v>63</v>
      </c>
      <c r="B69" s="24">
        <f t="shared" si="3"/>
        <v>62</v>
      </c>
      <c r="C69" s="25">
        <v>24</v>
      </c>
      <c r="D69" s="25">
        <v>23</v>
      </c>
      <c r="E69" s="25">
        <v>13</v>
      </c>
      <c r="F69" s="25">
        <v>2</v>
      </c>
      <c r="G69" s="24"/>
      <c r="H69" s="24">
        <f t="shared" si="4"/>
        <v>34</v>
      </c>
      <c r="I69" s="25">
        <v>3</v>
      </c>
      <c r="J69" s="25">
        <v>7</v>
      </c>
      <c r="K69" s="25">
        <v>17</v>
      </c>
      <c r="L69" s="25">
        <v>7</v>
      </c>
      <c r="M69" s="4"/>
    </row>
    <row r="70" spans="1:13" ht="15">
      <c r="A70" s="6" t="s">
        <v>64</v>
      </c>
      <c r="B70" s="24">
        <f t="shared" si="3"/>
        <v>16</v>
      </c>
      <c r="C70" s="25">
        <v>10</v>
      </c>
      <c r="D70" s="16">
        <v>3</v>
      </c>
      <c r="E70" s="16">
        <v>3</v>
      </c>
      <c r="F70" s="16">
        <v>0</v>
      </c>
      <c r="G70" s="24"/>
      <c r="H70" s="24">
        <f t="shared" si="4"/>
        <v>6</v>
      </c>
      <c r="I70" s="16">
        <v>0</v>
      </c>
      <c r="J70" s="25">
        <v>2</v>
      </c>
      <c r="K70" s="25">
        <v>4</v>
      </c>
      <c r="L70" s="16">
        <v>0</v>
      </c>
      <c r="M70" s="4"/>
    </row>
    <row r="71" spans="1:13" ht="15">
      <c r="A71" s="6" t="s">
        <v>65</v>
      </c>
      <c r="B71" s="24">
        <f t="shared" si="3"/>
        <v>11</v>
      </c>
      <c r="C71" s="25">
        <v>6</v>
      </c>
      <c r="D71" s="25">
        <v>2</v>
      </c>
      <c r="E71" s="16">
        <v>3</v>
      </c>
      <c r="F71" s="16">
        <v>0</v>
      </c>
      <c r="G71" s="24"/>
      <c r="H71" s="24">
        <f t="shared" si="4"/>
        <v>11</v>
      </c>
      <c r="I71" s="25">
        <v>1</v>
      </c>
      <c r="J71" s="25">
        <v>1</v>
      </c>
      <c r="K71" s="25">
        <v>6</v>
      </c>
      <c r="L71" s="25">
        <v>3</v>
      </c>
      <c r="M71" s="4"/>
    </row>
    <row r="72" spans="1:13" ht="15">
      <c r="A72" s="6" t="s">
        <v>66</v>
      </c>
      <c r="B72" s="24">
        <f t="shared" si="3"/>
        <v>25</v>
      </c>
      <c r="C72" s="25">
        <v>12</v>
      </c>
      <c r="D72" s="25">
        <v>5</v>
      </c>
      <c r="E72" s="25">
        <v>8</v>
      </c>
      <c r="F72" s="16">
        <v>0</v>
      </c>
      <c r="G72" s="24"/>
      <c r="H72" s="24">
        <f t="shared" si="4"/>
        <v>14</v>
      </c>
      <c r="I72" s="25">
        <v>3</v>
      </c>
      <c r="J72" s="25">
        <v>4</v>
      </c>
      <c r="K72" s="25">
        <v>6</v>
      </c>
      <c r="L72" s="25">
        <v>1</v>
      </c>
      <c r="M72" s="4"/>
    </row>
    <row r="73" spans="1:13" ht="15">
      <c r="A73" s="6" t="s">
        <v>67</v>
      </c>
      <c r="B73" s="24">
        <f t="shared" si="3"/>
        <v>89</v>
      </c>
      <c r="C73" s="25">
        <v>30</v>
      </c>
      <c r="D73" s="25">
        <v>43</v>
      </c>
      <c r="E73" s="25">
        <v>13</v>
      </c>
      <c r="F73" s="25">
        <v>3</v>
      </c>
      <c r="G73" s="24"/>
      <c r="H73" s="24">
        <f t="shared" si="4"/>
        <v>97</v>
      </c>
      <c r="I73" s="25">
        <v>9</v>
      </c>
      <c r="J73" s="25">
        <v>31</v>
      </c>
      <c r="K73" s="25">
        <v>49</v>
      </c>
      <c r="L73" s="25">
        <v>8</v>
      </c>
      <c r="M73" s="4"/>
    </row>
    <row r="74" spans="1:13" ht="15">
      <c r="A74" s="6" t="s">
        <v>68</v>
      </c>
      <c r="B74" s="24">
        <f t="shared" si="3"/>
        <v>8</v>
      </c>
      <c r="C74" s="25">
        <v>3</v>
      </c>
      <c r="D74" s="25">
        <v>3</v>
      </c>
      <c r="E74" s="25">
        <v>2</v>
      </c>
      <c r="F74" s="16">
        <v>0</v>
      </c>
      <c r="G74" s="24"/>
      <c r="H74" s="24">
        <f t="shared" si="4"/>
        <v>10</v>
      </c>
      <c r="I74" s="16">
        <v>1</v>
      </c>
      <c r="J74" s="25">
        <v>6</v>
      </c>
      <c r="K74" s="25">
        <v>3</v>
      </c>
      <c r="L74" s="16">
        <v>0</v>
      </c>
      <c r="M74" s="4"/>
    </row>
    <row r="75" spans="1:13" ht="15">
      <c r="A75" s="6" t="s">
        <v>69</v>
      </c>
      <c r="B75" s="24">
        <f t="shared" si="3"/>
        <v>17</v>
      </c>
      <c r="C75" s="25">
        <v>6</v>
      </c>
      <c r="D75" s="25">
        <v>5</v>
      </c>
      <c r="E75" s="25">
        <v>5</v>
      </c>
      <c r="F75" s="16">
        <v>1</v>
      </c>
      <c r="G75" s="24"/>
      <c r="H75" s="24">
        <f t="shared" si="4"/>
        <v>7</v>
      </c>
      <c r="I75" s="25">
        <v>3</v>
      </c>
      <c r="J75" s="25">
        <v>3</v>
      </c>
      <c r="K75" s="16">
        <v>0</v>
      </c>
      <c r="L75" s="16">
        <v>1</v>
      </c>
      <c r="M75" s="4"/>
    </row>
    <row r="76" spans="1:13" ht="15">
      <c r="A76" s="6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4"/>
    </row>
    <row r="77" spans="1:13" ht="15">
      <c r="A77" s="6" t="s">
        <v>84</v>
      </c>
      <c r="B77" s="24">
        <f t="shared" si="3"/>
        <v>11</v>
      </c>
      <c r="C77" s="16">
        <v>0</v>
      </c>
      <c r="D77" s="26">
        <v>4</v>
      </c>
      <c r="E77" s="26">
        <v>5</v>
      </c>
      <c r="F77" s="26">
        <v>2</v>
      </c>
      <c r="G77" s="24"/>
      <c r="H77" s="24">
        <f t="shared" si="4"/>
        <v>11</v>
      </c>
      <c r="I77" s="16">
        <v>0</v>
      </c>
      <c r="J77" s="26">
        <v>3</v>
      </c>
      <c r="K77" s="26">
        <v>8</v>
      </c>
      <c r="L77" s="16">
        <v>0</v>
      </c>
      <c r="M77" s="4"/>
    </row>
    <row r="78" spans="1:13" ht="15">
      <c r="A78" s="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4"/>
    </row>
    <row r="79" spans="1:13" ht="15">
      <c r="A79" s="6" t="s">
        <v>85</v>
      </c>
      <c r="B79" s="24">
        <f t="shared" si="3"/>
        <v>41</v>
      </c>
      <c r="C79" s="26">
        <v>3</v>
      </c>
      <c r="D79" s="26">
        <v>22</v>
      </c>
      <c r="E79" s="26">
        <v>16</v>
      </c>
      <c r="F79" s="16">
        <v>0</v>
      </c>
      <c r="G79" s="24"/>
      <c r="H79" s="24">
        <f t="shared" si="4"/>
        <v>18</v>
      </c>
      <c r="I79" s="26">
        <v>1</v>
      </c>
      <c r="J79" s="26">
        <v>6</v>
      </c>
      <c r="K79" s="26">
        <v>7</v>
      </c>
      <c r="L79" s="26">
        <v>4</v>
      </c>
      <c r="M79" s="4"/>
    </row>
    <row r="80" spans="1:13" ht="15">
      <c r="A80" s="6" t="s">
        <v>70</v>
      </c>
      <c r="B80" s="24">
        <f t="shared" si="3"/>
        <v>4</v>
      </c>
      <c r="C80" s="16">
        <v>0</v>
      </c>
      <c r="D80" s="25">
        <v>2</v>
      </c>
      <c r="E80" s="25">
        <v>2</v>
      </c>
      <c r="F80" s="16">
        <v>0</v>
      </c>
      <c r="G80" s="24"/>
      <c r="H80" s="24">
        <f t="shared" si="4"/>
        <v>2</v>
      </c>
      <c r="I80" s="16">
        <v>0</v>
      </c>
      <c r="J80" s="26">
        <v>1</v>
      </c>
      <c r="K80" s="26">
        <v>1</v>
      </c>
      <c r="L80" s="16">
        <v>0</v>
      </c>
      <c r="M80" s="4"/>
    </row>
    <row r="81" spans="1:13" ht="15">
      <c r="A81" s="6" t="s">
        <v>71</v>
      </c>
      <c r="B81" s="24">
        <f t="shared" si="3"/>
        <v>17</v>
      </c>
      <c r="C81" s="16">
        <v>0</v>
      </c>
      <c r="D81" s="25">
        <v>12</v>
      </c>
      <c r="E81" s="25">
        <v>4</v>
      </c>
      <c r="F81" s="25">
        <v>1</v>
      </c>
      <c r="G81" s="24"/>
      <c r="H81" s="24">
        <f t="shared" si="4"/>
        <v>35</v>
      </c>
      <c r="I81" s="16">
        <v>0</v>
      </c>
      <c r="J81" s="27">
        <v>7</v>
      </c>
      <c r="K81" s="27">
        <v>21</v>
      </c>
      <c r="L81" s="27">
        <v>7</v>
      </c>
      <c r="M81" s="4"/>
    </row>
    <row r="82" spans="1:1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"/>
    </row>
    <row r="83" spans="1:13" ht="30" customHeight="1">
      <c r="A83" s="23" t="s">
        <v>86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4"/>
    </row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4"/>
    </row>
    <row r="85" spans="1:13" ht="15">
      <c r="A85" s="6" t="s">
        <v>72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4"/>
    </row>
    <row r="86" spans="1:13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4"/>
    </row>
    <row r="87" spans="1:13" ht="15">
      <c r="A87" s="6" t="s">
        <v>73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4"/>
    </row>
    <row r="88" spans="1:13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4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4"/>
    </row>
    <row r="90" spans="1:1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4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4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4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4"/>
    </row>
    <row r="94" spans="1:1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4"/>
    </row>
    <row r="95" spans="1:1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4"/>
    </row>
    <row r="96" spans="1:13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4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87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6" t="s">
        <v>76</v>
      </c>
      <c r="B7" s="24">
        <f>SUM(C7:F7)</f>
        <v>7027</v>
      </c>
      <c r="C7" s="24">
        <f>SUM(C9,C77,C79,C80,C81)</f>
        <v>1901</v>
      </c>
      <c r="D7" s="24">
        <f>SUM(D9,D77,D79,D80,D81)</f>
        <v>2868</v>
      </c>
      <c r="E7" s="24">
        <f>SUM(E9,E77,E79,E80,E81)</f>
        <v>1998</v>
      </c>
      <c r="F7" s="24">
        <f>SUM(F9,F77,F79,F80,F81)</f>
        <v>260</v>
      </c>
      <c r="G7" s="24"/>
      <c r="H7" s="24">
        <f>SUM(I7:L7)</f>
        <v>4245</v>
      </c>
      <c r="I7" s="24">
        <f>SUM(I9,I77,I79,I80,I81)</f>
        <v>380</v>
      </c>
      <c r="J7" s="24">
        <f>SUM(J9,J77,J79,J80,J81)</f>
        <v>1445</v>
      </c>
      <c r="K7" s="24">
        <f>SUM(K9,K77,K79,K80,K81)</f>
        <v>1984</v>
      </c>
      <c r="L7" s="24">
        <f>SUM(L9,L77,L79,L80,L81)</f>
        <v>436</v>
      </c>
    </row>
    <row r="8" spans="1:12" ht="15">
      <c r="A8" s="6"/>
      <c r="B8" s="24"/>
      <c r="C8" s="9"/>
      <c r="D8" s="9"/>
      <c r="E8" s="9"/>
      <c r="F8" s="9"/>
      <c r="G8" s="9"/>
      <c r="H8" s="24"/>
      <c r="I8" s="9"/>
      <c r="J8" s="9"/>
      <c r="K8" s="9"/>
      <c r="L8" s="9"/>
    </row>
    <row r="9" spans="1:12" ht="15">
      <c r="A9" s="6" t="s">
        <v>5</v>
      </c>
      <c r="B9" s="24">
        <f aca="true" t="shared" si="0" ref="B9:B65">SUM(C9:F9)</f>
        <v>6812</v>
      </c>
      <c r="C9" s="24">
        <f>SUM(C11,C18)</f>
        <v>1894</v>
      </c>
      <c r="D9" s="24">
        <f aca="true" t="shared" si="1" ref="D9:L9">SUM(D11,D18)</f>
        <v>2737</v>
      </c>
      <c r="E9" s="24">
        <f t="shared" si="1"/>
        <v>1925</v>
      </c>
      <c r="F9" s="24">
        <f t="shared" si="1"/>
        <v>256</v>
      </c>
      <c r="G9" s="24"/>
      <c r="H9" s="24">
        <f aca="true" t="shared" si="2" ref="H9:H65">SUM(I9:L9)</f>
        <v>4091</v>
      </c>
      <c r="I9" s="24">
        <f t="shared" si="1"/>
        <v>376</v>
      </c>
      <c r="J9" s="24">
        <f t="shared" si="1"/>
        <v>1404</v>
      </c>
      <c r="K9" s="24">
        <f t="shared" si="1"/>
        <v>1900</v>
      </c>
      <c r="L9" s="24">
        <f t="shared" si="1"/>
        <v>411</v>
      </c>
    </row>
    <row r="10" spans="1:12" ht="15">
      <c r="A10" s="6"/>
      <c r="B10" s="24"/>
      <c r="C10" s="9"/>
      <c r="D10" s="9"/>
      <c r="E10" s="9"/>
      <c r="F10" s="9"/>
      <c r="G10" s="9"/>
      <c r="H10" s="24"/>
      <c r="I10" s="9"/>
      <c r="J10" s="9"/>
      <c r="K10" s="9"/>
      <c r="L10" s="9"/>
    </row>
    <row r="11" spans="1:12" ht="15">
      <c r="A11" s="6" t="s">
        <v>6</v>
      </c>
      <c r="B11" s="24">
        <f t="shared" si="0"/>
        <v>2567</v>
      </c>
      <c r="C11" s="24">
        <f>SUM(C12:C16)</f>
        <v>236</v>
      </c>
      <c r="D11" s="24">
        <f>SUM(D12:D16)</f>
        <v>1356</v>
      </c>
      <c r="E11" s="24">
        <f>SUM(E12:E16)</f>
        <v>885</v>
      </c>
      <c r="F11" s="24">
        <f>SUM(F12:F16)</f>
        <v>90</v>
      </c>
      <c r="G11" s="9"/>
      <c r="H11" s="24">
        <f t="shared" si="2"/>
        <v>1786</v>
      </c>
      <c r="I11" s="24">
        <f>SUM(I12:I16)</f>
        <v>141</v>
      </c>
      <c r="J11" s="24">
        <f>SUM(J12:J16)</f>
        <v>719</v>
      </c>
      <c r="K11" s="24">
        <f>SUM(K12:K16)</f>
        <v>787</v>
      </c>
      <c r="L11" s="24">
        <f>SUM(L12:L16)</f>
        <v>139</v>
      </c>
    </row>
    <row r="12" spans="1:12" ht="15">
      <c r="A12" s="15" t="s">
        <v>7</v>
      </c>
      <c r="B12" s="28">
        <f>SUM(C12:F12)</f>
        <v>492</v>
      </c>
      <c r="C12" s="28">
        <v>77</v>
      </c>
      <c r="D12" s="28">
        <v>255</v>
      </c>
      <c r="E12" s="28">
        <v>150</v>
      </c>
      <c r="F12" s="28">
        <v>10</v>
      </c>
      <c r="G12" s="9"/>
      <c r="H12" s="24">
        <f t="shared" si="2"/>
        <v>250</v>
      </c>
      <c r="I12" s="28">
        <v>47</v>
      </c>
      <c r="J12" s="28">
        <v>85</v>
      </c>
      <c r="K12" s="28">
        <v>96</v>
      </c>
      <c r="L12" s="28">
        <v>22</v>
      </c>
    </row>
    <row r="13" spans="1:12" ht="15">
      <c r="A13" s="6" t="s">
        <v>8</v>
      </c>
      <c r="B13" s="28">
        <f>SUM(C13:F13)</f>
        <v>500</v>
      </c>
      <c r="C13" s="28">
        <v>48</v>
      </c>
      <c r="D13" s="28">
        <v>250</v>
      </c>
      <c r="E13" s="28">
        <v>185</v>
      </c>
      <c r="F13" s="28">
        <v>17</v>
      </c>
      <c r="G13" s="9"/>
      <c r="H13" s="24">
        <f t="shared" si="2"/>
        <v>414</v>
      </c>
      <c r="I13" s="28">
        <v>31</v>
      </c>
      <c r="J13" s="28">
        <v>163</v>
      </c>
      <c r="K13" s="28">
        <v>189</v>
      </c>
      <c r="L13" s="28">
        <v>31</v>
      </c>
    </row>
    <row r="14" spans="1:12" ht="15">
      <c r="A14" s="6" t="s">
        <v>9</v>
      </c>
      <c r="B14" s="28">
        <f>SUM(C14:F14)</f>
        <v>965</v>
      </c>
      <c r="C14" s="28">
        <v>31</v>
      </c>
      <c r="D14" s="28">
        <v>564</v>
      </c>
      <c r="E14" s="28">
        <v>336</v>
      </c>
      <c r="F14" s="28">
        <v>34</v>
      </c>
      <c r="G14" s="24"/>
      <c r="H14" s="24">
        <f t="shared" si="2"/>
        <v>534</v>
      </c>
      <c r="I14" s="28">
        <v>14</v>
      </c>
      <c r="J14" s="28">
        <v>249</v>
      </c>
      <c r="K14" s="28">
        <v>243</v>
      </c>
      <c r="L14" s="28">
        <v>28</v>
      </c>
    </row>
    <row r="15" spans="1:12" ht="15">
      <c r="A15" s="6" t="s">
        <v>10</v>
      </c>
      <c r="B15" s="28">
        <f>SUM(C15:F15)</f>
        <v>384</v>
      </c>
      <c r="C15" s="28">
        <v>51</v>
      </c>
      <c r="D15" s="28">
        <v>194</v>
      </c>
      <c r="E15" s="28">
        <v>122</v>
      </c>
      <c r="F15" s="28">
        <v>17</v>
      </c>
      <c r="G15" s="9"/>
      <c r="H15" s="24">
        <f t="shared" si="2"/>
        <v>427</v>
      </c>
      <c r="I15" s="28">
        <v>37</v>
      </c>
      <c r="J15" s="28">
        <v>159</v>
      </c>
      <c r="K15" s="28">
        <v>185</v>
      </c>
      <c r="L15" s="28">
        <v>46</v>
      </c>
    </row>
    <row r="16" spans="1:12" ht="15">
      <c r="A16" s="6" t="s">
        <v>11</v>
      </c>
      <c r="B16" s="28">
        <f>SUM(C16:F16)</f>
        <v>226</v>
      </c>
      <c r="C16" s="28">
        <v>29</v>
      </c>
      <c r="D16" s="28">
        <v>93</v>
      </c>
      <c r="E16" s="28">
        <v>92</v>
      </c>
      <c r="F16" s="28">
        <v>12</v>
      </c>
      <c r="G16" s="9"/>
      <c r="H16" s="24">
        <f t="shared" si="2"/>
        <v>161</v>
      </c>
      <c r="I16" s="28">
        <v>12</v>
      </c>
      <c r="J16" s="28">
        <v>63</v>
      </c>
      <c r="K16" s="28">
        <v>74</v>
      </c>
      <c r="L16" s="28">
        <v>12</v>
      </c>
    </row>
    <row r="17" spans="1:12" ht="15">
      <c r="A17" s="6"/>
      <c r="B17" s="24"/>
      <c r="C17" s="9"/>
      <c r="D17" s="9"/>
      <c r="E17" s="9"/>
      <c r="F17" s="9"/>
      <c r="G17" s="9"/>
      <c r="H17" s="24"/>
      <c r="I17" s="24"/>
      <c r="J17" s="24"/>
      <c r="K17" s="24"/>
      <c r="L17" s="24"/>
    </row>
    <row r="18" spans="1:12" ht="15">
      <c r="A18" s="6" t="s">
        <v>12</v>
      </c>
      <c r="B18" s="24">
        <f t="shared" si="0"/>
        <v>4245</v>
      </c>
      <c r="C18" s="24">
        <f>SUM(C19:C75)</f>
        <v>1658</v>
      </c>
      <c r="D18" s="24">
        <f>SUM(D19:D75)</f>
        <v>1381</v>
      </c>
      <c r="E18" s="24">
        <f>SUM(E19:E75)</f>
        <v>1040</v>
      </c>
      <c r="F18" s="24">
        <f>SUM(F19:F75)</f>
        <v>166</v>
      </c>
      <c r="G18" s="9"/>
      <c r="H18" s="24">
        <f t="shared" si="2"/>
        <v>2305</v>
      </c>
      <c r="I18" s="24">
        <f>SUM(I19:I75)</f>
        <v>235</v>
      </c>
      <c r="J18" s="24">
        <f>SUM(J19:J75)</f>
        <v>685</v>
      </c>
      <c r="K18" s="24">
        <f>SUM(K19:K75)</f>
        <v>1113</v>
      </c>
      <c r="L18" s="24">
        <f>SUM(L19:L75)</f>
        <v>272</v>
      </c>
    </row>
    <row r="19" spans="1:12" ht="15">
      <c r="A19" s="6" t="s">
        <v>13</v>
      </c>
      <c r="B19" s="24">
        <f t="shared" si="0"/>
        <v>454</v>
      </c>
      <c r="C19" s="28">
        <v>37</v>
      </c>
      <c r="D19" s="28">
        <v>261</v>
      </c>
      <c r="E19" s="28">
        <v>144</v>
      </c>
      <c r="F19" s="28">
        <v>12</v>
      </c>
      <c r="G19" s="9"/>
      <c r="H19" s="24">
        <f t="shared" si="2"/>
        <v>80</v>
      </c>
      <c r="I19" s="28">
        <v>3</v>
      </c>
      <c r="J19" s="28">
        <v>29</v>
      </c>
      <c r="K19" s="28">
        <v>37</v>
      </c>
      <c r="L19" s="28">
        <v>11</v>
      </c>
    </row>
    <row r="20" spans="1:12" ht="15">
      <c r="A20" s="6" t="s">
        <v>14</v>
      </c>
      <c r="B20" s="24">
        <f t="shared" si="0"/>
        <v>17</v>
      </c>
      <c r="C20" s="28">
        <v>7</v>
      </c>
      <c r="D20" s="28">
        <v>5</v>
      </c>
      <c r="E20" s="28">
        <v>3</v>
      </c>
      <c r="F20" s="28">
        <v>2</v>
      </c>
      <c r="G20" s="9"/>
      <c r="H20" s="24">
        <f t="shared" si="2"/>
        <v>10</v>
      </c>
      <c r="I20" s="28">
        <v>2</v>
      </c>
      <c r="J20" s="28">
        <v>3</v>
      </c>
      <c r="K20" s="28">
        <v>4</v>
      </c>
      <c r="L20" s="28">
        <v>1</v>
      </c>
    </row>
    <row r="21" spans="1:12" ht="15">
      <c r="A21" s="6" t="s">
        <v>15</v>
      </c>
      <c r="B21" s="24">
        <f t="shared" si="0"/>
        <v>166</v>
      </c>
      <c r="C21" s="28">
        <v>80</v>
      </c>
      <c r="D21" s="28">
        <v>44</v>
      </c>
      <c r="E21" s="28">
        <v>40</v>
      </c>
      <c r="F21" s="28">
        <v>2</v>
      </c>
      <c r="G21" s="9"/>
      <c r="H21" s="24">
        <f t="shared" si="2"/>
        <v>63</v>
      </c>
      <c r="I21" s="28">
        <v>4</v>
      </c>
      <c r="J21" s="28">
        <v>12</v>
      </c>
      <c r="K21" s="28">
        <v>38</v>
      </c>
      <c r="L21" s="28">
        <v>9</v>
      </c>
    </row>
    <row r="22" spans="1:12" ht="15">
      <c r="A22" s="6" t="s">
        <v>16</v>
      </c>
      <c r="B22" s="24">
        <f t="shared" si="0"/>
        <v>18</v>
      </c>
      <c r="C22" s="28">
        <v>3</v>
      </c>
      <c r="D22" s="28">
        <v>7</v>
      </c>
      <c r="E22" s="28">
        <v>5</v>
      </c>
      <c r="F22" s="28">
        <v>3</v>
      </c>
      <c r="G22" s="9"/>
      <c r="H22" s="24">
        <f t="shared" si="2"/>
        <v>10</v>
      </c>
      <c r="I22" s="29">
        <v>0</v>
      </c>
      <c r="J22" s="28">
        <v>3</v>
      </c>
      <c r="K22" s="28">
        <v>6</v>
      </c>
      <c r="L22" s="28">
        <v>1</v>
      </c>
    </row>
    <row r="23" spans="1:12" ht="15">
      <c r="A23" s="6" t="s">
        <v>17</v>
      </c>
      <c r="B23" s="24">
        <f t="shared" si="0"/>
        <v>21</v>
      </c>
      <c r="C23" s="28">
        <v>13</v>
      </c>
      <c r="D23" s="28">
        <v>4</v>
      </c>
      <c r="E23" s="28">
        <v>4</v>
      </c>
      <c r="F23" s="29">
        <v>0</v>
      </c>
      <c r="G23" s="9"/>
      <c r="H23" s="24">
        <f t="shared" si="2"/>
        <v>10</v>
      </c>
      <c r="I23" s="28">
        <v>3</v>
      </c>
      <c r="J23" s="28">
        <v>2</v>
      </c>
      <c r="K23" s="28">
        <v>4</v>
      </c>
      <c r="L23" s="28">
        <v>1</v>
      </c>
    </row>
    <row r="24" spans="1:12" ht="15">
      <c r="A24" s="6" t="s">
        <v>18</v>
      </c>
      <c r="B24" s="24">
        <f t="shared" si="0"/>
        <v>20</v>
      </c>
      <c r="C24" s="28">
        <v>8</v>
      </c>
      <c r="D24" s="28">
        <v>3</v>
      </c>
      <c r="E24" s="28">
        <v>9</v>
      </c>
      <c r="F24" s="29">
        <v>0</v>
      </c>
      <c r="G24" s="9"/>
      <c r="H24" s="24">
        <f t="shared" si="2"/>
        <v>21</v>
      </c>
      <c r="I24" s="28">
        <v>3</v>
      </c>
      <c r="J24" s="28">
        <v>5</v>
      </c>
      <c r="K24" s="28">
        <v>12</v>
      </c>
      <c r="L24" s="28">
        <v>1</v>
      </c>
    </row>
    <row r="25" spans="1:12" ht="15">
      <c r="A25" s="6" t="s">
        <v>19</v>
      </c>
      <c r="B25" s="24">
        <f t="shared" si="0"/>
        <v>102</v>
      </c>
      <c r="C25" s="28">
        <v>47</v>
      </c>
      <c r="D25" s="28">
        <v>20</v>
      </c>
      <c r="E25" s="28">
        <v>25</v>
      </c>
      <c r="F25" s="28">
        <v>10</v>
      </c>
      <c r="G25" s="9"/>
      <c r="H25" s="24">
        <f t="shared" si="2"/>
        <v>30</v>
      </c>
      <c r="I25" s="28">
        <v>4</v>
      </c>
      <c r="J25" s="28">
        <v>7</v>
      </c>
      <c r="K25" s="28">
        <v>16</v>
      </c>
      <c r="L25" s="28">
        <v>3</v>
      </c>
    </row>
    <row r="26" spans="1:12" ht="15">
      <c r="A26" s="6" t="s">
        <v>20</v>
      </c>
      <c r="B26" s="24">
        <f t="shared" si="0"/>
        <v>49</v>
      </c>
      <c r="C26" s="28">
        <v>34</v>
      </c>
      <c r="D26" s="28">
        <v>11</v>
      </c>
      <c r="E26" s="28">
        <v>4</v>
      </c>
      <c r="F26" s="29">
        <v>0</v>
      </c>
      <c r="G26" s="9"/>
      <c r="H26" s="24">
        <f t="shared" si="2"/>
        <v>10</v>
      </c>
      <c r="I26" s="28">
        <v>4</v>
      </c>
      <c r="J26" s="28">
        <v>2</v>
      </c>
      <c r="K26" s="28">
        <v>2</v>
      </c>
      <c r="L26" s="28">
        <v>2</v>
      </c>
    </row>
    <row r="27" spans="1:12" ht="15">
      <c r="A27" s="6" t="s">
        <v>21</v>
      </c>
      <c r="B27" s="24">
        <f t="shared" si="0"/>
        <v>25</v>
      </c>
      <c r="C27" s="29">
        <v>0</v>
      </c>
      <c r="D27" s="28">
        <v>16</v>
      </c>
      <c r="E27" s="28">
        <v>8</v>
      </c>
      <c r="F27" s="28">
        <v>1</v>
      </c>
      <c r="G27" s="9"/>
      <c r="H27" s="24">
        <f t="shared" si="2"/>
        <v>15</v>
      </c>
      <c r="I27" s="29">
        <v>0</v>
      </c>
      <c r="J27" s="28">
        <v>10</v>
      </c>
      <c r="K27" s="28">
        <v>4</v>
      </c>
      <c r="L27" s="28">
        <v>1</v>
      </c>
    </row>
    <row r="28" spans="1:12" ht="15">
      <c r="A28" s="6" t="s">
        <v>22</v>
      </c>
      <c r="B28" s="24">
        <f t="shared" si="0"/>
        <v>12</v>
      </c>
      <c r="C28" s="28">
        <v>7</v>
      </c>
      <c r="D28" s="28">
        <v>5</v>
      </c>
      <c r="E28" s="29">
        <v>0</v>
      </c>
      <c r="F28" s="29">
        <v>0</v>
      </c>
      <c r="G28" s="9"/>
      <c r="H28" s="24">
        <f t="shared" si="2"/>
        <v>3</v>
      </c>
      <c r="I28" s="28">
        <v>1</v>
      </c>
      <c r="J28" s="29">
        <v>0</v>
      </c>
      <c r="K28" s="28">
        <v>1</v>
      </c>
      <c r="L28" s="28">
        <v>1</v>
      </c>
    </row>
    <row r="29" spans="1:12" ht="15">
      <c r="A29" s="6" t="s">
        <v>23</v>
      </c>
      <c r="B29" s="24">
        <f t="shared" si="0"/>
        <v>27</v>
      </c>
      <c r="C29" s="28">
        <v>20</v>
      </c>
      <c r="D29" s="28">
        <v>3</v>
      </c>
      <c r="E29" s="28">
        <v>4</v>
      </c>
      <c r="F29" s="29">
        <v>0</v>
      </c>
      <c r="G29" s="9"/>
      <c r="H29" s="24">
        <f t="shared" si="2"/>
        <v>3</v>
      </c>
      <c r="I29" s="28">
        <v>1</v>
      </c>
      <c r="J29" s="28">
        <v>1</v>
      </c>
      <c r="K29" s="28">
        <v>1</v>
      </c>
      <c r="L29" s="29">
        <v>0</v>
      </c>
    </row>
    <row r="30" spans="1:12" ht="15">
      <c r="A30" s="6" t="s">
        <v>24</v>
      </c>
      <c r="B30" s="24">
        <f t="shared" si="0"/>
        <v>34</v>
      </c>
      <c r="C30" s="28">
        <v>22</v>
      </c>
      <c r="D30" s="28">
        <v>9</v>
      </c>
      <c r="E30" s="28">
        <v>3</v>
      </c>
      <c r="F30" s="29">
        <v>0</v>
      </c>
      <c r="G30" s="9"/>
      <c r="H30" s="24">
        <f t="shared" si="2"/>
        <v>9</v>
      </c>
      <c r="I30" s="28">
        <v>3</v>
      </c>
      <c r="J30" s="28">
        <v>2</v>
      </c>
      <c r="K30" s="28">
        <v>4</v>
      </c>
      <c r="L30" s="29">
        <v>0</v>
      </c>
    </row>
    <row r="31" spans="1:12" ht="15">
      <c r="A31" s="6" t="s">
        <v>25</v>
      </c>
      <c r="B31" s="24">
        <f t="shared" si="0"/>
        <v>85</v>
      </c>
      <c r="C31" s="28">
        <v>26</v>
      </c>
      <c r="D31" s="28">
        <v>38</v>
      </c>
      <c r="E31" s="28">
        <v>18</v>
      </c>
      <c r="F31" s="28">
        <v>3</v>
      </c>
      <c r="G31" s="9"/>
      <c r="H31" s="24">
        <f t="shared" si="2"/>
        <v>52</v>
      </c>
      <c r="I31" s="28">
        <v>3</v>
      </c>
      <c r="J31" s="28">
        <v>15</v>
      </c>
      <c r="K31" s="28">
        <v>24</v>
      </c>
      <c r="L31" s="28">
        <v>10</v>
      </c>
    </row>
    <row r="32" spans="1:12" ht="15">
      <c r="A32" s="6" t="s">
        <v>26</v>
      </c>
      <c r="B32" s="24">
        <f t="shared" si="0"/>
        <v>240</v>
      </c>
      <c r="C32" s="28">
        <v>57</v>
      </c>
      <c r="D32" s="28">
        <v>66</v>
      </c>
      <c r="E32" s="28">
        <v>94</v>
      </c>
      <c r="F32" s="28">
        <v>23</v>
      </c>
      <c r="G32" s="9"/>
      <c r="H32" s="24">
        <f t="shared" si="2"/>
        <v>188</v>
      </c>
      <c r="I32" s="28">
        <v>20</v>
      </c>
      <c r="J32" s="28">
        <v>41</v>
      </c>
      <c r="K32" s="28">
        <v>97</v>
      </c>
      <c r="L32" s="28">
        <v>30</v>
      </c>
    </row>
    <row r="33" spans="1:12" ht="15">
      <c r="A33" s="6" t="s">
        <v>27</v>
      </c>
      <c r="B33" s="24">
        <f t="shared" si="0"/>
        <v>14</v>
      </c>
      <c r="C33" s="28">
        <v>12</v>
      </c>
      <c r="D33" s="28">
        <v>2</v>
      </c>
      <c r="E33" s="29">
        <v>0</v>
      </c>
      <c r="F33" s="29">
        <v>0</v>
      </c>
      <c r="G33" s="9"/>
      <c r="H33" s="24">
        <f t="shared" si="2"/>
        <v>2</v>
      </c>
      <c r="I33" s="28">
        <v>1</v>
      </c>
      <c r="J33" s="29">
        <v>0</v>
      </c>
      <c r="K33" s="29">
        <v>0</v>
      </c>
      <c r="L33" s="28">
        <v>1</v>
      </c>
    </row>
    <row r="34" spans="1:12" ht="15">
      <c r="A34" s="6" t="s">
        <v>28</v>
      </c>
      <c r="B34" s="24">
        <f t="shared" si="0"/>
        <v>16</v>
      </c>
      <c r="C34" s="28">
        <v>5</v>
      </c>
      <c r="D34" s="28">
        <v>1</v>
      </c>
      <c r="E34" s="28">
        <v>7</v>
      </c>
      <c r="F34" s="28">
        <v>3</v>
      </c>
      <c r="G34" s="9"/>
      <c r="H34" s="24">
        <f t="shared" si="2"/>
        <v>7</v>
      </c>
      <c r="I34" s="29">
        <v>0</v>
      </c>
      <c r="J34" s="28">
        <v>2</v>
      </c>
      <c r="K34" s="28">
        <v>3</v>
      </c>
      <c r="L34" s="28">
        <v>2</v>
      </c>
    </row>
    <row r="35" spans="1:12" ht="15">
      <c r="A35" s="6" t="s">
        <v>29</v>
      </c>
      <c r="B35" s="24">
        <f t="shared" si="0"/>
        <v>23</v>
      </c>
      <c r="C35" s="28">
        <v>23</v>
      </c>
      <c r="D35" s="29">
        <v>0</v>
      </c>
      <c r="E35" s="29">
        <v>0</v>
      </c>
      <c r="F35" s="29">
        <v>0</v>
      </c>
      <c r="G35" s="9"/>
      <c r="H35" s="24">
        <f t="shared" si="2"/>
        <v>1</v>
      </c>
      <c r="I35" s="28">
        <v>1</v>
      </c>
      <c r="J35" s="29">
        <v>0</v>
      </c>
      <c r="K35" s="29">
        <v>0</v>
      </c>
      <c r="L35" s="29">
        <v>0</v>
      </c>
    </row>
    <row r="36" spans="1:12" ht="15">
      <c r="A36" s="6" t="s">
        <v>30</v>
      </c>
      <c r="B36" s="24">
        <f t="shared" si="0"/>
        <v>10</v>
      </c>
      <c r="C36" s="28">
        <v>4</v>
      </c>
      <c r="D36" s="28">
        <v>3</v>
      </c>
      <c r="E36" s="28">
        <v>1</v>
      </c>
      <c r="F36" s="28">
        <v>2</v>
      </c>
      <c r="G36" s="9"/>
      <c r="H36" s="24">
        <f t="shared" si="2"/>
        <v>10</v>
      </c>
      <c r="I36" s="28">
        <v>2</v>
      </c>
      <c r="J36" s="28">
        <v>2</v>
      </c>
      <c r="K36" s="28">
        <v>4</v>
      </c>
      <c r="L36" s="28">
        <v>2</v>
      </c>
    </row>
    <row r="37" spans="1:12" ht="15">
      <c r="A37" s="6" t="s">
        <v>31</v>
      </c>
      <c r="B37" s="24">
        <f t="shared" si="0"/>
        <v>5</v>
      </c>
      <c r="C37" s="28">
        <v>2</v>
      </c>
      <c r="D37" s="28">
        <v>1</v>
      </c>
      <c r="E37" s="28">
        <v>2</v>
      </c>
      <c r="F37" s="29">
        <v>0</v>
      </c>
      <c r="G37" s="9"/>
      <c r="H37" s="24">
        <f t="shared" si="2"/>
        <v>4</v>
      </c>
      <c r="I37" s="29">
        <v>0</v>
      </c>
      <c r="J37" s="28">
        <v>3</v>
      </c>
      <c r="K37" s="28">
        <v>1</v>
      </c>
      <c r="L37" s="29">
        <v>0</v>
      </c>
    </row>
    <row r="38" spans="1:12" ht="15">
      <c r="A38" s="6" t="s">
        <v>32</v>
      </c>
      <c r="B38" s="24">
        <f t="shared" si="0"/>
        <v>1</v>
      </c>
      <c r="C38" s="28">
        <v>1</v>
      </c>
      <c r="D38" s="29">
        <v>0</v>
      </c>
      <c r="E38" s="29">
        <v>0</v>
      </c>
      <c r="F38" s="29">
        <v>0</v>
      </c>
      <c r="G38" s="9"/>
      <c r="H38" s="24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ht="15">
      <c r="A39" s="6" t="s">
        <v>33</v>
      </c>
      <c r="B39" s="24">
        <f t="shared" si="0"/>
        <v>40</v>
      </c>
      <c r="C39" s="28">
        <v>23</v>
      </c>
      <c r="D39" s="28">
        <v>6</v>
      </c>
      <c r="E39" s="28">
        <v>8</v>
      </c>
      <c r="F39" s="28">
        <v>3</v>
      </c>
      <c r="G39" s="9"/>
      <c r="H39" s="24">
        <f t="shared" si="2"/>
        <v>14</v>
      </c>
      <c r="I39" s="28">
        <v>3</v>
      </c>
      <c r="J39" s="28">
        <v>5</v>
      </c>
      <c r="K39" s="28">
        <v>4</v>
      </c>
      <c r="L39" s="28">
        <v>2</v>
      </c>
    </row>
    <row r="40" spans="1:12" ht="15">
      <c r="A40" s="6" t="s">
        <v>34</v>
      </c>
      <c r="B40" s="24">
        <f t="shared" si="0"/>
        <v>133</v>
      </c>
      <c r="C40" s="28">
        <v>97</v>
      </c>
      <c r="D40" s="28">
        <v>18</v>
      </c>
      <c r="E40" s="28">
        <v>16</v>
      </c>
      <c r="F40" s="28">
        <v>2</v>
      </c>
      <c r="G40" s="9"/>
      <c r="H40" s="24">
        <f t="shared" si="2"/>
        <v>15</v>
      </c>
      <c r="I40" s="28">
        <v>4</v>
      </c>
      <c r="J40" s="28">
        <v>3</v>
      </c>
      <c r="K40" s="28">
        <v>6</v>
      </c>
      <c r="L40" s="28">
        <v>2</v>
      </c>
    </row>
    <row r="41" spans="1:12" ht="15">
      <c r="A41" s="6" t="s">
        <v>35</v>
      </c>
      <c r="B41" s="24">
        <f t="shared" si="0"/>
        <v>29</v>
      </c>
      <c r="C41" s="28">
        <v>19</v>
      </c>
      <c r="D41" s="28">
        <v>5</v>
      </c>
      <c r="E41" s="28">
        <v>5</v>
      </c>
      <c r="F41" s="29">
        <v>0</v>
      </c>
      <c r="G41" s="9"/>
      <c r="H41" s="24">
        <f t="shared" si="2"/>
        <v>2</v>
      </c>
      <c r="I41" s="28">
        <v>1</v>
      </c>
      <c r="J41" s="29">
        <v>0</v>
      </c>
      <c r="K41" s="28">
        <v>1</v>
      </c>
      <c r="L41" s="29">
        <v>0</v>
      </c>
    </row>
    <row r="42" spans="1:12" ht="15">
      <c r="A42" s="6" t="s">
        <v>36</v>
      </c>
      <c r="B42" s="24">
        <f t="shared" si="0"/>
        <v>7</v>
      </c>
      <c r="C42" s="28">
        <v>2</v>
      </c>
      <c r="D42" s="28">
        <v>1</v>
      </c>
      <c r="E42" s="28">
        <v>2</v>
      </c>
      <c r="F42" s="28">
        <v>2</v>
      </c>
      <c r="G42" s="9"/>
      <c r="H42" s="24">
        <f t="shared" si="2"/>
        <v>4</v>
      </c>
      <c r="I42" s="28">
        <v>1</v>
      </c>
      <c r="J42" s="29">
        <v>0</v>
      </c>
      <c r="K42" s="28">
        <v>2</v>
      </c>
      <c r="L42" s="28">
        <v>1</v>
      </c>
    </row>
    <row r="43" spans="1:12" ht="15">
      <c r="A43" s="6" t="s">
        <v>37</v>
      </c>
      <c r="B43" s="24">
        <f t="shared" si="0"/>
        <v>20</v>
      </c>
      <c r="C43" s="28">
        <v>16</v>
      </c>
      <c r="D43" s="28">
        <v>2</v>
      </c>
      <c r="E43" s="28">
        <v>2</v>
      </c>
      <c r="F43" s="29">
        <v>0</v>
      </c>
      <c r="G43" s="9"/>
      <c r="H43" s="24">
        <f t="shared" si="2"/>
        <v>3</v>
      </c>
      <c r="I43" s="28">
        <v>1</v>
      </c>
      <c r="J43" s="29">
        <v>0</v>
      </c>
      <c r="K43" s="28">
        <v>1</v>
      </c>
      <c r="L43" s="28">
        <v>1</v>
      </c>
    </row>
    <row r="44" spans="1:12" ht="15">
      <c r="A44" s="6" t="s">
        <v>38</v>
      </c>
      <c r="B44" s="24">
        <f t="shared" si="0"/>
        <v>183</v>
      </c>
      <c r="C44" s="28">
        <v>17</v>
      </c>
      <c r="D44" s="28">
        <v>93</v>
      </c>
      <c r="E44" s="28">
        <v>64</v>
      </c>
      <c r="F44" s="28">
        <v>9</v>
      </c>
      <c r="G44" s="9"/>
      <c r="H44" s="24">
        <f t="shared" si="2"/>
        <v>156</v>
      </c>
      <c r="I44" s="28">
        <v>2</v>
      </c>
      <c r="J44" s="28">
        <v>61</v>
      </c>
      <c r="K44" s="28">
        <v>72</v>
      </c>
      <c r="L44" s="28">
        <v>21</v>
      </c>
    </row>
    <row r="45" spans="1:12" ht="15">
      <c r="A45" s="6" t="s">
        <v>39</v>
      </c>
      <c r="B45" s="24">
        <f t="shared" si="0"/>
        <v>19</v>
      </c>
      <c r="C45" s="28">
        <v>16</v>
      </c>
      <c r="D45" s="28">
        <v>3</v>
      </c>
      <c r="E45" s="30">
        <v>0</v>
      </c>
      <c r="F45" s="29">
        <v>0</v>
      </c>
      <c r="G45" s="9"/>
      <c r="H45" s="24">
        <f t="shared" si="2"/>
        <v>1</v>
      </c>
      <c r="I45" s="29">
        <v>0</v>
      </c>
      <c r="J45" s="28">
        <v>1</v>
      </c>
      <c r="K45" s="29">
        <v>0</v>
      </c>
      <c r="L45" s="29">
        <v>0</v>
      </c>
    </row>
    <row r="46" spans="1:12" ht="15">
      <c r="A46" s="6" t="s">
        <v>40</v>
      </c>
      <c r="B46" s="24">
        <f t="shared" si="0"/>
        <v>101</v>
      </c>
      <c r="C46" s="28">
        <v>33</v>
      </c>
      <c r="D46" s="28">
        <v>40</v>
      </c>
      <c r="E46" s="28">
        <v>26</v>
      </c>
      <c r="F46" s="28">
        <v>2</v>
      </c>
      <c r="G46" s="9"/>
      <c r="H46" s="24">
        <f t="shared" si="2"/>
        <v>154</v>
      </c>
      <c r="I46" s="28">
        <v>17</v>
      </c>
      <c r="J46" s="28">
        <v>43</v>
      </c>
      <c r="K46" s="28">
        <v>86</v>
      </c>
      <c r="L46" s="28">
        <v>8</v>
      </c>
    </row>
    <row r="47" spans="1:12" ht="15">
      <c r="A47" s="6" t="s">
        <v>41</v>
      </c>
      <c r="B47" s="24">
        <f t="shared" si="0"/>
        <v>55</v>
      </c>
      <c r="C47" s="28">
        <v>26</v>
      </c>
      <c r="D47" s="28">
        <v>8</v>
      </c>
      <c r="E47" s="28">
        <v>17</v>
      </c>
      <c r="F47" s="28">
        <v>4</v>
      </c>
      <c r="G47" s="9"/>
      <c r="H47" s="24">
        <f t="shared" si="2"/>
        <v>36</v>
      </c>
      <c r="I47" s="28">
        <v>9</v>
      </c>
      <c r="J47" s="28">
        <v>6</v>
      </c>
      <c r="K47" s="28">
        <v>11</v>
      </c>
      <c r="L47" s="28">
        <v>10</v>
      </c>
    </row>
    <row r="48" spans="1:12" ht="15">
      <c r="A48" s="6" t="s">
        <v>42</v>
      </c>
      <c r="B48" s="24">
        <f t="shared" si="0"/>
        <v>553</v>
      </c>
      <c r="C48" s="28">
        <v>187</v>
      </c>
      <c r="D48" s="28">
        <v>235</v>
      </c>
      <c r="E48" s="28">
        <v>124</v>
      </c>
      <c r="F48" s="28">
        <v>7</v>
      </c>
      <c r="G48" s="9"/>
      <c r="H48" s="24">
        <f t="shared" si="2"/>
        <v>372</v>
      </c>
      <c r="I48" s="28">
        <v>6</v>
      </c>
      <c r="J48" s="28">
        <v>151</v>
      </c>
      <c r="K48" s="28">
        <v>193</v>
      </c>
      <c r="L48" s="28">
        <v>22</v>
      </c>
    </row>
    <row r="49" spans="1:12" ht="15">
      <c r="A49" s="6" t="s">
        <v>43</v>
      </c>
      <c r="B49" s="24">
        <f t="shared" si="0"/>
        <v>342</v>
      </c>
      <c r="C49" s="28">
        <v>174</v>
      </c>
      <c r="D49" s="28">
        <v>97</v>
      </c>
      <c r="E49" s="28">
        <v>60</v>
      </c>
      <c r="F49" s="28">
        <v>11</v>
      </c>
      <c r="G49" s="9"/>
      <c r="H49" s="24">
        <f t="shared" si="2"/>
        <v>116</v>
      </c>
      <c r="I49" s="28">
        <v>18</v>
      </c>
      <c r="J49" s="28">
        <v>41</v>
      </c>
      <c r="K49" s="28">
        <v>44</v>
      </c>
      <c r="L49" s="28">
        <v>13</v>
      </c>
    </row>
    <row r="50" spans="1:12" ht="15">
      <c r="A50" s="6" t="s">
        <v>44</v>
      </c>
      <c r="B50" s="24">
        <f t="shared" si="0"/>
        <v>30</v>
      </c>
      <c r="C50" s="28">
        <v>11</v>
      </c>
      <c r="D50" s="28">
        <v>7</v>
      </c>
      <c r="E50" s="28">
        <v>10</v>
      </c>
      <c r="F50" s="28">
        <v>2</v>
      </c>
      <c r="G50" s="9"/>
      <c r="H50" s="24">
        <f t="shared" si="2"/>
        <v>15</v>
      </c>
      <c r="I50" s="28">
        <v>3</v>
      </c>
      <c r="J50" s="28">
        <v>4</v>
      </c>
      <c r="K50" s="28">
        <v>6</v>
      </c>
      <c r="L50" s="28">
        <v>2</v>
      </c>
    </row>
    <row r="51" spans="1:12" ht="15">
      <c r="A51" s="6" t="s">
        <v>45</v>
      </c>
      <c r="B51" s="24">
        <f t="shared" si="0"/>
        <v>83</v>
      </c>
      <c r="C51" s="28">
        <v>31</v>
      </c>
      <c r="D51" s="28">
        <v>29</v>
      </c>
      <c r="E51" s="28">
        <v>19</v>
      </c>
      <c r="F51" s="28">
        <v>4</v>
      </c>
      <c r="G51" s="9"/>
      <c r="H51" s="24">
        <f t="shared" si="2"/>
        <v>91</v>
      </c>
      <c r="I51" s="28">
        <v>8</v>
      </c>
      <c r="J51" s="28">
        <v>29</v>
      </c>
      <c r="K51" s="28">
        <v>43</v>
      </c>
      <c r="L51" s="28">
        <v>11</v>
      </c>
    </row>
    <row r="52" spans="1:12" ht="15">
      <c r="A52" s="6" t="s">
        <v>46</v>
      </c>
      <c r="B52" s="24">
        <f t="shared" si="0"/>
        <v>9</v>
      </c>
      <c r="C52" s="28">
        <v>2</v>
      </c>
      <c r="D52" s="28">
        <v>3</v>
      </c>
      <c r="E52" s="28">
        <v>4</v>
      </c>
      <c r="F52" s="29">
        <v>0</v>
      </c>
      <c r="G52" s="9"/>
      <c r="H52" s="24">
        <f t="shared" si="2"/>
        <v>8</v>
      </c>
      <c r="I52" s="28">
        <v>1</v>
      </c>
      <c r="J52" s="28">
        <v>3</v>
      </c>
      <c r="K52" s="28">
        <v>4</v>
      </c>
      <c r="L52" s="29">
        <v>0</v>
      </c>
    </row>
    <row r="53" spans="1:12" ht="15">
      <c r="A53" s="6" t="s">
        <v>47</v>
      </c>
      <c r="B53" s="24">
        <f t="shared" si="0"/>
        <v>48</v>
      </c>
      <c r="C53" s="28">
        <v>35</v>
      </c>
      <c r="D53" s="28">
        <v>6</v>
      </c>
      <c r="E53" s="28">
        <v>7</v>
      </c>
      <c r="F53" s="29">
        <v>0</v>
      </c>
      <c r="G53" s="9"/>
      <c r="H53" s="24">
        <f t="shared" si="2"/>
        <v>13</v>
      </c>
      <c r="I53" s="28">
        <v>2</v>
      </c>
      <c r="J53" s="28">
        <v>5</v>
      </c>
      <c r="K53" s="28">
        <v>6</v>
      </c>
      <c r="L53" s="29">
        <v>0</v>
      </c>
    </row>
    <row r="54" spans="1:12" ht="15">
      <c r="A54" s="6" t="s">
        <v>48</v>
      </c>
      <c r="B54" s="24">
        <f t="shared" si="0"/>
        <v>48</v>
      </c>
      <c r="C54" s="28">
        <v>33</v>
      </c>
      <c r="D54" s="28">
        <v>10</v>
      </c>
      <c r="E54" s="28">
        <v>4</v>
      </c>
      <c r="F54" s="28">
        <v>1</v>
      </c>
      <c r="G54" s="9"/>
      <c r="H54" s="24">
        <f t="shared" si="2"/>
        <v>5</v>
      </c>
      <c r="I54" s="28">
        <v>2</v>
      </c>
      <c r="J54" s="28">
        <v>1</v>
      </c>
      <c r="K54" s="28">
        <v>2</v>
      </c>
      <c r="L54" s="29">
        <v>0</v>
      </c>
    </row>
    <row r="55" spans="1:12" ht="15">
      <c r="A55" s="6" t="s">
        <v>49</v>
      </c>
      <c r="B55" s="24">
        <f t="shared" si="0"/>
        <v>24</v>
      </c>
      <c r="C55" s="28">
        <v>9</v>
      </c>
      <c r="D55" s="28">
        <v>6</v>
      </c>
      <c r="E55" s="28">
        <v>8</v>
      </c>
      <c r="F55" s="28">
        <v>1</v>
      </c>
      <c r="G55" s="9"/>
      <c r="H55" s="24">
        <f t="shared" si="2"/>
        <v>11</v>
      </c>
      <c r="I55" s="28">
        <v>4</v>
      </c>
      <c r="J55" s="28">
        <v>2</v>
      </c>
      <c r="K55" s="28">
        <v>5</v>
      </c>
      <c r="L55" s="29">
        <v>0</v>
      </c>
    </row>
    <row r="56" spans="1:12" ht="15">
      <c r="A56" s="6" t="s">
        <v>50</v>
      </c>
      <c r="B56" s="24">
        <f t="shared" si="0"/>
        <v>18</v>
      </c>
      <c r="C56" s="28">
        <v>9</v>
      </c>
      <c r="D56" s="28">
        <v>4</v>
      </c>
      <c r="E56" s="28">
        <v>5</v>
      </c>
      <c r="F56" s="29">
        <v>0</v>
      </c>
      <c r="G56" s="9"/>
      <c r="H56" s="24">
        <f t="shared" si="2"/>
        <v>14</v>
      </c>
      <c r="I56" s="28">
        <v>2</v>
      </c>
      <c r="J56" s="28">
        <v>1</v>
      </c>
      <c r="K56" s="28">
        <v>9</v>
      </c>
      <c r="L56" s="28">
        <v>2</v>
      </c>
    </row>
    <row r="57" spans="1:12" ht="15">
      <c r="A57" s="6" t="s">
        <v>51</v>
      </c>
      <c r="B57" s="24">
        <f t="shared" si="0"/>
        <v>125</v>
      </c>
      <c r="C57" s="28">
        <v>30</v>
      </c>
      <c r="D57" s="28">
        <v>38</v>
      </c>
      <c r="E57" s="28">
        <v>50</v>
      </c>
      <c r="F57" s="28">
        <v>7</v>
      </c>
      <c r="G57" s="9"/>
      <c r="H57" s="24">
        <f t="shared" si="2"/>
        <v>121</v>
      </c>
      <c r="I57" s="28">
        <v>11</v>
      </c>
      <c r="J57" s="28">
        <v>26</v>
      </c>
      <c r="K57" s="28">
        <v>68</v>
      </c>
      <c r="L57" s="28">
        <v>16</v>
      </c>
    </row>
    <row r="58" spans="1:12" ht="15">
      <c r="A58" s="6" t="s">
        <v>52</v>
      </c>
      <c r="B58" s="24">
        <f t="shared" si="0"/>
        <v>279</v>
      </c>
      <c r="C58" s="28">
        <v>154</v>
      </c>
      <c r="D58" s="28">
        <v>45</v>
      </c>
      <c r="E58" s="28">
        <v>68</v>
      </c>
      <c r="F58" s="28">
        <v>12</v>
      </c>
      <c r="G58" s="24"/>
      <c r="H58" s="24">
        <f t="shared" si="2"/>
        <v>57</v>
      </c>
      <c r="I58" s="28">
        <v>6</v>
      </c>
      <c r="J58" s="28">
        <v>18</v>
      </c>
      <c r="K58" s="28">
        <v>25</v>
      </c>
      <c r="L58" s="28">
        <v>8</v>
      </c>
    </row>
    <row r="59" spans="1:12" ht="15">
      <c r="A59" s="6" t="s">
        <v>53</v>
      </c>
      <c r="B59" s="24">
        <f t="shared" si="0"/>
        <v>20</v>
      </c>
      <c r="C59" s="28">
        <v>5</v>
      </c>
      <c r="D59" s="28">
        <v>8</v>
      </c>
      <c r="E59" s="28">
        <v>7</v>
      </c>
      <c r="F59" s="29">
        <v>0</v>
      </c>
      <c r="G59" s="9"/>
      <c r="H59" s="24">
        <f t="shared" si="2"/>
        <v>8</v>
      </c>
      <c r="I59" s="29">
        <v>0</v>
      </c>
      <c r="J59" s="28">
        <v>2</v>
      </c>
      <c r="K59" s="28">
        <v>5</v>
      </c>
      <c r="L59" s="28">
        <v>1</v>
      </c>
    </row>
    <row r="60" spans="1:12" ht="15">
      <c r="A60" s="6" t="s">
        <v>54</v>
      </c>
      <c r="B60" s="24">
        <f t="shared" si="0"/>
        <v>27</v>
      </c>
      <c r="C60" s="28">
        <v>10</v>
      </c>
      <c r="D60" s="28">
        <v>13</v>
      </c>
      <c r="E60" s="28">
        <v>4</v>
      </c>
      <c r="F60" s="29">
        <v>0</v>
      </c>
      <c r="G60" s="9"/>
      <c r="H60" s="24">
        <f t="shared" si="2"/>
        <v>16</v>
      </c>
      <c r="I60" s="28">
        <v>1</v>
      </c>
      <c r="J60" s="28">
        <v>10</v>
      </c>
      <c r="K60" s="28">
        <v>4</v>
      </c>
      <c r="L60" s="28">
        <v>1</v>
      </c>
    </row>
    <row r="61" spans="1:12" ht="15">
      <c r="A61" s="6" t="s">
        <v>55</v>
      </c>
      <c r="B61" s="24">
        <f t="shared" si="0"/>
        <v>4</v>
      </c>
      <c r="C61" s="28">
        <v>2</v>
      </c>
      <c r="D61" s="28">
        <v>2</v>
      </c>
      <c r="E61" s="29">
        <v>0</v>
      </c>
      <c r="F61" s="29">
        <v>0</v>
      </c>
      <c r="G61" s="9"/>
      <c r="H61" s="24">
        <f t="shared" si="2"/>
        <v>1</v>
      </c>
      <c r="I61" s="29">
        <v>0</v>
      </c>
      <c r="J61" s="28">
        <v>1</v>
      </c>
      <c r="K61" s="29">
        <v>0</v>
      </c>
      <c r="L61" s="29">
        <v>0</v>
      </c>
    </row>
    <row r="62" spans="1:12" ht="15">
      <c r="A62" s="6" t="s">
        <v>56</v>
      </c>
      <c r="B62" s="24">
        <f t="shared" si="0"/>
        <v>10</v>
      </c>
      <c r="C62" s="28">
        <v>5</v>
      </c>
      <c r="D62" s="28">
        <v>5</v>
      </c>
      <c r="E62" s="29">
        <v>0</v>
      </c>
      <c r="F62" s="29">
        <v>0</v>
      </c>
      <c r="G62" s="9"/>
      <c r="H62" s="24">
        <f t="shared" si="2"/>
        <v>4</v>
      </c>
      <c r="I62" s="28">
        <v>1</v>
      </c>
      <c r="J62" s="28">
        <v>3</v>
      </c>
      <c r="K62" s="29">
        <v>0</v>
      </c>
      <c r="L62" s="29">
        <v>0</v>
      </c>
    </row>
    <row r="63" spans="1:12" ht="15">
      <c r="A63" s="6" t="s">
        <v>57</v>
      </c>
      <c r="B63" s="24">
        <f t="shared" si="0"/>
        <v>29</v>
      </c>
      <c r="C63" s="28">
        <v>4</v>
      </c>
      <c r="D63" s="28">
        <v>12</v>
      </c>
      <c r="E63" s="28">
        <v>11</v>
      </c>
      <c r="F63" s="28">
        <v>2</v>
      </c>
      <c r="G63" s="9"/>
      <c r="H63" s="24">
        <f t="shared" si="2"/>
        <v>8</v>
      </c>
      <c r="I63" s="28">
        <v>1</v>
      </c>
      <c r="J63" s="28">
        <v>3</v>
      </c>
      <c r="K63" s="28">
        <v>4</v>
      </c>
      <c r="L63" s="29">
        <v>0</v>
      </c>
    </row>
    <row r="64" spans="1:12" ht="15">
      <c r="A64" s="6" t="s">
        <v>58</v>
      </c>
      <c r="B64" s="24">
        <f t="shared" si="0"/>
        <v>44</v>
      </c>
      <c r="C64" s="28">
        <v>23</v>
      </c>
      <c r="D64" s="28">
        <v>5</v>
      </c>
      <c r="E64" s="28">
        <v>11</v>
      </c>
      <c r="F64" s="28">
        <v>5</v>
      </c>
      <c r="G64" s="9"/>
      <c r="H64" s="24">
        <f t="shared" si="2"/>
        <v>16</v>
      </c>
      <c r="I64" s="28">
        <v>4</v>
      </c>
      <c r="J64" s="28">
        <v>2</v>
      </c>
      <c r="K64" s="28">
        <v>6</v>
      </c>
      <c r="L64" s="28">
        <v>4</v>
      </c>
    </row>
    <row r="65" spans="1:12" ht="15">
      <c r="A65" s="6" t="s">
        <v>59</v>
      </c>
      <c r="B65" s="24">
        <f t="shared" si="0"/>
        <v>299</v>
      </c>
      <c r="C65" s="28">
        <v>163</v>
      </c>
      <c r="D65" s="28">
        <v>61</v>
      </c>
      <c r="E65" s="28">
        <v>55</v>
      </c>
      <c r="F65" s="28">
        <v>20</v>
      </c>
      <c r="G65" s="9"/>
      <c r="H65" s="24">
        <f t="shared" si="2"/>
        <v>285</v>
      </c>
      <c r="I65" s="28">
        <v>40</v>
      </c>
      <c r="J65" s="28">
        <v>52</v>
      </c>
      <c r="K65" s="28">
        <v>143</v>
      </c>
      <c r="L65" s="28">
        <v>50</v>
      </c>
    </row>
    <row r="66" spans="1:12" ht="15">
      <c r="A66" s="6" t="s">
        <v>60</v>
      </c>
      <c r="B66" s="24">
        <f aca="true" t="shared" si="3" ref="B66:B81">SUM(C66:F66)</f>
        <v>25</v>
      </c>
      <c r="C66" s="28">
        <v>13</v>
      </c>
      <c r="D66" s="28">
        <v>2</v>
      </c>
      <c r="E66" s="28">
        <v>9</v>
      </c>
      <c r="F66" s="28">
        <v>1</v>
      </c>
      <c r="G66" s="9"/>
      <c r="H66" s="24">
        <f aca="true" t="shared" si="4" ref="H66:H81">SUM(I66:L66)</f>
        <v>22</v>
      </c>
      <c r="I66" s="28">
        <v>3</v>
      </c>
      <c r="J66" s="28">
        <v>3</v>
      </c>
      <c r="K66" s="28">
        <v>13</v>
      </c>
      <c r="L66" s="28">
        <v>3</v>
      </c>
    </row>
    <row r="67" spans="1:12" ht="15">
      <c r="A67" s="6" t="s">
        <v>61</v>
      </c>
      <c r="B67" s="24">
        <f t="shared" si="3"/>
        <v>20</v>
      </c>
      <c r="C67" s="28">
        <v>15</v>
      </c>
      <c r="D67" s="28">
        <v>5</v>
      </c>
      <c r="E67" s="29">
        <v>0</v>
      </c>
      <c r="F67" s="29">
        <v>0</v>
      </c>
      <c r="G67" s="9"/>
      <c r="H67" s="24">
        <f t="shared" si="4"/>
        <v>6</v>
      </c>
      <c r="I67" s="28">
        <v>1</v>
      </c>
      <c r="J67" s="28">
        <v>2</v>
      </c>
      <c r="K67" s="28">
        <v>1</v>
      </c>
      <c r="L67" s="28">
        <v>2</v>
      </c>
    </row>
    <row r="68" spans="1:12" ht="15">
      <c r="A68" s="6" t="s">
        <v>62</v>
      </c>
      <c r="B68" s="24">
        <f t="shared" si="3"/>
        <v>73</v>
      </c>
      <c r="C68" s="28">
        <v>19</v>
      </c>
      <c r="D68" s="28">
        <v>31</v>
      </c>
      <c r="E68" s="28">
        <v>23</v>
      </c>
      <c r="F68" s="29">
        <v>0</v>
      </c>
      <c r="G68" s="9"/>
      <c r="H68" s="24">
        <f t="shared" si="4"/>
        <v>26</v>
      </c>
      <c r="I68" s="28">
        <v>3</v>
      </c>
      <c r="J68" s="28">
        <v>10</v>
      </c>
      <c r="K68" s="28">
        <v>13</v>
      </c>
      <c r="L68" s="29">
        <v>0</v>
      </c>
    </row>
    <row r="69" spans="1:12" ht="15">
      <c r="A69" s="6" t="s">
        <v>63</v>
      </c>
      <c r="B69" s="24">
        <f t="shared" si="3"/>
        <v>44</v>
      </c>
      <c r="C69" s="28">
        <v>9</v>
      </c>
      <c r="D69" s="28">
        <v>16</v>
      </c>
      <c r="E69" s="28">
        <v>15</v>
      </c>
      <c r="F69" s="28">
        <v>4</v>
      </c>
      <c r="G69" s="9"/>
      <c r="H69" s="24">
        <f t="shared" si="4"/>
        <v>35</v>
      </c>
      <c r="I69" s="28">
        <v>2</v>
      </c>
      <c r="J69" s="28">
        <v>9</v>
      </c>
      <c r="K69" s="28">
        <v>19</v>
      </c>
      <c r="L69" s="28">
        <v>5</v>
      </c>
    </row>
    <row r="70" spans="1:12" ht="15">
      <c r="A70" s="6" t="s">
        <v>64</v>
      </c>
      <c r="B70" s="24">
        <f t="shared" si="3"/>
        <v>7</v>
      </c>
      <c r="C70" s="28">
        <v>7</v>
      </c>
      <c r="D70" s="29">
        <v>0</v>
      </c>
      <c r="E70" s="29">
        <v>0</v>
      </c>
      <c r="F70" s="29">
        <v>0</v>
      </c>
      <c r="G70" s="9"/>
      <c r="H70" s="24">
        <f t="shared" si="4"/>
        <v>4</v>
      </c>
      <c r="I70" s="28">
        <v>1</v>
      </c>
      <c r="J70" s="28">
        <v>1</v>
      </c>
      <c r="K70" s="28">
        <v>2</v>
      </c>
      <c r="L70" s="29">
        <v>0</v>
      </c>
    </row>
    <row r="71" spans="1:12" ht="15">
      <c r="A71" s="6" t="s">
        <v>65</v>
      </c>
      <c r="B71" s="24">
        <f t="shared" si="3"/>
        <v>7</v>
      </c>
      <c r="C71" s="28">
        <v>5</v>
      </c>
      <c r="D71" s="28">
        <v>2</v>
      </c>
      <c r="E71" s="29">
        <v>0</v>
      </c>
      <c r="F71" s="29">
        <v>0</v>
      </c>
      <c r="G71" s="9"/>
      <c r="H71" s="24">
        <f t="shared" si="4"/>
        <v>8</v>
      </c>
      <c r="I71" s="28">
        <v>1</v>
      </c>
      <c r="J71" s="29">
        <v>0</v>
      </c>
      <c r="K71" s="28">
        <v>6</v>
      </c>
      <c r="L71" s="28">
        <v>1</v>
      </c>
    </row>
    <row r="72" spans="1:12" ht="15">
      <c r="A72" s="6" t="s">
        <v>66</v>
      </c>
      <c r="B72" s="24">
        <f t="shared" si="3"/>
        <v>23</v>
      </c>
      <c r="C72" s="28">
        <v>9</v>
      </c>
      <c r="D72" s="28">
        <v>3</v>
      </c>
      <c r="E72" s="28">
        <v>8</v>
      </c>
      <c r="F72" s="28">
        <v>3</v>
      </c>
      <c r="G72" s="9"/>
      <c r="H72" s="24">
        <f t="shared" si="4"/>
        <v>14</v>
      </c>
      <c r="I72" s="28">
        <v>3</v>
      </c>
      <c r="J72" s="28">
        <v>3</v>
      </c>
      <c r="K72" s="28">
        <v>6</v>
      </c>
      <c r="L72" s="28">
        <v>2</v>
      </c>
    </row>
    <row r="73" spans="1:12" ht="15">
      <c r="A73" s="6" t="s">
        <v>67</v>
      </c>
      <c r="B73" s="24">
        <f t="shared" si="3"/>
        <v>107</v>
      </c>
      <c r="C73" s="28">
        <v>31</v>
      </c>
      <c r="D73" s="28">
        <v>52</v>
      </c>
      <c r="E73" s="28">
        <v>21</v>
      </c>
      <c r="F73" s="28">
        <v>3</v>
      </c>
      <c r="G73" s="9"/>
      <c r="H73" s="24">
        <f t="shared" si="4"/>
        <v>103</v>
      </c>
      <c r="I73" s="28">
        <v>17</v>
      </c>
      <c r="J73" s="28">
        <v>35</v>
      </c>
      <c r="K73" s="28">
        <v>43</v>
      </c>
      <c r="L73" s="28">
        <v>8</v>
      </c>
    </row>
    <row r="74" spans="1:12" ht="15">
      <c r="A74" s="6" t="s">
        <v>68</v>
      </c>
      <c r="B74" s="24">
        <f t="shared" si="3"/>
        <v>9</v>
      </c>
      <c r="C74" s="28">
        <v>1</v>
      </c>
      <c r="D74" s="28">
        <v>5</v>
      </c>
      <c r="E74" s="28">
        <v>3</v>
      </c>
      <c r="F74" s="29">
        <v>0</v>
      </c>
      <c r="G74" s="9"/>
      <c r="H74" s="24">
        <f t="shared" si="4"/>
        <v>8</v>
      </c>
      <c r="I74" s="29">
        <v>0</v>
      </c>
      <c r="J74" s="28">
        <v>6</v>
      </c>
      <c r="K74" s="28">
        <v>2</v>
      </c>
      <c r="L74" s="29">
        <v>0</v>
      </c>
    </row>
    <row r="75" spans="1:12" ht="15">
      <c r="A75" s="6" t="s">
        <v>69</v>
      </c>
      <c r="B75" s="24">
        <f t="shared" si="3"/>
        <v>12</v>
      </c>
      <c r="C75" s="28">
        <v>5</v>
      </c>
      <c r="D75" s="28">
        <v>4</v>
      </c>
      <c r="E75" s="28">
        <v>3</v>
      </c>
      <c r="F75" s="29">
        <v>0</v>
      </c>
      <c r="G75" s="9"/>
      <c r="H75" s="24">
        <f t="shared" si="4"/>
        <v>5</v>
      </c>
      <c r="I75" s="28">
        <v>1</v>
      </c>
      <c r="J75" s="28">
        <v>4</v>
      </c>
      <c r="K75" s="29">
        <v>0</v>
      </c>
      <c r="L75" s="29">
        <v>0</v>
      </c>
    </row>
    <row r="76" spans="1:12" ht="15">
      <c r="A76" s="6"/>
      <c r="B76" s="24"/>
      <c r="C76" s="24"/>
      <c r="D76" s="24"/>
      <c r="E76" s="24"/>
      <c r="F76" s="24"/>
      <c r="G76" s="9"/>
      <c r="H76" s="24"/>
      <c r="I76" s="24"/>
      <c r="J76" s="24"/>
      <c r="K76" s="24"/>
      <c r="L76" s="24"/>
    </row>
    <row r="77" spans="1:12" ht="15">
      <c r="A77" s="6" t="s">
        <v>84</v>
      </c>
      <c r="B77" s="24">
        <f t="shared" si="3"/>
        <v>10</v>
      </c>
      <c r="C77" s="29">
        <v>0</v>
      </c>
      <c r="D77" s="28">
        <v>9</v>
      </c>
      <c r="E77" s="28">
        <v>1</v>
      </c>
      <c r="F77" s="29">
        <v>0</v>
      </c>
      <c r="G77" s="9"/>
      <c r="H77" s="24">
        <f t="shared" si="4"/>
        <v>11</v>
      </c>
      <c r="I77" s="29">
        <v>0</v>
      </c>
      <c r="J77" s="28">
        <v>4</v>
      </c>
      <c r="K77" s="28">
        <v>7</v>
      </c>
      <c r="L77" s="29">
        <v>0</v>
      </c>
    </row>
    <row r="78" spans="1:12" ht="15">
      <c r="A78" s="6"/>
      <c r="B78" s="24"/>
      <c r="C78" s="24"/>
      <c r="D78" s="24"/>
      <c r="E78" s="24"/>
      <c r="F78" s="24"/>
      <c r="G78" s="9"/>
      <c r="H78" s="24"/>
      <c r="I78" s="24"/>
      <c r="J78" s="24"/>
      <c r="K78" s="24"/>
      <c r="L78" s="9"/>
    </row>
    <row r="79" spans="1:12" ht="15">
      <c r="A79" s="6" t="s">
        <v>85</v>
      </c>
      <c r="B79" s="24">
        <f t="shared" si="3"/>
        <v>52</v>
      </c>
      <c r="C79" s="28">
        <v>2</v>
      </c>
      <c r="D79" s="28">
        <v>25</v>
      </c>
      <c r="E79" s="28">
        <v>22</v>
      </c>
      <c r="F79" s="28">
        <v>3</v>
      </c>
      <c r="G79" s="9"/>
      <c r="H79" s="24">
        <f t="shared" si="4"/>
        <v>21</v>
      </c>
      <c r="I79" s="29">
        <v>0</v>
      </c>
      <c r="J79" s="28">
        <v>4</v>
      </c>
      <c r="K79" s="28">
        <v>12</v>
      </c>
      <c r="L79" s="28">
        <v>5</v>
      </c>
    </row>
    <row r="80" spans="1:12" ht="15">
      <c r="A80" s="6" t="s">
        <v>70</v>
      </c>
      <c r="B80" s="24">
        <f t="shared" si="3"/>
        <v>4</v>
      </c>
      <c r="C80" s="29">
        <v>0</v>
      </c>
      <c r="D80" s="28">
        <v>3</v>
      </c>
      <c r="E80" s="28">
        <v>1</v>
      </c>
      <c r="F80" s="29">
        <v>0</v>
      </c>
      <c r="G80" s="9"/>
      <c r="H80" s="24">
        <f t="shared" si="4"/>
        <v>1</v>
      </c>
      <c r="I80" s="29">
        <v>0</v>
      </c>
      <c r="J80" s="29">
        <v>0</v>
      </c>
      <c r="K80" s="28">
        <v>1</v>
      </c>
      <c r="L80" s="29">
        <v>0</v>
      </c>
    </row>
    <row r="81" spans="1:12" ht="15">
      <c r="A81" s="6" t="s">
        <v>71</v>
      </c>
      <c r="B81" s="24">
        <f t="shared" si="3"/>
        <v>149</v>
      </c>
      <c r="C81" s="28">
        <v>5</v>
      </c>
      <c r="D81" s="28">
        <v>94</v>
      </c>
      <c r="E81" s="28">
        <v>49</v>
      </c>
      <c r="F81" s="28">
        <v>1</v>
      </c>
      <c r="G81" s="9"/>
      <c r="H81" s="24">
        <f t="shared" si="4"/>
        <v>121</v>
      </c>
      <c r="I81" s="31">
        <v>4</v>
      </c>
      <c r="J81" s="31">
        <v>33</v>
      </c>
      <c r="K81" s="31">
        <v>64</v>
      </c>
      <c r="L81" s="31">
        <v>20</v>
      </c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0.75" customHeight="1">
      <c r="A83" s="23" t="s">
        <v>88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">
      <c r="A85" s="6" t="s">
        <v>72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 t="s">
        <v>73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89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33">
        <f>SUM(C7:F7)</f>
        <v>7290</v>
      </c>
      <c r="C7" s="33">
        <f>SUM(C9,C77,C79,C80,C81)</f>
        <v>1944</v>
      </c>
      <c r="D7" s="33">
        <f>SUM(D9,D77,D79,D80,D81)</f>
        <v>3066</v>
      </c>
      <c r="E7" s="33">
        <f>SUM(E9,E77,E79,E80,E81)</f>
        <v>2037</v>
      </c>
      <c r="F7" s="33">
        <f>SUM(F9,F77,F79,F80,F81)</f>
        <v>243</v>
      </c>
      <c r="G7" s="33"/>
      <c r="H7" s="33">
        <f>SUM(I7:L7)</f>
        <v>4334</v>
      </c>
      <c r="I7" s="33">
        <f>SUM(I9,I77,I79,I80,I81)</f>
        <v>397</v>
      </c>
      <c r="J7" s="33">
        <f>SUM(J9,J77,J79,J80,J81)</f>
        <v>1512</v>
      </c>
      <c r="K7" s="33">
        <f>SUM(K9,K77,K79,K80,K81)</f>
        <v>2031</v>
      </c>
      <c r="L7" s="33">
        <f>SUM(L9,L77,L79,L80,L81)</f>
        <v>394</v>
      </c>
    </row>
    <row r="8" spans="1:12" ht="15">
      <c r="A8" s="32"/>
      <c r="B8" s="33"/>
      <c r="C8" s="34"/>
      <c r="D8" s="34"/>
      <c r="E8" s="34"/>
      <c r="F8" s="34"/>
      <c r="G8" s="34"/>
      <c r="H8" s="33"/>
      <c r="I8" s="34"/>
      <c r="J8" s="34"/>
      <c r="K8" s="34"/>
      <c r="L8" s="34"/>
    </row>
    <row r="9" spans="1:12" ht="15">
      <c r="A9" s="32" t="s">
        <v>5</v>
      </c>
      <c r="B9" s="33">
        <f aca="true" t="shared" si="0" ref="B9:B65">SUM(C9:F9)</f>
        <v>7004</v>
      </c>
      <c r="C9" s="33">
        <f>SUM(C11,C18)</f>
        <v>1928</v>
      </c>
      <c r="D9" s="33">
        <f aca="true" t="shared" si="1" ref="D9:L9">SUM(D11,D18)</f>
        <v>2907</v>
      </c>
      <c r="E9" s="33">
        <f t="shared" si="1"/>
        <v>1940</v>
      </c>
      <c r="F9" s="33">
        <f t="shared" si="1"/>
        <v>229</v>
      </c>
      <c r="G9" s="33"/>
      <c r="H9" s="33">
        <f aca="true" t="shared" si="2" ref="H9:H65">SUM(I9:L9)</f>
        <v>4153</v>
      </c>
      <c r="I9" s="33">
        <f t="shared" si="1"/>
        <v>393</v>
      </c>
      <c r="J9" s="33">
        <f t="shared" si="1"/>
        <v>1460</v>
      </c>
      <c r="K9" s="33">
        <f t="shared" si="1"/>
        <v>1933</v>
      </c>
      <c r="L9" s="33">
        <f t="shared" si="1"/>
        <v>367</v>
      </c>
    </row>
    <row r="10" spans="1:12" ht="15">
      <c r="A10" s="32"/>
      <c r="B10" s="33"/>
      <c r="C10" s="34"/>
      <c r="D10" s="34"/>
      <c r="E10" s="34"/>
      <c r="F10" s="34"/>
      <c r="G10" s="34"/>
      <c r="H10" s="33"/>
      <c r="I10" s="34"/>
      <c r="J10" s="34"/>
      <c r="K10" s="34"/>
      <c r="L10" s="34"/>
    </row>
    <row r="11" spans="1:12" ht="15">
      <c r="A11" s="32" t="s">
        <v>6</v>
      </c>
      <c r="B11" s="33">
        <f t="shared" si="0"/>
        <v>2522</v>
      </c>
      <c r="C11" s="33">
        <f>SUM(C12:C16)</f>
        <v>211</v>
      </c>
      <c r="D11" s="33">
        <f>SUM(D12:D16)</f>
        <v>1393</v>
      </c>
      <c r="E11" s="33">
        <f>SUM(E12:E16)</f>
        <v>823</v>
      </c>
      <c r="F11" s="33">
        <f>SUM(F12:F16)</f>
        <v>95</v>
      </c>
      <c r="G11" s="34"/>
      <c r="H11" s="33">
        <f t="shared" si="2"/>
        <v>1894</v>
      </c>
      <c r="I11" s="33">
        <f>SUM(I12:I16)</f>
        <v>138</v>
      </c>
      <c r="J11" s="33">
        <f>SUM(J12:J16)</f>
        <v>814</v>
      </c>
      <c r="K11" s="33">
        <f>SUM(K12:K16)</f>
        <v>813</v>
      </c>
      <c r="L11" s="33">
        <f>SUM(L12:L16)</f>
        <v>129</v>
      </c>
    </row>
    <row r="12" spans="1:12" ht="15">
      <c r="A12" s="35" t="s">
        <v>7</v>
      </c>
      <c r="B12" s="33">
        <f t="shared" si="0"/>
        <v>468</v>
      </c>
      <c r="C12" s="32">
        <v>81</v>
      </c>
      <c r="D12" s="32">
        <v>240</v>
      </c>
      <c r="E12" s="32">
        <v>133</v>
      </c>
      <c r="F12" s="32">
        <v>14</v>
      </c>
      <c r="G12" s="34"/>
      <c r="H12" s="33">
        <f t="shared" si="2"/>
        <v>251</v>
      </c>
      <c r="I12" s="32">
        <v>47</v>
      </c>
      <c r="J12" s="32">
        <v>91</v>
      </c>
      <c r="K12" s="32">
        <v>89</v>
      </c>
      <c r="L12" s="32">
        <v>24</v>
      </c>
    </row>
    <row r="13" spans="1:12" ht="15">
      <c r="A13" s="32" t="s">
        <v>8</v>
      </c>
      <c r="B13" s="33">
        <f t="shared" si="0"/>
        <v>521</v>
      </c>
      <c r="C13" s="32">
        <v>37</v>
      </c>
      <c r="D13" s="32">
        <v>302</v>
      </c>
      <c r="E13" s="32">
        <v>176</v>
      </c>
      <c r="F13" s="32">
        <v>6</v>
      </c>
      <c r="G13" s="34"/>
      <c r="H13" s="33">
        <f t="shared" si="2"/>
        <v>509</v>
      </c>
      <c r="I13" s="32">
        <v>34</v>
      </c>
      <c r="J13" s="32">
        <v>229</v>
      </c>
      <c r="K13" s="32">
        <v>221</v>
      </c>
      <c r="L13" s="32">
        <v>25</v>
      </c>
    </row>
    <row r="14" spans="1:12" ht="15">
      <c r="A14" s="32" t="s">
        <v>9</v>
      </c>
      <c r="B14" s="33">
        <f t="shared" si="0"/>
        <v>890</v>
      </c>
      <c r="C14" s="32">
        <v>23</v>
      </c>
      <c r="D14" s="32">
        <v>518</v>
      </c>
      <c r="E14" s="32">
        <v>305</v>
      </c>
      <c r="F14" s="32">
        <v>44</v>
      </c>
      <c r="G14" s="33"/>
      <c r="H14" s="33">
        <f t="shared" si="2"/>
        <v>558</v>
      </c>
      <c r="I14" s="32">
        <v>11</v>
      </c>
      <c r="J14" s="32">
        <v>261</v>
      </c>
      <c r="K14" s="32">
        <v>257</v>
      </c>
      <c r="L14" s="32">
        <v>29</v>
      </c>
    </row>
    <row r="15" spans="1:12" ht="15">
      <c r="A15" s="32" t="s">
        <v>10</v>
      </c>
      <c r="B15" s="33">
        <f t="shared" si="0"/>
        <v>396</v>
      </c>
      <c r="C15" s="32">
        <v>38</v>
      </c>
      <c r="D15" s="32">
        <v>202</v>
      </c>
      <c r="E15" s="32">
        <v>136</v>
      </c>
      <c r="F15" s="32">
        <v>20</v>
      </c>
      <c r="G15" s="34"/>
      <c r="H15" s="33">
        <f t="shared" si="2"/>
        <v>441</v>
      </c>
      <c r="I15" s="32">
        <v>34</v>
      </c>
      <c r="J15" s="32">
        <v>170</v>
      </c>
      <c r="K15" s="32">
        <v>197</v>
      </c>
      <c r="L15" s="32">
        <v>40</v>
      </c>
    </row>
    <row r="16" spans="1:12" ht="15">
      <c r="A16" s="32" t="s">
        <v>11</v>
      </c>
      <c r="B16" s="33">
        <f t="shared" si="0"/>
        <v>247</v>
      </c>
      <c r="C16" s="32">
        <v>32</v>
      </c>
      <c r="D16" s="32">
        <v>131</v>
      </c>
      <c r="E16" s="32">
        <v>73</v>
      </c>
      <c r="F16" s="32">
        <v>11</v>
      </c>
      <c r="G16" s="34"/>
      <c r="H16" s="33">
        <f t="shared" si="2"/>
        <v>135</v>
      </c>
      <c r="I16" s="32">
        <v>12</v>
      </c>
      <c r="J16" s="32">
        <v>63</v>
      </c>
      <c r="K16" s="32">
        <v>49</v>
      </c>
      <c r="L16" s="32">
        <v>11</v>
      </c>
    </row>
    <row r="17" spans="1:12" ht="15">
      <c r="A17" s="32"/>
      <c r="B17" s="33"/>
      <c r="C17" s="34"/>
      <c r="D17" s="34"/>
      <c r="E17" s="34"/>
      <c r="F17" s="34"/>
      <c r="G17" s="34"/>
      <c r="H17" s="33"/>
      <c r="I17" s="33"/>
      <c r="J17" s="33"/>
      <c r="K17" s="33"/>
      <c r="L17" s="33"/>
    </row>
    <row r="18" spans="1:12" ht="15">
      <c r="A18" s="32" t="s">
        <v>12</v>
      </c>
      <c r="B18" s="33">
        <f t="shared" si="0"/>
        <v>4482</v>
      </c>
      <c r="C18" s="33">
        <f>SUM(C19:C75)</f>
        <v>1717</v>
      </c>
      <c r="D18" s="33">
        <f>SUM(D19:D75)</f>
        <v>1514</v>
      </c>
      <c r="E18" s="33">
        <f>SUM(E19:E75)</f>
        <v>1117</v>
      </c>
      <c r="F18" s="33">
        <f>SUM(F19:F75)</f>
        <v>134</v>
      </c>
      <c r="G18" s="34"/>
      <c r="H18" s="33">
        <f t="shared" si="2"/>
        <v>2259</v>
      </c>
      <c r="I18" s="33">
        <f>SUM(I19:I75)</f>
        <v>255</v>
      </c>
      <c r="J18" s="33">
        <f>SUM(J19:J75)</f>
        <v>646</v>
      </c>
      <c r="K18" s="33">
        <f>SUM(K19:K75)</f>
        <v>1120</v>
      </c>
      <c r="L18" s="33">
        <f>SUM(L19:L75)</f>
        <v>238</v>
      </c>
    </row>
    <row r="19" spans="1:12" ht="15">
      <c r="A19" s="32" t="s">
        <v>13</v>
      </c>
      <c r="B19" s="33">
        <f t="shared" si="0"/>
        <v>523</v>
      </c>
      <c r="C19" s="32">
        <v>25</v>
      </c>
      <c r="D19" s="32">
        <v>312</v>
      </c>
      <c r="E19" s="32">
        <v>168</v>
      </c>
      <c r="F19" s="32">
        <v>18</v>
      </c>
      <c r="G19" s="34"/>
      <c r="H19" s="33">
        <f t="shared" si="2"/>
        <v>83</v>
      </c>
      <c r="I19" s="32">
        <v>4</v>
      </c>
      <c r="J19" s="32">
        <v>31</v>
      </c>
      <c r="K19" s="32">
        <v>39</v>
      </c>
      <c r="L19" s="32">
        <v>9</v>
      </c>
    </row>
    <row r="20" spans="1:12" ht="15">
      <c r="A20" s="32" t="s">
        <v>14</v>
      </c>
      <c r="B20" s="33">
        <f t="shared" si="0"/>
        <v>19</v>
      </c>
      <c r="C20" s="32">
        <v>9</v>
      </c>
      <c r="D20" s="32">
        <v>7</v>
      </c>
      <c r="E20" s="32">
        <v>3</v>
      </c>
      <c r="F20" s="33">
        <v>0</v>
      </c>
      <c r="G20" s="34"/>
      <c r="H20" s="33">
        <f t="shared" si="2"/>
        <v>4</v>
      </c>
      <c r="I20" s="33">
        <v>0</v>
      </c>
      <c r="J20" s="32">
        <v>2</v>
      </c>
      <c r="K20" s="32">
        <v>2</v>
      </c>
      <c r="L20" s="33">
        <v>0</v>
      </c>
    </row>
    <row r="21" spans="1:12" ht="15">
      <c r="A21" s="32" t="s">
        <v>15</v>
      </c>
      <c r="B21" s="33">
        <f t="shared" si="0"/>
        <v>157</v>
      </c>
      <c r="C21" s="32">
        <v>83</v>
      </c>
      <c r="D21" s="32">
        <v>35</v>
      </c>
      <c r="E21" s="32">
        <v>33</v>
      </c>
      <c r="F21" s="32">
        <v>6</v>
      </c>
      <c r="G21" s="34"/>
      <c r="H21" s="33">
        <f t="shared" si="2"/>
        <v>71</v>
      </c>
      <c r="I21" s="32">
        <v>12</v>
      </c>
      <c r="J21" s="32">
        <v>10</v>
      </c>
      <c r="K21" s="32">
        <v>41</v>
      </c>
      <c r="L21" s="32">
        <v>8</v>
      </c>
    </row>
    <row r="22" spans="1:12" ht="15">
      <c r="A22" s="32" t="s">
        <v>16</v>
      </c>
      <c r="B22" s="33">
        <f t="shared" si="0"/>
        <v>28</v>
      </c>
      <c r="C22" s="32">
        <v>10</v>
      </c>
      <c r="D22" s="32">
        <v>10</v>
      </c>
      <c r="E22" s="32">
        <v>5</v>
      </c>
      <c r="F22" s="32">
        <v>3</v>
      </c>
      <c r="G22" s="34"/>
      <c r="H22" s="33">
        <f t="shared" si="2"/>
        <v>8</v>
      </c>
      <c r="I22" s="32">
        <v>2</v>
      </c>
      <c r="J22" s="32">
        <v>2</v>
      </c>
      <c r="K22" s="32">
        <v>4</v>
      </c>
      <c r="L22" s="33">
        <v>0</v>
      </c>
    </row>
    <row r="23" spans="1:12" ht="15">
      <c r="A23" s="32" t="s">
        <v>17</v>
      </c>
      <c r="B23" s="33">
        <f t="shared" si="0"/>
        <v>39</v>
      </c>
      <c r="C23" s="32">
        <v>20</v>
      </c>
      <c r="D23" s="32">
        <v>6</v>
      </c>
      <c r="E23" s="32">
        <v>10</v>
      </c>
      <c r="F23" s="32">
        <v>3</v>
      </c>
      <c r="G23" s="34"/>
      <c r="H23" s="33">
        <f t="shared" si="2"/>
        <v>12</v>
      </c>
      <c r="I23" s="32">
        <v>1</v>
      </c>
      <c r="J23" s="32">
        <v>2</v>
      </c>
      <c r="K23" s="32">
        <v>8</v>
      </c>
      <c r="L23" s="32">
        <v>1</v>
      </c>
    </row>
    <row r="24" spans="1:12" ht="15">
      <c r="A24" s="32" t="s">
        <v>18</v>
      </c>
      <c r="B24" s="33">
        <f t="shared" si="0"/>
        <v>19</v>
      </c>
      <c r="C24" s="32">
        <v>4</v>
      </c>
      <c r="D24" s="32">
        <v>6</v>
      </c>
      <c r="E24" s="32">
        <v>7</v>
      </c>
      <c r="F24" s="32">
        <v>2</v>
      </c>
      <c r="G24" s="34"/>
      <c r="H24" s="33">
        <f t="shared" si="2"/>
        <v>22</v>
      </c>
      <c r="I24" s="32">
        <v>1</v>
      </c>
      <c r="J24" s="32">
        <v>7</v>
      </c>
      <c r="K24" s="32">
        <v>12</v>
      </c>
      <c r="L24" s="32">
        <v>2</v>
      </c>
    </row>
    <row r="25" spans="1:12" ht="15">
      <c r="A25" s="32" t="s">
        <v>19</v>
      </c>
      <c r="B25" s="33">
        <f t="shared" si="0"/>
        <v>95</v>
      </c>
      <c r="C25" s="32">
        <v>41</v>
      </c>
      <c r="D25" s="32">
        <v>27</v>
      </c>
      <c r="E25" s="32">
        <v>21</v>
      </c>
      <c r="F25" s="32">
        <v>6</v>
      </c>
      <c r="G25" s="34"/>
      <c r="H25" s="33">
        <f t="shared" si="2"/>
        <v>21</v>
      </c>
      <c r="I25" s="32">
        <v>2</v>
      </c>
      <c r="J25" s="32">
        <v>6</v>
      </c>
      <c r="K25" s="32">
        <v>11</v>
      </c>
      <c r="L25" s="32">
        <v>2</v>
      </c>
    </row>
    <row r="26" spans="1:12" ht="15">
      <c r="A26" s="32" t="s">
        <v>20</v>
      </c>
      <c r="B26" s="33">
        <f t="shared" si="0"/>
        <v>36</v>
      </c>
      <c r="C26" s="32">
        <v>22</v>
      </c>
      <c r="D26" s="32">
        <v>6</v>
      </c>
      <c r="E26" s="32">
        <v>7</v>
      </c>
      <c r="F26" s="32">
        <v>1</v>
      </c>
      <c r="G26" s="34"/>
      <c r="H26" s="33">
        <f t="shared" si="2"/>
        <v>9</v>
      </c>
      <c r="I26" s="32">
        <v>2</v>
      </c>
      <c r="J26" s="33">
        <v>0</v>
      </c>
      <c r="K26" s="32">
        <v>5</v>
      </c>
      <c r="L26" s="32">
        <v>2</v>
      </c>
    </row>
    <row r="27" spans="1:12" ht="15">
      <c r="A27" s="32" t="s">
        <v>21</v>
      </c>
      <c r="B27" s="33">
        <f t="shared" si="0"/>
        <v>21</v>
      </c>
      <c r="C27" s="32">
        <v>9</v>
      </c>
      <c r="D27" s="32">
        <v>4</v>
      </c>
      <c r="E27" s="32">
        <v>7</v>
      </c>
      <c r="F27" s="32">
        <v>1</v>
      </c>
      <c r="G27" s="34"/>
      <c r="H27" s="33">
        <f t="shared" si="2"/>
        <v>12</v>
      </c>
      <c r="I27" s="33">
        <v>0</v>
      </c>
      <c r="J27" s="32">
        <v>7</v>
      </c>
      <c r="K27" s="32">
        <v>4</v>
      </c>
      <c r="L27" s="32">
        <v>1</v>
      </c>
    </row>
    <row r="28" spans="1:12" ht="15">
      <c r="A28" s="32" t="s">
        <v>22</v>
      </c>
      <c r="B28" s="33">
        <f t="shared" si="0"/>
        <v>7</v>
      </c>
      <c r="C28" s="32">
        <v>2</v>
      </c>
      <c r="D28" s="32">
        <v>4</v>
      </c>
      <c r="E28" s="32">
        <v>1</v>
      </c>
      <c r="F28" s="33">
        <v>0</v>
      </c>
      <c r="G28" s="34"/>
      <c r="H28" s="33">
        <f t="shared" si="2"/>
        <v>5</v>
      </c>
      <c r="I28" s="33">
        <v>0</v>
      </c>
      <c r="J28" s="32">
        <v>1</v>
      </c>
      <c r="K28" s="32">
        <v>2</v>
      </c>
      <c r="L28" s="32">
        <v>2</v>
      </c>
    </row>
    <row r="29" spans="1:12" ht="15">
      <c r="A29" s="32" t="s">
        <v>23</v>
      </c>
      <c r="B29" s="33">
        <f t="shared" si="0"/>
        <v>23</v>
      </c>
      <c r="C29" s="32">
        <v>21</v>
      </c>
      <c r="D29" s="33">
        <v>0</v>
      </c>
      <c r="E29" s="32">
        <v>2</v>
      </c>
      <c r="F29" s="33">
        <v>0</v>
      </c>
      <c r="G29" s="34"/>
      <c r="H29" s="33">
        <f t="shared" si="2"/>
        <v>1</v>
      </c>
      <c r="I29" s="33">
        <v>0</v>
      </c>
      <c r="J29" s="33">
        <v>0</v>
      </c>
      <c r="K29" s="32">
        <v>1</v>
      </c>
      <c r="L29" s="33">
        <v>0</v>
      </c>
    </row>
    <row r="30" spans="1:12" ht="15">
      <c r="A30" s="32" t="s">
        <v>24</v>
      </c>
      <c r="B30" s="33">
        <f t="shared" si="0"/>
        <v>18</v>
      </c>
      <c r="C30" s="32">
        <v>8</v>
      </c>
      <c r="D30" s="32">
        <v>6</v>
      </c>
      <c r="E30" s="32">
        <v>2</v>
      </c>
      <c r="F30" s="32">
        <v>2</v>
      </c>
      <c r="G30" s="34"/>
      <c r="H30" s="33">
        <f t="shared" si="2"/>
        <v>8</v>
      </c>
      <c r="I30" s="32">
        <v>2</v>
      </c>
      <c r="J30" s="32">
        <v>2</v>
      </c>
      <c r="K30" s="32">
        <v>3</v>
      </c>
      <c r="L30" s="32">
        <v>1</v>
      </c>
    </row>
    <row r="31" spans="1:12" ht="15">
      <c r="A31" s="32" t="s">
        <v>25</v>
      </c>
      <c r="B31" s="33">
        <f t="shared" si="0"/>
        <v>102</v>
      </c>
      <c r="C31" s="32">
        <v>15</v>
      </c>
      <c r="D31" s="32">
        <v>41</v>
      </c>
      <c r="E31" s="32">
        <v>37</v>
      </c>
      <c r="F31" s="32">
        <v>9</v>
      </c>
      <c r="G31" s="34"/>
      <c r="H31" s="33">
        <f t="shared" si="2"/>
        <v>63</v>
      </c>
      <c r="I31" s="32">
        <v>6</v>
      </c>
      <c r="J31" s="32">
        <v>18</v>
      </c>
      <c r="K31" s="32">
        <v>30</v>
      </c>
      <c r="L31" s="32">
        <v>9</v>
      </c>
    </row>
    <row r="32" spans="1:12" ht="15">
      <c r="A32" s="32" t="s">
        <v>26</v>
      </c>
      <c r="B32" s="33">
        <f t="shared" si="0"/>
        <v>259</v>
      </c>
      <c r="C32" s="32">
        <v>84</v>
      </c>
      <c r="D32" s="32">
        <v>61</v>
      </c>
      <c r="E32" s="32">
        <v>103</v>
      </c>
      <c r="F32" s="32">
        <v>11</v>
      </c>
      <c r="G32" s="34"/>
      <c r="H32" s="33">
        <f t="shared" si="2"/>
        <v>182</v>
      </c>
      <c r="I32" s="32">
        <v>25</v>
      </c>
      <c r="J32" s="32">
        <v>36</v>
      </c>
      <c r="K32" s="32">
        <v>95</v>
      </c>
      <c r="L32" s="32">
        <v>26</v>
      </c>
    </row>
    <row r="33" spans="1:12" ht="15">
      <c r="A33" s="32" t="s">
        <v>27</v>
      </c>
      <c r="B33" s="33">
        <f t="shared" si="0"/>
        <v>4</v>
      </c>
      <c r="C33" s="32">
        <v>1</v>
      </c>
      <c r="D33" s="32">
        <v>1</v>
      </c>
      <c r="E33" s="32">
        <v>2</v>
      </c>
      <c r="F33" s="33">
        <v>0</v>
      </c>
      <c r="G33" s="34"/>
      <c r="H33" s="33">
        <f t="shared" si="2"/>
        <v>1</v>
      </c>
      <c r="I33" s="33">
        <v>0</v>
      </c>
      <c r="J33" s="33">
        <v>0</v>
      </c>
      <c r="K33" s="32">
        <v>1</v>
      </c>
      <c r="L33" s="33">
        <v>0</v>
      </c>
    </row>
    <row r="34" spans="1:12" ht="15">
      <c r="A34" s="32" t="s">
        <v>28</v>
      </c>
      <c r="B34" s="33">
        <f t="shared" si="0"/>
        <v>21</v>
      </c>
      <c r="C34" s="32">
        <v>5</v>
      </c>
      <c r="D34" s="32">
        <v>11</v>
      </c>
      <c r="E34" s="32">
        <v>5</v>
      </c>
      <c r="F34" s="33">
        <v>0</v>
      </c>
      <c r="G34" s="34"/>
      <c r="H34" s="33">
        <f t="shared" si="2"/>
        <v>10</v>
      </c>
      <c r="I34" s="33">
        <v>0</v>
      </c>
      <c r="J34" s="32">
        <v>5</v>
      </c>
      <c r="K34" s="32">
        <v>3</v>
      </c>
      <c r="L34" s="32">
        <v>2</v>
      </c>
    </row>
    <row r="35" spans="1:12" ht="15">
      <c r="A35" s="32" t="s">
        <v>29</v>
      </c>
      <c r="B35" s="33">
        <f t="shared" si="0"/>
        <v>20</v>
      </c>
      <c r="C35" s="32">
        <v>20</v>
      </c>
      <c r="D35" s="33">
        <v>0</v>
      </c>
      <c r="E35" s="33">
        <v>0</v>
      </c>
      <c r="F35" s="33">
        <v>0</v>
      </c>
      <c r="G35" s="34"/>
      <c r="H35" s="33">
        <f t="shared" si="2"/>
        <v>1</v>
      </c>
      <c r="I35" s="32">
        <v>1</v>
      </c>
      <c r="J35" s="33">
        <v>0</v>
      </c>
      <c r="K35" s="33">
        <v>0</v>
      </c>
      <c r="L35" s="33">
        <v>0</v>
      </c>
    </row>
    <row r="36" spans="1:12" ht="15">
      <c r="A36" s="32" t="s">
        <v>30</v>
      </c>
      <c r="B36" s="33">
        <f t="shared" si="0"/>
        <v>8</v>
      </c>
      <c r="C36" s="32">
        <v>4</v>
      </c>
      <c r="D36" s="32">
        <v>2</v>
      </c>
      <c r="E36" s="32">
        <v>2</v>
      </c>
      <c r="F36" s="33">
        <v>0</v>
      </c>
      <c r="G36" s="34"/>
      <c r="H36" s="33">
        <f t="shared" si="2"/>
        <v>8</v>
      </c>
      <c r="I36" s="32">
        <v>1</v>
      </c>
      <c r="J36" s="32">
        <v>2</v>
      </c>
      <c r="K36" s="32">
        <v>5</v>
      </c>
      <c r="L36" s="33">
        <v>0</v>
      </c>
    </row>
    <row r="37" spans="1:12" ht="15">
      <c r="A37" s="32" t="s">
        <v>31</v>
      </c>
      <c r="B37" s="33">
        <f t="shared" si="0"/>
        <v>4</v>
      </c>
      <c r="C37" s="32">
        <v>1</v>
      </c>
      <c r="D37" s="32">
        <v>1</v>
      </c>
      <c r="E37" s="32">
        <v>2</v>
      </c>
      <c r="F37" s="33">
        <v>0</v>
      </c>
      <c r="G37" s="34"/>
      <c r="H37" s="33">
        <f t="shared" si="2"/>
        <v>3</v>
      </c>
      <c r="I37" s="33">
        <v>0</v>
      </c>
      <c r="J37" s="32">
        <v>3</v>
      </c>
      <c r="K37" s="33">
        <v>0</v>
      </c>
      <c r="L37" s="33">
        <v>0</v>
      </c>
    </row>
    <row r="38" spans="1:12" ht="15">
      <c r="A38" s="32" t="s">
        <v>32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4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33">
        <f t="shared" si="0"/>
        <v>42</v>
      </c>
      <c r="C39" s="32">
        <v>27</v>
      </c>
      <c r="D39" s="32">
        <v>8</v>
      </c>
      <c r="E39" s="32">
        <v>5</v>
      </c>
      <c r="F39" s="32">
        <v>2</v>
      </c>
      <c r="G39" s="34"/>
      <c r="H39" s="33">
        <f t="shared" si="2"/>
        <v>10</v>
      </c>
      <c r="I39" s="33">
        <v>0</v>
      </c>
      <c r="J39" s="32">
        <v>5</v>
      </c>
      <c r="K39" s="32">
        <v>3</v>
      </c>
      <c r="L39" s="32">
        <v>2</v>
      </c>
    </row>
    <row r="40" spans="1:12" ht="15">
      <c r="A40" s="32" t="s">
        <v>34</v>
      </c>
      <c r="B40" s="33">
        <f t="shared" si="0"/>
        <v>177</v>
      </c>
      <c r="C40" s="32">
        <v>136</v>
      </c>
      <c r="D40" s="32">
        <v>17</v>
      </c>
      <c r="E40" s="32">
        <v>22</v>
      </c>
      <c r="F40" s="32">
        <v>2</v>
      </c>
      <c r="G40" s="34"/>
      <c r="H40" s="33">
        <f t="shared" si="2"/>
        <v>17</v>
      </c>
      <c r="I40" s="32">
        <v>5</v>
      </c>
      <c r="J40" s="32">
        <v>4</v>
      </c>
      <c r="K40" s="32">
        <v>6</v>
      </c>
      <c r="L40" s="32">
        <v>2</v>
      </c>
    </row>
    <row r="41" spans="1:12" ht="15">
      <c r="A41" s="32" t="s">
        <v>35</v>
      </c>
      <c r="B41" s="33">
        <f t="shared" si="0"/>
        <v>29</v>
      </c>
      <c r="C41" s="32">
        <v>21</v>
      </c>
      <c r="D41" s="32">
        <v>8</v>
      </c>
      <c r="E41" s="33">
        <v>0</v>
      </c>
      <c r="F41" s="33">
        <v>0</v>
      </c>
      <c r="G41" s="34"/>
      <c r="H41" s="33">
        <f t="shared" si="2"/>
        <v>4</v>
      </c>
      <c r="I41" s="32">
        <v>3</v>
      </c>
      <c r="J41" s="33">
        <v>0</v>
      </c>
      <c r="K41" s="32">
        <v>1</v>
      </c>
      <c r="L41" s="33">
        <v>0</v>
      </c>
    </row>
    <row r="42" spans="1:12" ht="15">
      <c r="A42" s="32" t="s">
        <v>36</v>
      </c>
      <c r="B42" s="33">
        <f t="shared" si="0"/>
        <v>10</v>
      </c>
      <c r="C42" s="32">
        <v>4</v>
      </c>
      <c r="D42" s="32">
        <v>1</v>
      </c>
      <c r="E42" s="32">
        <v>5</v>
      </c>
      <c r="F42" s="33">
        <v>0</v>
      </c>
      <c r="G42" s="34"/>
      <c r="H42" s="33">
        <f t="shared" si="2"/>
        <v>8</v>
      </c>
      <c r="I42" s="33">
        <v>0</v>
      </c>
      <c r="J42" s="32">
        <v>1</v>
      </c>
      <c r="K42" s="32">
        <v>6</v>
      </c>
      <c r="L42" s="32">
        <v>1</v>
      </c>
    </row>
    <row r="43" spans="1:12" ht="15">
      <c r="A43" s="32" t="s">
        <v>37</v>
      </c>
      <c r="B43" s="33">
        <f t="shared" si="0"/>
        <v>28</v>
      </c>
      <c r="C43" s="32">
        <v>24</v>
      </c>
      <c r="D43" s="33">
        <v>0</v>
      </c>
      <c r="E43" s="32">
        <v>3</v>
      </c>
      <c r="F43" s="32">
        <v>1</v>
      </c>
      <c r="G43" s="34"/>
      <c r="H43" s="33">
        <f t="shared" si="2"/>
        <v>5</v>
      </c>
      <c r="I43" s="32">
        <v>2</v>
      </c>
      <c r="J43" s="33">
        <v>0</v>
      </c>
      <c r="K43" s="32">
        <v>1</v>
      </c>
      <c r="L43" s="32">
        <v>2</v>
      </c>
    </row>
    <row r="44" spans="1:12" ht="15">
      <c r="A44" s="32" t="s">
        <v>38</v>
      </c>
      <c r="B44" s="33">
        <f t="shared" si="0"/>
        <v>138</v>
      </c>
      <c r="C44" s="32">
        <v>22</v>
      </c>
      <c r="D44" s="32">
        <v>64</v>
      </c>
      <c r="E44" s="32">
        <v>47</v>
      </c>
      <c r="F44" s="32">
        <v>5</v>
      </c>
      <c r="G44" s="34"/>
      <c r="H44" s="33">
        <f t="shared" si="2"/>
        <v>136</v>
      </c>
      <c r="I44" s="32">
        <v>5</v>
      </c>
      <c r="J44" s="32">
        <v>46</v>
      </c>
      <c r="K44" s="32">
        <v>69</v>
      </c>
      <c r="L44" s="32">
        <v>16</v>
      </c>
    </row>
    <row r="45" spans="1:12" ht="15">
      <c r="A45" s="32" t="s">
        <v>39</v>
      </c>
      <c r="B45" s="33">
        <f t="shared" si="0"/>
        <v>15</v>
      </c>
      <c r="C45" s="32">
        <v>13</v>
      </c>
      <c r="D45" s="33">
        <v>0</v>
      </c>
      <c r="E45" s="32">
        <v>2</v>
      </c>
      <c r="F45" s="33">
        <v>0</v>
      </c>
      <c r="G45" s="34"/>
      <c r="H45" s="33">
        <f t="shared" si="2"/>
        <v>3</v>
      </c>
      <c r="I45" s="32">
        <v>1</v>
      </c>
      <c r="J45" s="33">
        <v>0</v>
      </c>
      <c r="K45" s="32">
        <v>2</v>
      </c>
      <c r="L45" s="33">
        <v>0</v>
      </c>
    </row>
    <row r="46" spans="1:12" ht="15">
      <c r="A46" s="32" t="s">
        <v>40</v>
      </c>
      <c r="B46" s="33">
        <f t="shared" si="0"/>
        <v>90</v>
      </c>
      <c r="C46" s="32">
        <v>36</v>
      </c>
      <c r="D46" s="32">
        <v>31</v>
      </c>
      <c r="E46" s="32">
        <v>23</v>
      </c>
      <c r="F46" s="33">
        <v>0</v>
      </c>
      <c r="G46" s="34"/>
      <c r="H46" s="33">
        <f t="shared" si="2"/>
        <v>149</v>
      </c>
      <c r="I46" s="32">
        <v>14</v>
      </c>
      <c r="J46" s="32">
        <v>38</v>
      </c>
      <c r="K46" s="32">
        <v>87</v>
      </c>
      <c r="L46" s="32">
        <v>10</v>
      </c>
    </row>
    <row r="47" spans="1:12" ht="15">
      <c r="A47" s="32" t="s">
        <v>41</v>
      </c>
      <c r="B47" s="33">
        <f t="shared" si="0"/>
        <v>64</v>
      </c>
      <c r="C47" s="32">
        <v>23</v>
      </c>
      <c r="D47" s="32">
        <v>12</v>
      </c>
      <c r="E47" s="32">
        <v>22</v>
      </c>
      <c r="F47" s="32">
        <v>7</v>
      </c>
      <c r="G47" s="34"/>
      <c r="H47" s="33">
        <f t="shared" si="2"/>
        <v>35</v>
      </c>
      <c r="I47" s="32">
        <v>5</v>
      </c>
      <c r="J47" s="32">
        <v>5</v>
      </c>
      <c r="K47" s="32">
        <v>17</v>
      </c>
      <c r="L47" s="32">
        <v>8</v>
      </c>
    </row>
    <row r="48" spans="1:12" ht="15">
      <c r="A48" s="32" t="s">
        <v>42</v>
      </c>
      <c r="B48" s="33">
        <f t="shared" si="0"/>
        <v>624</v>
      </c>
      <c r="C48" s="32">
        <v>181</v>
      </c>
      <c r="D48" s="32">
        <v>290</v>
      </c>
      <c r="E48" s="32">
        <v>142</v>
      </c>
      <c r="F48" s="32">
        <v>11</v>
      </c>
      <c r="G48" s="34"/>
      <c r="H48" s="33">
        <f t="shared" si="2"/>
        <v>379</v>
      </c>
      <c r="I48" s="32">
        <v>15</v>
      </c>
      <c r="J48" s="32">
        <v>150</v>
      </c>
      <c r="K48" s="32">
        <v>185</v>
      </c>
      <c r="L48" s="32">
        <v>29</v>
      </c>
    </row>
    <row r="49" spans="1:12" ht="15">
      <c r="A49" s="32" t="s">
        <v>43</v>
      </c>
      <c r="B49" s="33">
        <f t="shared" si="0"/>
        <v>369</v>
      </c>
      <c r="C49" s="32">
        <v>192</v>
      </c>
      <c r="D49" s="32">
        <v>107</v>
      </c>
      <c r="E49" s="32">
        <v>64</v>
      </c>
      <c r="F49" s="32">
        <v>6</v>
      </c>
      <c r="G49" s="34"/>
      <c r="H49" s="33">
        <f t="shared" si="2"/>
        <v>126</v>
      </c>
      <c r="I49" s="32">
        <v>21</v>
      </c>
      <c r="J49" s="32">
        <v>48</v>
      </c>
      <c r="K49" s="32">
        <v>49</v>
      </c>
      <c r="L49" s="32">
        <v>8</v>
      </c>
    </row>
    <row r="50" spans="1:12" ht="15">
      <c r="A50" s="32" t="s">
        <v>44</v>
      </c>
      <c r="B50" s="33">
        <f t="shared" si="0"/>
        <v>31</v>
      </c>
      <c r="C50" s="32">
        <v>10</v>
      </c>
      <c r="D50" s="32">
        <v>11</v>
      </c>
      <c r="E50" s="32">
        <v>10</v>
      </c>
      <c r="F50" s="33">
        <v>0</v>
      </c>
      <c r="G50" s="34"/>
      <c r="H50" s="33">
        <f t="shared" si="2"/>
        <v>13</v>
      </c>
      <c r="I50" s="32">
        <v>4</v>
      </c>
      <c r="J50" s="32">
        <v>5</v>
      </c>
      <c r="K50" s="32">
        <v>4</v>
      </c>
      <c r="L50" s="33">
        <v>0</v>
      </c>
    </row>
    <row r="51" spans="1:12" ht="15">
      <c r="A51" s="32" t="s">
        <v>45</v>
      </c>
      <c r="B51" s="33">
        <f t="shared" si="0"/>
        <v>89</v>
      </c>
      <c r="C51" s="32">
        <v>30</v>
      </c>
      <c r="D51" s="32">
        <v>30</v>
      </c>
      <c r="E51" s="32">
        <v>24</v>
      </c>
      <c r="F51" s="32">
        <v>5</v>
      </c>
      <c r="G51" s="34"/>
      <c r="H51" s="33">
        <f t="shared" si="2"/>
        <v>87</v>
      </c>
      <c r="I51" s="32">
        <v>8</v>
      </c>
      <c r="J51" s="32">
        <v>26</v>
      </c>
      <c r="K51" s="32">
        <v>44</v>
      </c>
      <c r="L51" s="32">
        <v>9</v>
      </c>
    </row>
    <row r="52" spans="1:12" ht="15">
      <c r="A52" s="32" t="s">
        <v>46</v>
      </c>
      <c r="B52" s="33">
        <f t="shared" si="0"/>
        <v>6</v>
      </c>
      <c r="C52" s="33">
        <v>0</v>
      </c>
      <c r="D52" s="32">
        <v>3</v>
      </c>
      <c r="E52" s="32">
        <v>3</v>
      </c>
      <c r="F52" s="33">
        <v>0</v>
      </c>
      <c r="G52" s="34"/>
      <c r="H52" s="33">
        <f t="shared" si="2"/>
        <v>3</v>
      </c>
      <c r="I52" s="33">
        <v>0</v>
      </c>
      <c r="J52" s="32">
        <v>1</v>
      </c>
      <c r="K52" s="32">
        <v>2</v>
      </c>
      <c r="L52" s="33">
        <v>0</v>
      </c>
    </row>
    <row r="53" spans="1:12" ht="15">
      <c r="A53" s="32" t="s">
        <v>47</v>
      </c>
      <c r="B53" s="33">
        <f t="shared" si="0"/>
        <v>49</v>
      </c>
      <c r="C53" s="32">
        <v>32</v>
      </c>
      <c r="D53" s="32">
        <v>10</v>
      </c>
      <c r="E53" s="32">
        <v>7</v>
      </c>
      <c r="F53" s="33">
        <v>0</v>
      </c>
      <c r="G53" s="34"/>
      <c r="H53" s="33">
        <f t="shared" si="2"/>
        <v>14</v>
      </c>
      <c r="I53" s="32">
        <v>3</v>
      </c>
      <c r="J53" s="32">
        <v>4</v>
      </c>
      <c r="K53" s="32">
        <v>7</v>
      </c>
      <c r="L53" s="33">
        <v>0</v>
      </c>
    </row>
    <row r="54" spans="1:12" ht="15">
      <c r="A54" s="32" t="s">
        <v>48</v>
      </c>
      <c r="B54" s="33">
        <f t="shared" si="0"/>
        <v>48</v>
      </c>
      <c r="C54" s="32">
        <v>22</v>
      </c>
      <c r="D54" s="32">
        <v>13</v>
      </c>
      <c r="E54" s="32">
        <v>12</v>
      </c>
      <c r="F54" s="32">
        <v>1</v>
      </c>
      <c r="G54" s="34"/>
      <c r="H54" s="33">
        <f t="shared" si="2"/>
        <v>4</v>
      </c>
      <c r="I54" s="33">
        <v>0</v>
      </c>
      <c r="J54" s="32">
        <v>2</v>
      </c>
      <c r="K54" s="32">
        <v>1</v>
      </c>
      <c r="L54" s="32">
        <v>1</v>
      </c>
    </row>
    <row r="55" spans="1:12" ht="15">
      <c r="A55" s="32" t="s">
        <v>49</v>
      </c>
      <c r="B55" s="33">
        <f t="shared" si="0"/>
        <v>12</v>
      </c>
      <c r="C55" s="32">
        <v>6</v>
      </c>
      <c r="D55" s="32">
        <v>3</v>
      </c>
      <c r="E55" s="32">
        <v>3</v>
      </c>
      <c r="F55" s="33">
        <v>0</v>
      </c>
      <c r="G55" s="34"/>
      <c r="H55" s="33">
        <f t="shared" si="2"/>
        <v>8</v>
      </c>
      <c r="I55" s="32">
        <v>2</v>
      </c>
      <c r="J55" s="33">
        <v>0</v>
      </c>
      <c r="K55" s="32">
        <v>6</v>
      </c>
      <c r="L55" s="33">
        <v>0</v>
      </c>
    </row>
    <row r="56" spans="1:12" ht="15">
      <c r="A56" s="32" t="s">
        <v>50</v>
      </c>
      <c r="B56" s="33">
        <f t="shared" si="0"/>
        <v>18</v>
      </c>
      <c r="C56" s="32">
        <v>4</v>
      </c>
      <c r="D56" s="32">
        <v>7</v>
      </c>
      <c r="E56" s="32">
        <v>7</v>
      </c>
      <c r="F56" s="33">
        <v>0</v>
      </c>
      <c r="G56" s="34"/>
      <c r="H56" s="33">
        <f t="shared" si="2"/>
        <v>17</v>
      </c>
      <c r="I56" s="32">
        <v>1</v>
      </c>
      <c r="J56" s="32">
        <v>4</v>
      </c>
      <c r="K56" s="32">
        <v>10</v>
      </c>
      <c r="L56" s="32">
        <v>2</v>
      </c>
    </row>
    <row r="57" spans="1:12" ht="15">
      <c r="A57" s="32" t="s">
        <v>51</v>
      </c>
      <c r="B57" s="33">
        <f t="shared" si="0"/>
        <v>134</v>
      </c>
      <c r="C57" s="32">
        <v>31</v>
      </c>
      <c r="D57" s="32">
        <v>50</v>
      </c>
      <c r="E57" s="32">
        <v>48</v>
      </c>
      <c r="F57" s="32">
        <v>5</v>
      </c>
      <c r="G57" s="34"/>
      <c r="H57" s="33">
        <f t="shared" si="2"/>
        <v>105</v>
      </c>
      <c r="I57" s="32">
        <v>9</v>
      </c>
      <c r="J57" s="32">
        <v>23</v>
      </c>
      <c r="K57" s="32">
        <v>63</v>
      </c>
      <c r="L57" s="32">
        <v>10</v>
      </c>
    </row>
    <row r="58" spans="1:12" ht="15">
      <c r="A58" s="32" t="s">
        <v>52</v>
      </c>
      <c r="B58" s="33">
        <f t="shared" si="0"/>
        <v>231</v>
      </c>
      <c r="C58" s="32">
        <v>145</v>
      </c>
      <c r="D58" s="32">
        <v>35</v>
      </c>
      <c r="E58" s="32">
        <v>42</v>
      </c>
      <c r="F58" s="32">
        <v>9</v>
      </c>
      <c r="G58" s="33"/>
      <c r="H58" s="33">
        <f t="shared" si="2"/>
        <v>49</v>
      </c>
      <c r="I58" s="32">
        <v>14</v>
      </c>
      <c r="J58" s="32">
        <v>10</v>
      </c>
      <c r="K58" s="32">
        <v>17</v>
      </c>
      <c r="L58" s="32">
        <v>8</v>
      </c>
    </row>
    <row r="59" spans="1:12" ht="15">
      <c r="A59" s="32" t="s">
        <v>53</v>
      </c>
      <c r="B59" s="33">
        <f t="shared" si="0"/>
        <v>28</v>
      </c>
      <c r="C59" s="32">
        <v>7</v>
      </c>
      <c r="D59" s="32">
        <v>12</v>
      </c>
      <c r="E59" s="32">
        <v>8</v>
      </c>
      <c r="F59" s="32">
        <v>1</v>
      </c>
      <c r="G59" s="34"/>
      <c r="H59" s="33">
        <f t="shared" si="2"/>
        <v>13</v>
      </c>
      <c r="I59" s="32">
        <v>1</v>
      </c>
      <c r="J59" s="32">
        <v>4</v>
      </c>
      <c r="K59" s="32">
        <v>6</v>
      </c>
      <c r="L59" s="32">
        <v>2</v>
      </c>
    </row>
    <row r="60" spans="1:12" ht="15">
      <c r="A60" s="32" t="s">
        <v>54</v>
      </c>
      <c r="B60" s="33">
        <f t="shared" si="0"/>
        <v>25</v>
      </c>
      <c r="C60" s="32">
        <v>3</v>
      </c>
      <c r="D60" s="32">
        <v>17</v>
      </c>
      <c r="E60" s="32">
        <v>5</v>
      </c>
      <c r="F60" s="33">
        <v>0</v>
      </c>
      <c r="G60" s="34"/>
      <c r="H60" s="33">
        <f t="shared" si="2"/>
        <v>20</v>
      </c>
      <c r="I60" s="33">
        <v>0</v>
      </c>
      <c r="J60" s="32">
        <v>12</v>
      </c>
      <c r="K60" s="32">
        <v>7</v>
      </c>
      <c r="L60" s="32">
        <v>1</v>
      </c>
    </row>
    <row r="61" spans="1:12" ht="15">
      <c r="A61" s="32" t="s">
        <v>55</v>
      </c>
      <c r="B61" s="33">
        <f t="shared" si="0"/>
        <v>3</v>
      </c>
      <c r="C61" s="33">
        <v>0</v>
      </c>
      <c r="D61" s="32">
        <v>2</v>
      </c>
      <c r="E61" s="32">
        <v>1</v>
      </c>
      <c r="F61" s="33">
        <v>0</v>
      </c>
      <c r="G61" s="34"/>
      <c r="H61" s="33">
        <v>0</v>
      </c>
      <c r="I61" s="33">
        <v>0</v>
      </c>
      <c r="J61" s="33">
        <v>0</v>
      </c>
      <c r="K61" s="33">
        <v>0</v>
      </c>
      <c r="L61" s="33">
        <v>0</v>
      </c>
    </row>
    <row r="62" spans="1:12" ht="15">
      <c r="A62" s="32" t="s">
        <v>56</v>
      </c>
      <c r="B62" s="33">
        <f t="shared" si="0"/>
        <v>12</v>
      </c>
      <c r="C62" s="32">
        <v>4</v>
      </c>
      <c r="D62" s="32">
        <v>1</v>
      </c>
      <c r="E62" s="32">
        <v>7</v>
      </c>
      <c r="F62" s="33">
        <v>0</v>
      </c>
      <c r="G62" s="34"/>
      <c r="H62" s="33">
        <f t="shared" si="2"/>
        <v>5</v>
      </c>
      <c r="I62" s="32">
        <v>1</v>
      </c>
      <c r="J62" s="33">
        <v>0</v>
      </c>
      <c r="K62" s="32">
        <v>3</v>
      </c>
      <c r="L62" s="32">
        <v>1</v>
      </c>
    </row>
    <row r="63" spans="1:12" ht="15">
      <c r="A63" s="32" t="s">
        <v>57</v>
      </c>
      <c r="B63" s="33">
        <f t="shared" si="0"/>
        <v>23</v>
      </c>
      <c r="C63" s="32">
        <v>11</v>
      </c>
      <c r="D63" s="32">
        <v>6</v>
      </c>
      <c r="E63" s="32">
        <v>6</v>
      </c>
      <c r="F63" s="33">
        <v>0</v>
      </c>
      <c r="G63" s="34"/>
      <c r="H63" s="33">
        <f t="shared" si="2"/>
        <v>6</v>
      </c>
      <c r="I63" s="32">
        <v>1</v>
      </c>
      <c r="J63" s="32">
        <v>2</v>
      </c>
      <c r="K63" s="32">
        <v>3</v>
      </c>
      <c r="L63" s="33">
        <v>0</v>
      </c>
    </row>
    <row r="64" spans="1:12" ht="15">
      <c r="A64" s="32" t="s">
        <v>58</v>
      </c>
      <c r="B64" s="33">
        <f t="shared" si="0"/>
        <v>56</v>
      </c>
      <c r="C64" s="32">
        <v>26</v>
      </c>
      <c r="D64" s="32">
        <v>11</v>
      </c>
      <c r="E64" s="32">
        <v>18</v>
      </c>
      <c r="F64" s="32">
        <v>1</v>
      </c>
      <c r="G64" s="34"/>
      <c r="H64" s="33">
        <f t="shared" si="2"/>
        <v>20</v>
      </c>
      <c r="I64" s="32">
        <v>3</v>
      </c>
      <c r="J64" s="32">
        <v>2</v>
      </c>
      <c r="K64" s="32">
        <v>12</v>
      </c>
      <c r="L64" s="32">
        <v>3</v>
      </c>
    </row>
    <row r="65" spans="1:12" ht="15">
      <c r="A65" s="32" t="s">
        <v>59</v>
      </c>
      <c r="B65" s="33">
        <f t="shared" si="0"/>
        <v>387</v>
      </c>
      <c r="C65" s="32">
        <v>193</v>
      </c>
      <c r="D65" s="32">
        <v>99</v>
      </c>
      <c r="E65" s="32">
        <v>83</v>
      </c>
      <c r="F65" s="32">
        <v>12</v>
      </c>
      <c r="G65" s="34"/>
      <c r="H65" s="33">
        <f t="shared" si="2"/>
        <v>291</v>
      </c>
      <c r="I65" s="32">
        <v>46</v>
      </c>
      <c r="J65" s="32">
        <v>60</v>
      </c>
      <c r="K65" s="32">
        <v>142</v>
      </c>
      <c r="L65" s="32">
        <v>43</v>
      </c>
    </row>
    <row r="66" spans="1:12" ht="15">
      <c r="A66" s="32" t="s">
        <v>60</v>
      </c>
      <c r="B66" s="33">
        <f aca="true" t="shared" si="3" ref="B66:B81">SUM(C66:F66)</f>
        <v>39</v>
      </c>
      <c r="C66" s="32">
        <v>24</v>
      </c>
      <c r="D66" s="32">
        <v>10</v>
      </c>
      <c r="E66" s="32">
        <v>4</v>
      </c>
      <c r="F66" s="32">
        <v>1</v>
      </c>
      <c r="G66" s="34"/>
      <c r="H66" s="33">
        <f aca="true" t="shared" si="4" ref="H66:H81">SUM(I66:L66)</f>
        <v>14</v>
      </c>
      <c r="I66" s="32">
        <v>1</v>
      </c>
      <c r="J66" s="32">
        <v>4</v>
      </c>
      <c r="K66" s="32">
        <v>7</v>
      </c>
      <c r="L66" s="32">
        <v>2</v>
      </c>
    </row>
    <row r="67" spans="1:12" ht="15">
      <c r="A67" s="32" t="s">
        <v>61</v>
      </c>
      <c r="B67" s="33">
        <f t="shared" si="3"/>
        <v>23</v>
      </c>
      <c r="C67" s="32">
        <v>17</v>
      </c>
      <c r="D67" s="32">
        <v>4</v>
      </c>
      <c r="E67" s="32">
        <v>2</v>
      </c>
      <c r="F67" s="33">
        <v>0</v>
      </c>
      <c r="G67" s="34"/>
      <c r="H67" s="33">
        <f t="shared" si="4"/>
        <v>5</v>
      </c>
      <c r="I67" s="32">
        <v>1</v>
      </c>
      <c r="J67" s="32">
        <v>1</v>
      </c>
      <c r="K67" s="32">
        <v>1</v>
      </c>
      <c r="L67" s="32">
        <v>2</v>
      </c>
    </row>
    <row r="68" spans="1:12" ht="15">
      <c r="A68" s="32" t="s">
        <v>62</v>
      </c>
      <c r="B68" s="33">
        <f t="shared" si="3"/>
        <v>70</v>
      </c>
      <c r="C68" s="32">
        <v>14</v>
      </c>
      <c r="D68" s="32">
        <v>34</v>
      </c>
      <c r="E68" s="32">
        <v>21</v>
      </c>
      <c r="F68" s="32">
        <v>1</v>
      </c>
      <c r="G68" s="34"/>
      <c r="H68" s="33">
        <f t="shared" si="4"/>
        <v>25</v>
      </c>
      <c r="I68" s="32">
        <v>4</v>
      </c>
      <c r="J68" s="32">
        <v>9</v>
      </c>
      <c r="K68" s="32">
        <v>12</v>
      </c>
      <c r="L68" s="33">
        <v>0</v>
      </c>
    </row>
    <row r="69" spans="1:12" ht="15">
      <c r="A69" s="32" t="s">
        <v>63</v>
      </c>
      <c r="B69" s="33">
        <f t="shared" si="3"/>
        <v>35</v>
      </c>
      <c r="C69" s="32">
        <v>7</v>
      </c>
      <c r="D69" s="32">
        <v>13</v>
      </c>
      <c r="E69" s="32">
        <v>15</v>
      </c>
      <c r="F69" s="33">
        <v>0</v>
      </c>
      <c r="G69" s="34"/>
      <c r="H69" s="33">
        <f t="shared" si="4"/>
        <v>28</v>
      </c>
      <c r="I69" s="32">
        <v>1</v>
      </c>
      <c r="J69" s="32">
        <v>5</v>
      </c>
      <c r="K69" s="32">
        <v>18</v>
      </c>
      <c r="L69" s="32">
        <v>4</v>
      </c>
    </row>
    <row r="70" spans="1:12" ht="15">
      <c r="A70" s="32" t="s">
        <v>64</v>
      </c>
      <c r="B70" s="33">
        <f t="shared" si="3"/>
        <v>10</v>
      </c>
      <c r="C70" s="32">
        <v>7</v>
      </c>
      <c r="D70" s="32">
        <v>2</v>
      </c>
      <c r="E70" s="32">
        <v>1</v>
      </c>
      <c r="F70" s="33">
        <v>0</v>
      </c>
      <c r="G70" s="34"/>
      <c r="H70" s="33">
        <f t="shared" si="4"/>
        <v>5</v>
      </c>
      <c r="I70" s="32">
        <v>1</v>
      </c>
      <c r="J70" s="32">
        <v>2</v>
      </c>
      <c r="K70" s="32">
        <v>2</v>
      </c>
      <c r="L70" s="33">
        <v>0</v>
      </c>
    </row>
    <row r="71" spans="1:12" ht="15">
      <c r="A71" s="32" t="s">
        <v>65</v>
      </c>
      <c r="B71" s="33">
        <f t="shared" si="3"/>
        <v>10</v>
      </c>
      <c r="C71" s="32">
        <v>7</v>
      </c>
      <c r="D71" s="32">
        <v>2</v>
      </c>
      <c r="E71" s="32">
        <v>1</v>
      </c>
      <c r="F71" s="33">
        <v>0</v>
      </c>
      <c r="G71" s="34"/>
      <c r="H71" s="33">
        <f t="shared" si="4"/>
        <v>9</v>
      </c>
      <c r="I71" s="32">
        <v>1</v>
      </c>
      <c r="J71" s="32">
        <v>1</v>
      </c>
      <c r="K71" s="32">
        <v>6</v>
      </c>
      <c r="L71" s="32">
        <v>1</v>
      </c>
    </row>
    <row r="72" spans="1:12" ht="15">
      <c r="A72" s="32" t="s">
        <v>66</v>
      </c>
      <c r="B72" s="33">
        <f t="shared" si="3"/>
        <v>24</v>
      </c>
      <c r="C72" s="32">
        <v>11</v>
      </c>
      <c r="D72" s="32">
        <v>7</v>
      </c>
      <c r="E72" s="32">
        <v>6</v>
      </c>
      <c r="F72" s="33">
        <v>0</v>
      </c>
      <c r="G72" s="34"/>
      <c r="H72" s="33">
        <f t="shared" si="4"/>
        <v>8</v>
      </c>
      <c r="I72" s="32">
        <v>2</v>
      </c>
      <c r="J72" s="32">
        <v>2</v>
      </c>
      <c r="K72" s="32">
        <v>3</v>
      </c>
      <c r="L72" s="32">
        <v>1</v>
      </c>
    </row>
    <row r="73" spans="1:12" ht="15">
      <c r="A73" s="32" t="s">
        <v>67</v>
      </c>
      <c r="B73" s="33">
        <f t="shared" si="3"/>
        <v>107</v>
      </c>
      <c r="C73" s="32">
        <v>34</v>
      </c>
      <c r="D73" s="32">
        <v>43</v>
      </c>
      <c r="E73" s="32">
        <v>28</v>
      </c>
      <c r="F73" s="32">
        <v>2</v>
      </c>
      <c r="G73" s="34"/>
      <c r="H73" s="33">
        <f t="shared" si="4"/>
        <v>104</v>
      </c>
      <c r="I73" s="32">
        <v>19</v>
      </c>
      <c r="J73" s="32">
        <v>31</v>
      </c>
      <c r="K73" s="32">
        <v>50</v>
      </c>
      <c r="L73" s="32">
        <v>4</v>
      </c>
    </row>
    <row r="74" spans="1:12" ht="15">
      <c r="A74" s="32" t="s">
        <v>68</v>
      </c>
      <c r="B74" s="33">
        <f t="shared" si="3"/>
        <v>3</v>
      </c>
      <c r="C74" s="33">
        <v>0</v>
      </c>
      <c r="D74" s="32">
        <v>2</v>
      </c>
      <c r="E74" s="32">
        <v>1</v>
      </c>
      <c r="F74" s="33">
        <v>0</v>
      </c>
      <c r="G74" s="34"/>
      <c r="H74" s="33">
        <f t="shared" si="4"/>
        <v>3</v>
      </c>
      <c r="I74" s="33">
        <v>0</v>
      </c>
      <c r="J74" s="32">
        <v>2</v>
      </c>
      <c r="K74" s="32">
        <v>1</v>
      </c>
      <c r="L74" s="33">
        <v>0</v>
      </c>
    </row>
    <row r="75" spans="1:12" ht="15">
      <c r="A75" s="32" t="s">
        <v>69</v>
      </c>
      <c r="B75" s="33">
        <f t="shared" si="3"/>
        <v>20</v>
      </c>
      <c r="C75" s="32">
        <v>9</v>
      </c>
      <c r="D75" s="32">
        <v>9</v>
      </c>
      <c r="E75" s="32">
        <v>2</v>
      </c>
      <c r="F75" s="33">
        <v>0</v>
      </c>
      <c r="G75" s="34"/>
      <c r="H75" s="33">
        <f t="shared" si="4"/>
        <v>7</v>
      </c>
      <c r="I75" s="32">
        <v>2</v>
      </c>
      <c r="J75" s="32">
        <v>3</v>
      </c>
      <c r="K75" s="32">
        <v>1</v>
      </c>
      <c r="L75" s="32">
        <v>1</v>
      </c>
    </row>
    <row r="76" spans="1:12" ht="15">
      <c r="A76" s="32"/>
      <c r="B76" s="33"/>
      <c r="C76" s="33"/>
      <c r="D76" s="33"/>
      <c r="E76" s="33"/>
      <c r="F76" s="33"/>
      <c r="G76" s="34"/>
      <c r="H76" s="33"/>
      <c r="I76" s="33"/>
      <c r="J76" s="33"/>
      <c r="K76" s="33"/>
      <c r="L76" s="33"/>
    </row>
    <row r="77" spans="1:12" ht="15">
      <c r="A77" s="32" t="s">
        <v>84</v>
      </c>
      <c r="B77" s="33">
        <f t="shared" si="3"/>
        <v>9</v>
      </c>
      <c r="C77" s="32">
        <v>1</v>
      </c>
      <c r="D77" s="32">
        <v>5</v>
      </c>
      <c r="E77" s="32">
        <v>3</v>
      </c>
      <c r="F77" s="33">
        <v>0</v>
      </c>
      <c r="G77" s="34"/>
      <c r="H77" s="33">
        <f t="shared" si="4"/>
        <v>11</v>
      </c>
      <c r="I77" s="33">
        <v>0</v>
      </c>
      <c r="J77" s="32">
        <v>2</v>
      </c>
      <c r="K77" s="32">
        <v>9</v>
      </c>
      <c r="L77" s="33">
        <v>0</v>
      </c>
    </row>
    <row r="78" spans="1:12" ht="15">
      <c r="A78" s="32"/>
      <c r="B78" s="33"/>
      <c r="C78" s="33"/>
      <c r="D78" s="33"/>
      <c r="E78" s="33"/>
      <c r="F78" s="33"/>
      <c r="G78" s="34"/>
      <c r="H78" s="33"/>
      <c r="I78" s="33"/>
      <c r="J78" s="33"/>
      <c r="K78" s="33"/>
      <c r="L78" s="34"/>
    </row>
    <row r="79" spans="1:12" ht="15">
      <c r="A79" s="32" t="s">
        <v>85</v>
      </c>
      <c r="B79" s="33">
        <f t="shared" si="3"/>
        <v>66</v>
      </c>
      <c r="C79" s="32">
        <v>3</v>
      </c>
      <c r="D79" s="32">
        <v>35</v>
      </c>
      <c r="E79" s="32">
        <v>20</v>
      </c>
      <c r="F79" s="32">
        <v>8</v>
      </c>
      <c r="G79" s="34"/>
      <c r="H79" s="33">
        <f t="shared" si="4"/>
        <v>31</v>
      </c>
      <c r="I79" s="33">
        <v>0</v>
      </c>
      <c r="J79" s="32">
        <v>11</v>
      </c>
      <c r="K79" s="32">
        <v>13</v>
      </c>
      <c r="L79" s="32">
        <v>7</v>
      </c>
    </row>
    <row r="80" spans="1:12" ht="15">
      <c r="A80" s="32" t="s">
        <v>70</v>
      </c>
      <c r="B80" s="33">
        <f t="shared" si="3"/>
        <v>2</v>
      </c>
      <c r="C80" s="32">
        <v>1</v>
      </c>
      <c r="D80" s="33">
        <v>0</v>
      </c>
      <c r="E80" s="32">
        <v>1</v>
      </c>
      <c r="F80" s="33">
        <v>0</v>
      </c>
      <c r="G80" s="34"/>
      <c r="H80" s="33">
        <f t="shared" si="4"/>
        <v>1</v>
      </c>
      <c r="I80" s="33">
        <v>0</v>
      </c>
      <c r="J80" s="33">
        <v>0</v>
      </c>
      <c r="K80" s="32">
        <v>1</v>
      </c>
      <c r="L80" s="33">
        <v>0</v>
      </c>
    </row>
    <row r="81" spans="1:12" ht="15">
      <c r="A81" s="32" t="s">
        <v>71</v>
      </c>
      <c r="B81" s="33">
        <f t="shared" si="3"/>
        <v>209</v>
      </c>
      <c r="C81" s="36">
        <v>11</v>
      </c>
      <c r="D81" s="36">
        <v>119</v>
      </c>
      <c r="E81" s="36">
        <v>73</v>
      </c>
      <c r="F81" s="36">
        <v>6</v>
      </c>
      <c r="G81" s="11"/>
      <c r="H81" s="36">
        <f t="shared" si="4"/>
        <v>138</v>
      </c>
      <c r="I81" s="36">
        <v>4</v>
      </c>
      <c r="J81" s="36">
        <v>39</v>
      </c>
      <c r="K81" s="36">
        <v>75</v>
      </c>
      <c r="L81" s="36">
        <v>20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29.25" customHeight="1">
      <c r="A83" s="37" t="s">
        <v>90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72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73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91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33">
        <f>+B9+B77+B79+B80+B81</f>
        <v>7711</v>
      </c>
      <c r="C7" s="33">
        <f>+C9+C77+C79+C81</f>
        <v>1816</v>
      </c>
      <c r="D7" s="33">
        <f>+D9+D77+D79+D80+D81</f>
        <v>3232</v>
      </c>
      <c r="E7" s="33">
        <f>+E9+E77+E79+E80+E81</f>
        <v>2409</v>
      </c>
      <c r="F7" s="33">
        <f>+F9+F79+F81</f>
        <v>254</v>
      </c>
      <c r="G7" s="34"/>
      <c r="H7" s="33">
        <f>+H9+H77+H79+H81</f>
        <v>4585</v>
      </c>
      <c r="I7" s="33">
        <f>+I9+I81</f>
        <v>472</v>
      </c>
      <c r="J7" s="33">
        <f>+J9+J77+J79+J81</f>
        <v>1568</v>
      </c>
      <c r="K7" s="33">
        <f>+K9+K77+K79+K81</f>
        <v>2150</v>
      </c>
      <c r="L7" s="33">
        <f>+L9+L77+L79+L81</f>
        <v>395</v>
      </c>
    </row>
    <row r="8" spans="1:12" ht="15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">
      <c r="A9" s="32" t="s">
        <v>5</v>
      </c>
      <c r="B9" s="33">
        <f>+B11+B18</f>
        <v>7576</v>
      </c>
      <c r="C9" s="33">
        <f>+C11+C18</f>
        <v>1808</v>
      </c>
      <c r="D9" s="33">
        <f>+D11+D18</f>
        <v>3152</v>
      </c>
      <c r="E9" s="33">
        <f>+E11+E18</f>
        <v>2368</v>
      </c>
      <c r="F9" s="33">
        <f>+F11+F18</f>
        <v>248</v>
      </c>
      <c r="G9" s="34"/>
      <c r="H9" s="33">
        <f>+H11+H18</f>
        <v>4406</v>
      </c>
      <c r="I9" s="33">
        <f>+I11+I18</f>
        <v>471</v>
      </c>
      <c r="J9" s="33">
        <f>+J11+J18</f>
        <v>1521</v>
      </c>
      <c r="K9" s="33">
        <f>+K11+K18</f>
        <v>2049</v>
      </c>
      <c r="L9" s="33">
        <f>+L11+L18</f>
        <v>365</v>
      </c>
    </row>
    <row r="10" spans="1:12" ht="15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>
      <c r="A11" s="32" t="s">
        <v>6</v>
      </c>
      <c r="B11" s="33">
        <f>SUM(B12:B16)</f>
        <v>2744</v>
      </c>
      <c r="C11" s="33">
        <f>SUM(C12:C16)</f>
        <v>231</v>
      </c>
      <c r="D11" s="33">
        <f>SUM(D12:D16)</f>
        <v>1459</v>
      </c>
      <c r="E11" s="33">
        <f>SUM(E12:E16)</f>
        <v>970</v>
      </c>
      <c r="F11" s="33">
        <f>SUM(F12:F16)</f>
        <v>84</v>
      </c>
      <c r="G11" s="34"/>
      <c r="H11" s="33">
        <f>SUM(H12:H16)</f>
        <v>1996</v>
      </c>
      <c r="I11" s="33">
        <f>SUM(I12:I16)</f>
        <v>182</v>
      </c>
      <c r="J11" s="33">
        <f>SUM(J12:J16)</f>
        <v>812</v>
      </c>
      <c r="K11" s="33">
        <f>SUM(K12:K16)</f>
        <v>865</v>
      </c>
      <c r="L11" s="33">
        <f>SUM(L12:L16)</f>
        <v>137</v>
      </c>
    </row>
    <row r="12" spans="1:12" ht="15">
      <c r="A12" s="35" t="s">
        <v>7</v>
      </c>
      <c r="B12" s="33">
        <v>570</v>
      </c>
      <c r="C12" s="33">
        <v>88</v>
      </c>
      <c r="D12" s="33">
        <v>286</v>
      </c>
      <c r="E12" s="33">
        <v>178</v>
      </c>
      <c r="F12" s="33">
        <v>18</v>
      </c>
      <c r="G12" s="34"/>
      <c r="H12" s="34">
        <v>314</v>
      </c>
      <c r="I12" s="38">
        <v>70</v>
      </c>
      <c r="J12" s="38">
        <v>110</v>
      </c>
      <c r="K12" s="38">
        <v>108</v>
      </c>
      <c r="L12" s="38">
        <v>26</v>
      </c>
    </row>
    <row r="13" spans="1:12" ht="15">
      <c r="A13" s="32" t="s">
        <v>8</v>
      </c>
      <c r="B13" s="33">
        <v>585</v>
      </c>
      <c r="C13" s="33">
        <v>51</v>
      </c>
      <c r="D13" s="33">
        <v>316</v>
      </c>
      <c r="E13" s="33">
        <v>208</v>
      </c>
      <c r="F13" s="33">
        <v>10</v>
      </c>
      <c r="G13" s="34"/>
      <c r="H13" s="34">
        <v>523</v>
      </c>
      <c r="I13" s="38">
        <v>43</v>
      </c>
      <c r="J13" s="38">
        <v>221</v>
      </c>
      <c r="K13" s="38">
        <v>227</v>
      </c>
      <c r="L13" s="38">
        <v>32</v>
      </c>
    </row>
    <row r="14" spans="1:12" ht="15">
      <c r="A14" s="32" t="s">
        <v>9</v>
      </c>
      <c r="B14" s="33">
        <v>958</v>
      </c>
      <c r="C14" s="33">
        <v>29</v>
      </c>
      <c r="D14" s="33">
        <v>563</v>
      </c>
      <c r="E14" s="33">
        <v>332</v>
      </c>
      <c r="F14" s="33">
        <v>34</v>
      </c>
      <c r="G14" s="33"/>
      <c r="H14" s="34">
        <v>563</v>
      </c>
      <c r="I14" s="38">
        <v>25</v>
      </c>
      <c r="J14" s="38">
        <v>246</v>
      </c>
      <c r="K14" s="38">
        <v>261</v>
      </c>
      <c r="L14" s="38">
        <v>31</v>
      </c>
    </row>
    <row r="15" spans="1:12" ht="15">
      <c r="A15" s="32" t="s">
        <v>10</v>
      </c>
      <c r="B15" s="33">
        <v>424</v>
      </c>
      <c r="C15" s="33">
        <v>40</v>
      </c>
      <c r="D15" s="33">
        <v>191</v>
      </c>
      <c r="E15" s="33">
        <v>178</v>
      </c>
      <c r="F15" s="33">
        <v>15</v>
      </c>
      <c r="G15" s="34"/>
      <c r="H15" s="34">
        <v>475</v>
      </c>
      <c r="I15" s="38">
        <v>35</v>
      </c>
      <c r="J15" s="38">
        <v>188</v>
      </c>
      <c r="K15" s="38">
        <v>215</v>
      </c>
      <c r="L15" s="38">
        <v>37</v>
      </c>
    </row>
    <row r="16" spans="1:12" ht="15">
      <c r="A16" s="32" t="s">
        <v>11</v>
      </c>
      <c r="B16" s="33">
        <v>207</v>
      </c>
      <c r="C16" s="33">
        <v>23</v>
      </c>
      <c r="D16" s="33">
        <v>103</v>
      </c>
      <c r="E16" s="33">
        <v>74</v>
      </c>
      <c r="F16" s="33">
        <v>7</v>
      </c>
      <c r="G16" s="34"/>
      <c r="H16" s="34">
        <v>121</v>
      </c>
      <c r="I16" s="38">
        <v>9</v>
      </c>
      <c r="J16" s="38">
        <v>47</v>
      </c>
      <c r="K16" s="38">
        <v>54</v>
      </c>
      <c r="L16" s="38">
        <v>11</v>
      </c>
    </row>
    <row r="17" spans="1:12" ht="15">
      <c r="A17" s="32"/>
      <c r="B17" s="34"/>
      <c r="C17" s="34"/>
      <c r="D17" s="34"/>
      <c r="E17" s="34"/>
      <c r="F17" s="34"/>
      <c r="G17" s="34"/>
      <c r="H17" s="33"/>
      <c r="I17" s="33"/>
      <c r="J17" s="33"/>
      <c r="K17" s="33"/>
      <c r="L17" s="33"/>
    </row>
    <row r="18" spans="1:12" ht="15">
      <c r="A18" s="32" t="s">
        <v>12</v>
      </c>
      <c r="B18" s="33">
        <f>SUM(B19:B75)</f>
        <v>4832</v>
      </c>
      <c r="C18" s="33">
        <f>SUM(C19:C75)</f>
        <v>1577</v>
      </c>
      <c r="D18" s="33">
        <f>SUM(D19:D75)</f>
        <v>1693</v>
      </c>
      <c r="E18" s="33">
        <f>SUM(E19:E75)</f>
        <v>1398</v>
      </c>
      <c r="F18" s="33">
        <f>SUM(F19:F75)</f>
        <v>164</v>
      </c>
      <c r="G18" s="34"/>
      <c r="H18" s="33">
        <f>SUM(H19:H75)</f>
        <v>2410</v>
      </c>
      <c r="I18" s="33">
        <f>SUM(I19:I75)</f>
        <v>289</v>
      </c>
      <c r="J18" s="33">
        <f>SUM(J19:J75)</f>
        <v>709</v>
      </c>
      <c r="K18" s="33">
        <f>SUM(K19:K75)</f>
        <v>1184</v>
      </c>
      <c r="L18" s="33">
        <f>SUM(L19:L75)</f>
        <v>228</v>
      </c>
    </row>
    <row r="19" spans="1:12" ht="15">
      <c r="A19" s="32" t="s">
        <v>13</v>
      </c>
      <c r="B19" s="33">
        <v>543</v>
      </c>
      <c r="C19" s="33">
        <v>22</v>
      </c>
      <c r="D19" s="33">
        <v>304</v>
      </c>
      <c r="E19" s="33">
        <v>203</v>
      </c>
      <c r="F19" s="33">
        <v>14</v>
      </c>
      <c r="G19" s="34"/>
      <c r="H19" s="33">
        <v>78</v>
      </c>
      <c r="I19" s="33">
        <v>5</v>
      </c>
      <c r="J19" s="33">
        <v>33</v>
      </c>
      <c r="K19" s="33">
        <v>31</v>
      </c>
      <c r="L19" s="33">
        <v>9</v>
      </c>
    </row>
    <row r="20" spans="1:12" ht="15">
      <c r="A20" s="32" t="s">
        <v>14</v>
      </c>
      <c r="B20" s="33">
        <v>13</v>
      </c>
      <c r="C20" s="33">
        <v>4</v>
      </c>
      <c r="D20" s="33">
        <v>4</v>
      </c>
      <c r="E20" s="33">
        <v>5</v>
      </c>
      <c r="F20" s="33">
        <v>0</v>
      </c>
      <c r="G20" s="34"/>
      <c r="H20" s="33">
        <v>7</v>
      </c>
      <c r="I20" s="33">
        <v>2</v>
      </c>
      <c r="J20" s="33">
        <v>1</v>
      </c>
      <c r="K20" s="33">
        <v>4</v>
      </c>
      <c r="L20" s="33">
        <v>0</v>
      </c>
    </row>
    <row r="21" spans="1:12" ht="15">
      <c r="A21" s="32" t="s">
        <v>15</v>
      </c>
      <c r="B21" s="33">
        <v>194</v>
      </c>
      <c r="C21" s="33">
        <v>74</v>
      </c>
      <c r="D21" s="33">
        <v>56</v>
      </c>
      <c r="E21" s="33">
        <v>58</v>
      </c>
      <c r="F21" s="33">
        <v>6</v>
      </c>
      <c r="G21" s="34"/>
      <c r="H21" s="33">
        <v>103</v>
      </c>
      <c r="I21" s="33">
        <v>12</v>
      </c>
      <c r="J21" s="33">
        <v>20</v>
      </c>
      <c r="K21" s="33">
        <v>59</v>
      </c>
      <c r="L21" s="33">
        <v>12</v>
      </c>
    </row>
    <row r="22" spans="1:12" ht="15">
      <c r="A22" s="32" t="s">
        <v>16</v>
      </c>
      <c r="B22" s="33">
        <v>28</v>
      </c>
      <c r="C22" s="33">
        <v>8</v>
      </c>
      <c r="D22" s="33">
        <v>13</v>
      </c>
      <c r="E22" s="33">
        <v>5</v>
      </c>
      <c r="F22" s="33">
        <v>2</v>
      </c>
      <c r="G22" s="34"/>
      <c r="H22" s="33">
        <v>10</v>
      </c>
      <c r="I22" s="33">
        <v>2</v>
      </c>
      <c r="J22" s="33">
        <v>2</v>
      </c>
      <c r="K22" s="33">
        <v>5</v>
      </c>
      <c r="L22" s="33">
        <v>1</v>
      </c>
    </row>
    <row r="23" spans="1:12" ht="15">
      <c r="A23" s="32" t="s">
        <v>17</v>
      </c>
      <c r="B23" s="33">
        <v>42</v>
      </c>
      <c r="C23" s="33">
        <v>20</v>
      </c>
      <c r="D23" s="33">
        <v>10</v>
      </c>
      <c r="E23" s="33">
        <v>9</v>
      </c>
      <c r="F23" s="33">
        <v>3</v>
      </c>
      <c r="G23" s="34"/>
      <c r="H23" s="33">
        <v>16</v>
      </c>
      <c r="I23" s="33">
        <v>2</v>
      </c>
      <c r="J23" s="33">
        <v>3</v>
      </c>
      <c r="K23" s="33">
        <v>11</v>
      </c>
      <c r="L23" s="33">
        <v>0</v>
      </c>
    </row>
    <row r="24" spans="1:12" ht="15">
      <c r="A24" s="32" t="s">
        <v>18</v>
      </c>
      <c r="B24" s="33">
        <v>28</v>
      </c>
      <c r="C24" s="33">
        <v>9</v>
      </c>
      <c r="D24" s="33">
        <v>4</v>
      </c>
      <c r="E24" s="33">
        <v>14</v>
      </c>
      <c r="F24" s="33">
        <v>1</v>
      </c>
      <c r="G24" s="34"/>
      <c r="H24" s="33">
        <v>28</v>
      </c>
      <c r="I24" s="33">
        <v>7</v>
      </c>
      <c r="J24" s="33">
        <v>8</v>
      </c>
      <c r="K24" s="33">
        <v>11</v>
      </c>
      <c r="L24" s="33">
        <v>2</v>
      </c>
    </row>
    <row r="25" spans="1:12" ht="15">
      <c r="A25" s="32" t="s">
        <v>19</v>
      </c>
      <c r="B25" s="33">
        <v>102</v>
      </c>
      <c r="C25" s="33">
        <v>50</v>
      </c>
      <c r="D25" s="33">
        <v>19</v>
      </c>
      <c r="E25" s="33">
        <v>21</v>
      </c>
      <c r="F25" s="33">
        <v>12</v>
      </c>
      <c r="G25" s="34"/>
      <c r="H25" s="33">
        <v>34</v>
      </c>
      <c r="I25" s="33">
        <v>9</v>
      </c>
      <c r="J25" s="33">
        <v>7</v>
      </c>
      <c r="K25" s="33">
        <v>15</v>
      </c>
      <c r="L25" s="33">
        <v>3</v>
      </c>
    </row>
    <row r="26" spans="1:12" ht="15">
      <c r="A26" s="32" t="s">
        <v>20</v>
      </c>
      <c r="B26" s="33">
        <v>23</v>
      </c>
      <c r="C26" s="33">
        <v>10</v>
      </c>
      <c r="D26" s="33">
        <v>7</v>
      </c>
      <c r="E26" s="33">
        <v>6</v>
      </c>
      <c r="F26" s="33">
        <v>0</v>
      </c>
      <c r="G26" s="34"/>
      <c r="H26" s="33">
        <v>8</v>
      </c>
      <c r="I26" s="33">
        <v>3</v>
      </c>
      <c r="J26" s="33">
        <v>1</v>
      </c>
      <c r="K26" s="33">
        <v>3</v>
      </c>
      <c r="L26" s="33">
        <v>1</v>
      </c>
    </row>
    <row r="27" spans="1:12" ht="15">
      <c r="A27" s="32" t="s">
        <v>21</v>
      </c>
      <c r="B27" s="33">
        <v>25</v>
      </c>
      <c r="C27" s="33">
        <v>7</v>
      </c>
      <c r="D27" s="33">
        <v>10</v>
      </c>
      <c r="E27" s="33">
        <v>8</v>
      </c>
      <c r="F27" s="33">
        <v>0</v>
      </c>
      <c r="G27" s="34"/>
      <c r="H27" s="33">
        <v>15</v>
      </c>
      <c r="I27" s="33">
        <v>4</v>
      </c>
      <c r="J27" s="33">
        <v>7</v>
      </c>
      <c r="K27" s="33">
        <v>4</v>
      </c>
      <c r="L27" s="33">
        <v>0</v>
      </c>
    </row>
    <row r="28" spans="1:12" ht="15">
      <c r="A28" s="32" t="s">
        <v>22</v>
      </c>
      <c r="B28" s="33">
        <v>18</v>
      </c>
      <c r="C28" s="33">
        <v>6</v>
      </c>
      <c r="D28" s="33">
        <v>10</v>
      </c>
      <c r="E28" s="33">
        <v>2</v>
      </c>
      <c r="F28" s="33">
        <v>0</v>
      </c>
      <c r="G28" s="34"/>
      <c r="H28" s="33">
        <v>6</v>
      </c>
      <c r="I28" s="33">
        <v>1</v>
      </c>
      <c r="J28" s="33">
        <v>2</v>
      </c>
      <c r="K28" s="33">
        <v>2</v>
      </c>
      <c r="L28" s="33">
        <v>1</v>
      </c>
    </row>
    <row r="29" spans="1:12" ht="15">
      <c r="A29" s="32" t="s">
        <v>23</v>
      </c>
      <c r="B29" s="33">
        <v>13</v>
      </c>
      <c r="C29" s="33">
        <v>11</v>
      </c>
      <c r="D29" s="33">
        <v>2</v>
      </c>
      <c r="E29" s="33">
        <v>0</v>
      </c>
      <c r="F29" s="33">
        <v>0</v>
      </c>
      <c r="G29" s="34"/>
      <c r="H29" s="33">
        <v>1</v>
      </c>
      <c r="I29" s="33">
        <v>1</v>
      </c>
      <c r="J29" s="33">
        <v>0</v>
      </c>
      <c r="K29" s="33">
        <v>0</v>
      </c>
      <c r="L29" s="33">
        <v>0</v>
      </c>
    </row>
    <row r="30" spans="1:12" ht="15">
      <c r="A30" s="32" t="s">
        <v>24</v>
      </c>
      <c r="B30" s="33">
        <v>19</v>
      </c>
      <c r="C30" s="33">
        <v>5</v>
      </c>
      <c r="D30" s="33">
        <v>9</v>
      </c>
      <c r="E30" s="33">
        <v>5</v>
      </c>
      <c r="F30" s="33">
        <v>0</v>
      </c>
      <c r="G30" s="34"/>
      <c r="H30" s="33">
        <v>5</v>
      </c>
      <c r="I30" s="33">
        <v>1</v>
      </c>
      <c r="J30" s="33">
        <v>2</v>
      </c>
      <c r="K30" s="33">
        <v>2</v>
      </c>
      <c r="L30" s="33">
        <v>0</v>
      </c>
    </row>
    <row r="31" spans="1:12" ht="15">
      <c r="A31" s="32" t="s">
        <v>25</v>
      </c>
      <c r="B31" s="34">
        <f aca="true" t="shared" si="0" ref="B31:B36">SUM(C31:F31)</f>
        <v>135</v>
      </c>
      <c r="C31" s="38">
        <v>9</v>
      </c>
      <c r="D31" s="38">
        <v>52</v>
      </c>
      <c r="E31" s="38">
        <v>69</v>
      </c>
      <c r="F31" s="38">
        <v>5</v>
      </c>
      <c r="G31" s="34"/>
      <c r="H31" s="33">
        <v>88</v>
      </c>
      <c r="I31" s="33">
        <v>1</v>
      </c>
      <c r="J31" s="33">
        <v>19</v>
      </c>
      <c r="K31" s="33">
        <v>60</v>
      </c>
      <c r="L31" s="33">
        <v>8</v>
      </c>
    </row>
    <row r="32" spans="1:12" ht="15">
      <c r="A32" s="32" t="s">
        <v>26</v>
      </c>
      <c r="B32" s="34">
        <f t="shared" si="0"/>
        <v>271</v>
      </c>
      <c r="C32" s="38">
        <v>71</v>
      </c>
      <c r="D32" s="38">
        <v>75</v>
      </c>
      <c r="E32" s="38">
        <v>113</v>
      </c>
      <c r="F32" s="38">
        <v>12</v>
      </c>
      <c r="G32" s="34"/>
      <c r="H32" s="33">
        <v>192</v>
      </c>
      <c r="I32" s="33">
        <v>22</v>
      </c>
      <c r="J32" s="33">
        <v>40</v>
      </c>
      <c r="K32" s="33">
        <v>108</v>
      </c>
      <c r="L32" s="33">
        <v>22</v>
      </c>
    </row>
    <row r="33" spans="1:12" ht="15">
      <c r="A33" s="32" t="s">
        <v>27</v>
      </c>
      <c r="B33" s="34">
        <f t="shared" si="0"/>
        <v>12</v>
      </c>
      <c r="C33" s="38">
        <v>2</v>
      </c>
      <c r="D33" s="38">
        <v>5</v>
      </c>
      <c r="E33" s="38">
        <v>5</v>
      </c>
      <c r="F33" s="39">
        <v>0</v>
      </c>
      <c r="G33" s="34"/>
      <c r="H33" s="33">
        <v>3</v>
      </c>
      <c r="I33" s="33">
        <v>1</v>
      </c>
      <c r="J33" s="33">
        <v>0</v>
      </c>
      <c r="K33" s="33">
        <v>2</v>
      </c>
      <c r="L33" s="33">
        <v>0</v>
      </c>
    </row>
    <row r="34" spans="1:12" ht="15">
      <c r="A34" s="32" t="s">
        <v>28</v>
      </c>
      <c r="B34" s="34">
        <f t="shared" si="0"/>
        <v>22</v>
      </c>
      <c r="C34" s="38">
        <v>5</v>
      </c>
      <c r="D34" s="38">
        <v>10</v>
      </c>
      <c r="E34" s="38">
        <v>7</v>
      </c>
      <c r="F34" s="39">
        <v>0</v>
      </c>
      <c r="G34" s="34"/>
      <c r="H34" s="33">
        <v>10</v>
      </c>
      <c r="I34" s="33">
        <v>2</v>
      </c>
      <c r="J34" s="33">
        <v>4</v>
      </c>
      <c r="K34" s="33">
        <v>2</v>
      </c>
      <c r="L34" s="33">
        <v>2</v>
      </c>
    </row>
    <row r="35" spans="1:12" ht="15">
      <c r="A35" s="32" t="s">
        <v>29</v>
      </c>
      <c r="B35" s="34">
        <f t="shared" si="0"/>
        <v>15</v>
      </c>
      <c r="C35" s="38">
        <v>13</v>
      </c>
      <c r="D35" s="38">
        <v>1</v>
      </c>
      <c r="E35" s="38">
        <v>1</v>
      </c>
      <c r="F35" s="39">
        <v>0</v>
      </c>
      <c r="G35" s="34"/>
      <c r="H35" s="33">
        <v>2</v>
      </c>
      <c r="I35" s="33">
        <v>2</v>
      </c>
      <c r="J35" s="33">
        <v>0</v>
      </c>
      <c r="K35" s="33">
        <v>0</v>
      </c>
      <c r="L35" s="33">
        <v>0</v>
      </c>
    </row>
    <row r="36" spans="1:12" ht="15">
      <c r="A36" s="32" t="s">
        <v>30</v>
      </c>
      <c r="B36" s="34">
        <f t="shared" si="0"/>
        <v>13</v>
      </c>
      <c r="C36" s="39">
        <v>0</v>
      </c>
      <c r="D36" s="38">
        <v>2</v>
      </c>
      <c r="E36" s="38">
        <v>9</v>
      </c>
      <c r="F36" s="38">
        <v>2</v>
      </c>
      <c r="G36" s="34"/>
      <c r="H36" s="33">
        <v>12</v>
      </c>
      <c r="I36" s="33">
        <v>0</v>
      </c>
      <c r="J36" s="33">
        <v>3</v>
      </c>
      <c r="K36" s="33">
        <v>8</v>
      </c>
      <c r="L36" s="33">
        <v>1</v>
      </c>
    </row>
    <row r="37" spans="1:12" ht="15">
      <c r="A37" s="32" t="s">
        <v>31</v>
      </c>
      <c r="B37" s="34">
        <f aca="true" t="shared" si="1" ref="B37:B42">SUM(C37:F37)</f>
        <v>9</v>
      </c>
      <c r="C37" s="39">
        <v>0</v>
      </c>
      <c r="D37" s="38">
        <v>7</v>
      </c>
      <c r="E37" s="38">
        <v>1</v>
      </c>
      <c r="F37" s="38">
        <v>1</v>
      </c>
      <c r="G37" s="34"/>
      <c r="H37" s="33">
        <v>4</v>
      </c>
      <c r="I37" s="33">
        <v>0</v>
      </c>
      <c r="J37" s="33">
        <v>3</v>
      </c>
      <c r="K37" s="33">
        <v>1</v>
      </c>
      <c r="L37" s="33">
        <v>0</v>
      </c>
    </row>
    <row r="38" spans="1:12" ht="15">
      <c r="A38" s="32" t="s">
        <v>32</v>
      </c>
      <c r="B38" s="34">
        <f t="shared" si="1"/>
        <v>4</v>
      </c>
      <c r="C38" s="39">
        <v>0</v>
      </c>
      <c r="D38" s="38">
        <v>3</v>
      </c>
      <c r="E38" s="38">
        <v>1</v>
      </c>
      <c r="F38" s="39">
        <v>0</v>
      </c>
      <c r="G38" s="34"/>
      <c r="H38" s="33">
        <v>1</v>
      </c>
      <c r="I38" s="33">
        <v>0</v>
      </c>
      <c r="J38" s="33">
        <v>1</v>
      </c>
      <c r="K38" s="33">
        <v>0</v>
      </c>
      <c r="L38" s="33">
        <v>0</v>
      </c>
    </row>
    <row r="39" spans="1:12" ht="15">
      <c r="A39" s="32" t="s">
        <v>33</v>
      </c>
      <c r="B39" s="34">
        <f t="shared" si="1"/>
        <v>36</v>
      </c>
      <c r="C39" s="38">
        <v>16</v>
      </c>
      <c r="D39" s="38">
        <v>13</v>
      </c>
      <c r="E39" s="38">
        <v>4</v>
      </c>
      <c r="F39" s="38">
        <v>3</v>
      </c>
      <c r="G39" s="34"/>
      <c r="H39" s="33">
        <v>7</v>
      </c>
      <c r="I39" s="33">
        <v>2</v>
      </c>
      <c r="J39" s="33">
        <v>0</v>
      </c>
      <c r="K39" s="33">
        <v>4</v>
      </c>
      <c r="L39" s="33">
        <v>1</v>
      </c>
    </row>
    <row r="40" spans="1:12" ht="15">
      <c r="A40" s="32" t="s">
        <v>34</v>
      </c>
      <c r="B40" s="34">
        <f t="shared" si="1"/>
        <v>187</v>
      </c>
      <c r="C40" s="38">
        <v>127</v>
      </c>
      <c r="D40" s="38">
        <v>20</v>
      </c>
      <c r="E40" s="38">
        <v>37</v>
      </c>
      <c r="F40" s="38">
        <v>3</v>
      </c>
      <c r="G40" s="34"/>
      <c r="H40" s="33">
        <v>20</v>
      </c>
      <c r="I40" s="33">
        <v>5</v>
      </c>
      <c r="J40" s="33">
        <v>4</v>
      </c>
      <c r="K40" s="33">
        <v>9</v>
      </c>
      <c r="L40" s="33">
        <v>2</v>
      </c>
    </row>
    <row r="41" spans="1:12" ht="15">
      <c r="A41" s="32" t="s">
        <v>35</v>
      </c>
      <c r="B41" s="34">
        <f t="shared" si="1"/>
        <v>22</v>
      </c>
      <c r="C41" s="38">
        <v>16</v>
      </c>
      <c r="D41" s="38">
        <v>4</v>
      </c>
      <c r="E41" s="38">
        <v>1</v>
      </c>
      <c r="F41" s="38">
        <v>1</v>
      </c>
      <c r="G41" s="34"/>
      <c r="H41" s="33">
        <v>3</v>
      </c>
      <c r="I41" s="33">
        <v>2</v>
      </c>
      <c r="J41" s="33">
        <v>0</v>
      </c>
      <c r="K41" s="33">
        <v>1</v>
      </c>
      <c r="L41" s="33">
        <v>0</v>
      </c>
    </row>
    <row r="42" spans="1:12" ht="15">
      <c r="A42" s="32" t="s">
        <v>36</v>
      </c>
      <c r="B42" s="34">
        <f t="shared" si="1"/>
        <v>15</v>
      </c>
      <c r="C42" s="38">
        <v>8</v>
      </c>
      <c r="D42" s="38">
        <v>2</v>
      </c>
      <c r="E42" s="38">
        <v>5</v>
      </c>
      <c r="F42" s="39">
        <v>0</v>
      </c>
      <c r="G42" s="34"/>
      <c r="H42" s="33">
        <v>12</v>
      </c>
      <c r="I42" s="33">
        <v>4</v>
      </c>
      <c r="J42" s="33">
        <v>3</v>
      </c>
      <c r="K42" s="33">
        <v>4</v>
      </c>
      <c r="L42" s="33">
        <v>1</v>
      </c>
    </row>
    <row r="43" spans="1:12" ht="15">
      <c r="A43" s="32" t="s">
        <v>37</v>
      </c>
      <c r="B43" s="33">
        <v>21</v>
      </c>
      <c r="C43" s="33">
        <v>13</v>
      </c>
      <c r="D43" s="33">
        <v>5</v>
      </c>
      <c r="E43" s="33">
        <v>3</v>
      </c>
      <c r="F43" s="33">
        <v>0</v>
      </c>
      <c r="G43" s="34"/>
      <c r="H43" s="33">
        <v>3</v>
      </c>
      <c r="I43" s="33">
        <v>1</v>
      </c>
      <c r="J43" s="33">
        <v>0</v>
      </c>
      <c r="K43" s="33">
        <v>1</v>
      </c>
      <c r="L43" s="33">
        <v>1</v>
      </c>
    </row>
    <row r="44" spans="1:12" ht="15">
      <c r="A44" s="32" t="s">
        <v>38</v>
      </c>
      <c r="B44" s="33">
        <v>232</v>
      </c>
      <c r="C44" s="33">
        <v>40</v>
      </c>
      <c r="D44" s="33">
        <v>88</v>
      </c>
      <c r="E44" s="33">
        <v>87</v>
      </c>
      <c r="F44" s="33">
        <v>17</v>
      </c>
      <c r="G44" s="34"/>
      <c r="H44" s="33">
        <v>139</v>
      </c>
      <c r="I44" s="33">
        <v>12</v>
      </c>
      <c r="J44" s="33">
        <v>43</v>
      </c>
      <c r="K44" s="33">
        <v>66</v>
      </c>
      <c r="L44" s="33">
        <v>18</v>
      </c>
    </row>
    <row r="45" spans="1:12" ht="15">
      <c r="A45" s="32" t="s">
        <v>39</v>
      </c>
      <c r="B45" s="33">
        <v>17</v>
      </c>
      <c r="C45" s="33">
        <v>14</v>
      </c>
      <c r="D45" s="33">
        <v>3</v>
      </c>
      <c r="E45" s="33">
        <v>0</v>
      </c>
      <c r="F45" s="33">
        <v>0</v>
      </c>
      <c r="G45" s="34"/>
      <c r="H45" s="33">
        <v>3</v>
      </c>
      <c r="I45" s="33">
        <v>1</v>
      </c>
      <c r="J45" s="33">
        <v>1</v>
      </c>
      <c r="K45" s="33">
        <v>1</v>
      </c>
      <c r="L45" s="33">
        <v>0</v>
      </c>
    </row>
    <row r="46" spans="1:12" ht="15">
      <c r="A46" s="32" t="s">
        <v>40</v>
      </c>
      <c r="B46" s="33">
        <v>142</v>
      </c>
      <c r="C46" s="33">
        <v>39</v>
      </c>
      <c r="D46" s="33">
        <v>37</v>
      </c>
      <c r="E46" s="33">
        <v>63</v>
      </c>
      <c r="F46" s="33">
        <v>3</v>
      </c>
      <c r="G46" s="34"/>
      <c r="H46" s="33">
        <v>168</v>
      </c>
      <c r="I46" s="33">
        <v>19</v>
      </c>
      <c r="J46" s="33">
        <v>43</v>
      </c>
      <c r="K46" s="33">
        <v>96</v>
      </c>
      <c r="L46" s="33">
        <v>10</v>
      </c>
    </row>
    <row r="47" spans="1:12" ht="15">
      <c r="A47" s="32" t="s">
        <v>41</v>
      </c>
      <c r="B47" s="33">
        <v>61</v>
      </c>
      <c r="C47" s="33">
        <v>17</v>
      </c>
      <c r="D47" s="33">
        <v>16</v>
      </c>
      <c r="E47" s="33">
        <v>22</v>
      </c>
      <c r="F47" s="33">
        <v>6</v>
      </c>
      <c r="G47" s="34"/>
      <c r="H47" s="33">
        <v>48</v>
      </c>
      <c r="I47" s="33">
        <v>7</v>
      </c>
      <c r="J47" s="33">
        <v>7</v>
      </c>
      <c r="K47" s="33">
        <v>27</v>
      </c>
      <c r="L47" s="33">
        <v>7</v>
      </c>
    </row>
    <row r="48" spans="1:12" ht="15">
      <c r="A48" s="32" t="s">
        <v>42</v>
      </c>
      <c r="B48" s="33">
        <v>670</v>
      </c>
      <c r="C48" s="33">
        <v>155</v>
      </c>
      <c r="D48" s="33">
        <v>332</v>
      </c>
      <c r="E48" s="33">
        <v>166</v>
      </c>
      <c r="F48" s="33">
        <v>17</v>
      </c>
      <c r="G48" s="34"/>
      <c r="H48" s="33">
        <v>371</v>
      </c>
      <c r="I48" s="33">
        <v>16</v>
      </c>
      <c r="J48" s="33">
        <v>160</v>
      </c>
      <c r="K48" s="33">
        <v>164</v>
      </c>
      <c r="L48" s="33">
        <v>31</v>
      </c>
    </row>
    <row r="49" spans="1:12" ht="15">
      <c r="A49" s="32" t="s">
        <v>43</v>
      </c>
      <c r="B49" s="33">
        <v>350</v>
      </c>
      <c r="C49" s="33">
        <v>167</v>
      </c>
      <c r="D49" s="33">
        <v>105</v>
      </c>
      <c r="E49" s="33">
        <v>71</v>
      </c>
      <c r="F49" s="33">
        <v>7</v>
      </c>
      <c r="G49" s="34"/>
      <c r="H49" s="33">
        <v>135</v>
      </c>
      <c r="I49" s="33">
        <v>25</v>
      </c>
      <c r="J49" s="33">
        <v>46</v>
      </c>
      <c r="K49" s="33">
        <v>57</v>
      </c>
      <c r="L49" s="33">
        <v>7</v>
      </c>
    </row>
    <row r="50" spans="1:12" ht="15">
      <c r="A50" s="32" t="s">
        <v>44</v>
      </c>
      <c r="B50" s="33">
        <v>36</v>
      </c>
      <c r="C50" s="33">
        <v>11</v>
      </c>
      <c r="D50" s="33">
        <v>14</v>
      </c>
      <c r="E50" s="33">
        <v>10</v>
      </c>
      <c r="F50" s="33">
        <v>1</v>
      </c>
      <c r="G50" s="34"/>
      <c r="H50" s="33">
        <v>14</v>
      </c>
      <c r="I50" s="33">
        <v>3</v>
      </c>
      <c r="J50" s="33">
        <v>4</v>
      </c>
      <c r="K50" s="33">
        <v>6</v>
      </c>
      <c r="L50" s="33">
        <v>1</v>
      </c>
    </row>
    <row r="51" spans="1:12" ht="15">
      <c r="A51" s="32" t="s">
        <v>45</v>
      </c>
      <c r="B51" s="33">
        <v>95</v>
      </c>
      <c r="C51" s="33">
        <v>37</v>
      </c>
      <c r="D51" s="33">
        <v>29</v>
      </c>
      <c r="E51" s="33">
        <v>28</v>
      </c>
      <c r="F51" s="33">
        <v>1</v>
      </c>
      <c r="G51" s="34"/>
      <c r="H51" s="33">
        <v>97</v>
      </c>
      <c r="I51" s="33">
        <v>11</v>
      </c>
      <c r="J51" s="33">
        <v>28</v>
      </c>
      <c r="K51" s="33">
        <v>49</v>
      </c>
      <c r="L51" s="33">
        <v>9</v>
      </c>
    </row>
    <row r="52" spans="1:12" ht="15">
      <c r="A52" s="32" t="s">
        <v>46</v>
      </c>
      <c r="B52" s="33">
        <v>6</v>
      </c>
      <c r="C52" s="33">
        <v>1</v>
      </c>
      <c r="D52" s="33">
        <v>1</v>
      </c>
      <c r="E52" s="33">
        <v>3</v>
      </c>
      <c r="F52" s="33">
        <v>1</v>
      </c>
      <c r="G52" s="34"/>
      <c r="H52" s="33">
        <v>4</v>
      </c>
      <c r="I52" s="33">
        <v>1</v>
      </c>
      <c r="J52" s="33">
        <v>2</v>
      </c>
      <c r="K52" s="33">
        <v>1</v>
      </c>
      <c r="L52" s="33">
        <v>0</v>
      </c>
    </row>
    <row r="53" spans="1:12" ht="15">
      <c r="A53" s="32" t="s">
        <v>47</v>
      </c>
      <c r="B53" s="33">
        <v>38</v>
      </c>
      <c r="C53" s="33">
        <v>32</v>
      </c>
      <c r="D53" s="33">
        <v>5</v>
      </c>
      <c r="E53" s="33">
        <v>1</v>
      </c>
      <c r="F53" s="33">
        <v>0</v>
      </c>
      <c r="G53" s="34"/>
      <c r="H53" s="33">
        <v>10</v>
      </c>
      <c r="I53" s="33">
        <v>1</v>
      </c>
      <c r="J53" s="33">
        <v>3</v>
      </c>
      <c r="K53" s="33">
        <v>6</v>
      </c>
      <c r="L53" s="33">
        <v>0</v>
      </c>
    </row>
    <row r="54" spans="1:12" ht="15">
      <c r="A54" s="32" t="s">
        <v>48</v>
      </c>
      <c r="B54" s="33">
        <v>23</v>
      </c>
      <c r="C54" s="33">
        <v>20</v>
      </c>
      <c r="D54" s="33">
        <v>2</v>
      </c>
      <c r="E54" s="33">
        <v>1</v>
      </c>
      <c r="F54" s="33">
        <v>0</v>
      </c>
      <c r="G54" s="34"/>
      <c r="H54" s="33">
        <v>3</v>
      </c>
      <c r="I54" s="33">
        <v>2</v>
      </c>
      <c r="J54" s="33">
        <v>0</v>
      </c>
      <c r="K54" s="33">
        <v>1</v>
      </c>
      <c r="L54" s="33">
        <v>0</v>
      </c>
    </row>
    <row r="55" spans="1:12" ht="15">
      <c r="A55" s="32" t="s">
        <v>49</v>
      </c>
      <c r="B55" s="33">
        <v>29</v>
      </c>
      <c r="C55" s="33">
        <v>8</v>
      </c>
      <c r="D55" s="33">
        <v>12</v>
      </c>
      <c r="E55" s="33">
        <v>8</v>
      </c>
      <c r="F55" s="33">
        <v>1</v>
      </c>
      <c r="G55" s="34"/>
      <c r="H55" s="33">
        <v>9</v>
      </c>
      <c r="I55" s="33">
        <v>0</v>
      </c>
      <c r="J55" s="33">
        <v>3</v>
      </c>
      <c r="K55" s="33">
        <v>6</v>
      </c>
      <c r="L55" s="33">
        <v>0</v>
      </c>
    </row>
    <row r="56" spans="1:12" ht="15">
      <c r="A56" s="32" t="s">
        <v>50</v>
      </c>
      <c r="B56" s="33">
        <v>33</v>
      </c>
      <c r="C56" s="33">
        <v>2</v>
      </c>
      <c r="D56" s="33">
        <v>21</v>
      </c>
      <c r="E56" s="33">
        <v>9</v>
      </c>
      <c r="F56" s="33">
        <v>1</v>
      </c>
      <c r="G56" s="34"/>
      <c r="H56" s="33">
        <v>21</v>
      </c>
      <c r="I56" s="33">
        <v>2</v>
      </c>
      <c r="J56" s="33">
        <v>6</v>
      </c>
      <c r="K56" s="33">
        <v>11</v>
      </c>
      <c r="L56" s="33">
        <v>2</v>
      </c>
    </row>
    <row r="57" spans="1:12" ht="15">
      <c r="A57" s="32" t="s">
        <v>51</v>
      </c>
      <c r="B57" s="33">
        <v>127</v>
      </c>
      <c r="C57" s="33">
        <v>30</v>
      </c>
      <c r="D57" s="33">
        <v>43</v>
      </c>
      <c r="E57" s="33">
        <v>47</v>
      </c>
      <c r="F57" s="33">
        <v>7</v>
      </c>
      <c r="G57" s="34"/>
      <c r="H57" s="33">
        <v>90</v>
      </c>
      <c r="I57" s="33">
        <v>5</v>
      </c>
      <c r="J57" s="33">
        <v>25</v>
      </c>
      <c r="K57" s="33">
        <v>54</v>
      </c>
      <c r="L57" s="33">
        <v>6</v>
      </c>
    </row>
    <row r="58" spans="1:12" ht="15">
      <c r="A58" s="32" t="s">
        <v>52</v>
      </c>
      <c r="B58" s="33">
        <v>211</v>
      </c>
      <c r="C58" s="33">
        <v>116</v>
      </c>
      <c r="D58" s="33">
        <v>36</v>
      </c>
      <c r="E58" s="33">
        <v>54</v>
      </c>
      <c r="F58" s="33">
        <v>5</v>
      </c>
      <c r="G58" s="33"/>
      <c r="H58" s="33">
        <v>52</v>
      </c>
      <c r="I58" s="33">
        <v>14</v>
      </c>
      <c r="J58" s="33">
        <v>9</v>
      </c>
      <c r="K58" s="33">
        <v>22</v>
      </c>
      <c r="L58" s="33">
        <v>7</v>
      </c>
    </row>
    <row r="59" spans="1:12" ht="15">
      <c r="A59" s="32" t="s">
        <v>53</v>
      </c>
      <c r="B59" s="33">
        <v>29</v>
      </c>
      <c r="C59" s="33">
        <v>8</v>
      </c>
      <c r="D59" s="33">
        <v>13</v>
      </c>
      <c r="E59" s="33">
        <v>7</v>
      </c>
      <c r="F59" s="33">
        <v>1</v>
      </c>
      <c r="G59" s="34"/>
      <c r="H59" s="33">
        <v>13</v>
      </c>
      <c r="I59" s="33">
        <v>0</v>
      </c>
      <c r="J59" s="33">
        <v>5</v>
      </c>
      <c r="K59" s="33">
        <v>7</v>
      </c>
      <c r="L59" s="33">
        <v>1</v>
      </c>
    </row>
    <row r="60" spans="1:12" ht="15">
      <c r="A60" s="32" t="s">
        <v>54</v>
      </c>
      <c r="B60" s="33">
        <v>63</v>
      </c>
      <c r="C60" s="33">
        <v>12</v>
      </c>
      <c r="D60" s="33">
        <v>33</v>
      </c>
      <c r="E60" s="33">
        <v>17</v>
      </c>
      <c r="F60" s="33">
        <v>1</v>
      </c>
      <c r="G60" s="34"/>
      <c r="H60" s="33">
        <v>23</v>
      </c>
      <c r="I60" s="33">
        <v>1</v>
      </c>
      <c r="J60" s="33">
        <v>10</v>
      </c>
      <c r="K60" s="33">
        <v>9</v>
      </c>
      <c r="L60" s="33">
        <v>3</v>
      </c>
    </row>
    <row r="61" spans="1:12" ht="15">
      <c r="A61" s="32" t="s">
        <v>55</v>
      </c>
      <c r="B61" s="33">
        <v>5</v>
      </c>
      <c r="C61" s="33">
        <v>3</v>
      </c>
      <c r="D61" s="33">
        <v>2</v>
      </c>
      <c r="E61" s="33">
        <v>0</v>
      </c>
      <c r="F61" s="33">
        <v>0</v>
      </c>
      <c r="G61" s="34"/>
      <c r="H61" s="33">
        <v>2</v>
      </c>
      <c r="I61" s="33">
        <v>1</v>
      </c>
      <c r="J61" s="33">
        <v>1</v>
      </c>
      <c r="K61" s="33">
        <v>0</v>
      </c>
      <c r="L61" s="33">
        <v>0</v>
      </c>
    </row>
    <row r="62" spans="1:12" ht="15">
      <c r="A62" s="32" t="s">
        <v>56</v>
      </c>
      <c r="B62" s="33">
        <v>7</v>
      </c>
      <c r="C62" s="33">
        <v>1</v>
      </c>
      <c r="D62" s="33">
        <v>3</v>
      </c>
      <c r="E62" s="33">
        <v>3</v>
      </c>
      <c r="F62" s="33">
        <v>0</v>
      </c>
      <c r="G62" s="34"/>
      <c r="H62" s="33">
        <v>2</v>
      </c>
      <c r="I62" s="33">
        <v>0</v>
      </c>
      <c r="J62" s="33">
        <v>0</v>
      </c>
      <c r="K62" s="33">
        <v>0</v>
      </c>
      <c r="L62" s="33">
        <v>2</v>
      </c>
    </row>
    <row r="63" spans="1:12" ht="15">
      <c r="A63" s="32" t="s">
        <v>57</v>
      </c>
      <c r="B63" s="33">
        <v>17</v>
      </c>
      <c r="C63" s="33">
        <v>3</v>
      </c>
      <c r="D63" s="33">
        <v>10</v>
      </c>
      <c r="E63" s="33">
        <v>3</v>
      </c>
      <c r="F63" s="33">
        <v>1</v>
      </c>
      <c r="G63" s="34"/>
      <c r="H63" s="33">
        <v>7</v>
      </c>
      <c r="I63" s="33">
        <v>1</v>
      </c>
      <c r="J63" s="33">
        <v>4</v>
      </c>
      <c r="K63" s="33">
        <v>1</v>
      </c>
      <c r="L63" s="33">
        <v>1</v>
      </c>
    </row>
    <row r="64" spans="1:12" ht="15">
      <c r="A64" s="32" t="s">
        <v>58</v>
      </c>
      <c r="B64" s="33">
        <v>57</v>
      </c>
      <c r="C64" s="33">
        <v>22</v>
      </c>
      <c r="D64" s="33">
        <v>17</v>
      </c>
      <c r="E64" s="33">
        <v>12</v>
      </c>
      <c r="F64" s="33">
        <v>6</v>
      </c>
      <c r="G64" s="34"/>
      <c r="H64" s="33">
        <v>17</v>
      </c>
      <c r="I64" s="33">
        <v>3</v>
      </c>
      <c r="J64" s="33">
        <v>6</v>
      </c>
      <c r="K64" s="33">
        <v>4</v>
      </c>
      <c r="L64" s="33">
        <v>4</v>
      </c>
    </row>
    <row r="65" spans="1:12" ht="15">
      <c r="A65" s="32" t="s">
        <v>59</v>
      </c>
      <c r="B65" s="33">
        <v>437</v>
      </c>
      <c r="C65" s="33">
        <v>225</v>
      </c>
      <c r="D65" s="33">
        <v>109</v>
      </c>
      <c r="E65" s="33">
        <v>95</v>
      </c>
      <c r="F65" s="33">
        <v>8</v>
      </c>
      <c r="G65" s="34"/>
      <c r="H65" s="33">
        <v>286</v>
      </c>
      <c r="I65" s="33">
        <v>42</v>
      </c>
      <c r="J65" s="33">
        <v>75</v>
      </c>
      <c r="K65" s="33">
        <v>137</v>
      </c>
      <c r="L65" s="33">
        <v>32</v>
      </c>
    </row>
    <row r="66" spans="1:12" ht="15">
      <c r="A66" s="32" t="s">
        <v>60</v>
      </c>
      <c r="B66" s="33">
        <v>38</v>
      </c>
      <c r="C66" s="33">
        <v>22</v>
      </c>
      <c r="D66" s="33">
        <v>7</v>
      </c>
      <c r="E66" s="33">
        <v>7</v>
      </c>
      <c r="F66" s="33">
        <v>2</v>
      </c>
      <c r="G66" s="34"/>
      <c r="H66" s="33">
        <v>15</v>
      </c>
      <c r="I66" s="33">
        <v>3</v>
      </c>
      <c r="J66" s="33">
        <v>2</v>
      </c>
      <c r="K66" s="33">
        <v>7</v>
      </c>
      <c r="L66" s="33">
        <v>3</v>
      </c>
    </row>
    <row r="67" spans="1:12" ht="15">
      <c r="A67" s="32" t="s">
        <v>61</v>
      </c>
      <c r="B67" s="33">
        <v>21</v>
      </c>
      <c r="C67" s="33">
        <v>12</v>
      </c>
      <c r="D67" s="33">
        <v>2</v>
      </c>
      <c r="E67" s="33">
        <v>7</v>
      </c>
      <c r="F67" s="33">
        <v>0</v>
      </c>
      <c r="G67" s="34"/>
      <c r="H67" s="33">
        <v>7</v>
      </c>
      <c r="I67" s="33">
        <v>1</v>
      </c>
      <c r="J67" s="33">
        <v>2</v>
      </c>
      <c r="K67" s="33">
        <v>2</v>
      </c>
      <c r="L67" s="33">
        <v>2</v>
      </c>
    </row>
    <row r="68" spans="1:12" ht="15">
      <c r="A68" s="32" t="s">
        <v>62</v>
      </c>
      <c r="B68" s="33">
        <v>65</v>
      </c>
      <c r="C68" s="33">
        <v>19</v>
      </c>
      <c r="D68" s="33">
        <v>23</v>
      </c>
      <c r="E68" s="33">
        <v>22</v>
      </c>
      <c r="F68" s="33">
        <v>1</v>
      </c>
      <c r="G68" s="34"/>
      <c r="H68" s="33">
        <v>27</v>
      </c>
      <c r="I68" s="33">
        <v>5</v>
      </c>
      <c r="J68" s="33">
        <v>8</v>
      </c>
      <c r="K68" s="33">
        <v>14</v>
      </c>
      <c r="L68" s="33">
        <v>0</v>
      </c>
    </row>
    <row r="69" spans="1:12" ht="15">
      <c r="A69" s="32" t="s">
        <v>63</v>
      </c>
      <c r="B69" s="33">
        <v>46</v>
      </c>
      <c r="C69" s="33">
        <v>12</v>
      </c>
      <c r="D69" s="33">
        <v>11</v>
      </c>
      <c r="E69" s="33">
        <v>20</v>
      </c>
      <c r="F69" s="33">
        <v>3</v>
      </c>
      <c r="G69" s="34"/>
      <c r="H69" s="33">
        <v>42</v>
      </c>
      <c r="I69" s="33">
        <v>3</v>
      </c>
      <c r="J69" s="33">
        <v>12</v>
      </c>
      <c r="K69" s="33">
        <v>23</v>
      </c>
      <c r="L69" s="33">
        <v>4</v>
      </c>
    </row>
    <row r="70" spans="1:12" ht="15">
      <c r="A70" s="32" t="s">
        <v>64</v>
      </c>
      <c r="B70" s="33">
        <v>23</v>
      </c>
      <c r="C70" s="33">
        <v>6</v>
      </c>
      <c r="D70" s="33">
        <v>16</v>
      </c>
      <c r="E70" s="33">
        <v>1</v>
      </c>
      <c r="F70" s="33">
        <v>0</v>
      </c>
      <c r="G70" s="34"/>
      <c r="H70" s="33">
        <v>3</v>
      </c>
      <c r="I70" s="33">
        <v>0</v>
      </c>
      <c r="J70" s="33">
        <v>2</v>
      </c>
      <c r="K70" s="33">
        <v>1</v>
      </c>
      <c r="L70" s="33">
        <v>0</v>
      </c>
    </row>
    <row r="71" spans="1:12" ht="15">
      <c r="A71" s="32" t="s">
        <v>65</v>
      </c>
      <c r="B71" s="33">
        <v>6</v>
      </c>
      <c r="C71" s="33">
        <v>3</v>
      </c>
      <c r="D71" s="33">
        <v>0</v>
      </c>
      <c r="E71" s="33">
        <v>3</v>
      </c>
      <c r="F71" s="33">
        <v>0</v>
      </c>
      <c r="G71" s="34"/>
      <c r="H71" s="33">
        <v>11</v>
      </c>
      <c r="I71" s="33">
        <v>0</v>
      </c>
      <c r="J71" s="33">
        <v>1</v>
      </c>
      <c r="K71" s="33">
        <v>10</v>
      </c>
      <c r="L71" s="33">
        <v>0</v>
      </c>
    </row>
    <row r="72" spans="1:12" ht="15">
      <c r="A72" s="32" t="s">
        <v>66</v>
      </c>
      <c r="B72" s="33">
        <v>18</v>
      </c>
      <c r="C72" s="33">
        <v>7</v>
      </c>
      <c r="D72" s="33">
        <v>4</v>
      </c>
      <c r="E72" s="33">
        <v>5</v>
      </c>
      <c r="F72" s="33">
        <v>2</v>
      </c>
      <c r="G72" s="34"/>
      <c r="H72" s="33">
        <v>8</v>
      </c>
      <c r="I72" s="33">
        <v>2</v>
      </c>
      <c r="J72" s="33">
        <v>1</v>
      </c>
      <c r="K72" s="33">
        <v>4</v>
      </c>
      <c r="L72" s="33">
        <v>1</v>
      </c>
    </row>
    <row r="73" spans="1:12" ht="15">
      <c r="A73" s="32" t="s">
        <v>67</v>
      </c>
      <c r="B73" s="33">
        <v>102</v>
      </c>
      <c r="C73" s="33">
        <v>23</v>
      </c>
      <c r="D73" s="33">
        <v>47</v>
      </c>
      <c r="E73" s="33">
        <v>29</v>
      </c>
      <c r="F73" s="33">
        <v>3</v>
      </c>
      <c r="G73" s="34"/>
      <c r="H73" s="33">
        <v>107</v>
      </c>
      <c r="I73" s="33">
        <v>17</v>
      </c>
      <c r="J73" s="33">
        <v>33</v>
      </c>
      <c r="K73" s="33">
        <v>49</v>
      </c>
      <c r="L73" s="33">
        <v>8</v>
      </c>
    </row>
    <row r="74" spans="1:12" ht="15">
      <c r="A74" s="32" t="s">
        <v>68</v>
      </c>
      <c r="B74" s="33">
        <v>7</v>
      </c>
      <c r="C74" s="33">
        <v>3</v>
      </c>
      <c r="D74" s="33">
        <v>3</v>
      </c>
      <c r="E74" s="33">
        <v>1</v>
      </c>
      <c r="F74" s="33">
        <v>0</v>
      </c>
      <c r="G74" s="34"/>
      <c r="H74" s="33">
        <v>4</v>
      </c>
      <c r="I74" s="33">
        <v>0</v>
      </c>
      <c r="J74" s="33">
        <v>3</v>
      </c>
      <c r="K74" s="33">
        <v>1</v>
      </c>
      <c r="L74" s="33">
        <v>0</v>
      </c>
    </row>
    <row r="75" spans="1:12" ht="15">
      <c r="A75" s="32" t="s">
        <v>69</v>
      </c>
      <c r="B75" s="33">
        <v>11</v>
      </c>
      <c r="C75" s="33">
        <v>1</v>
      </c>
      <c r="D75" s="33">
        <v>2</v>
      </c>
      <c r="E75" s="33">
        <v>4</v>
      </c>
      <c r="F75" s="33">
        <v>4</v>
      </c>
      <c r="G75" s="34"/>
      <c r="H75" s="33">
        <v>4</v>
      </c>
      <c r="I75" s="33">
        <v>0</v>
      </c>
      <c r="J75" s="33">
        <v>1</v>
      </c>
      <c r="K75" s="33">
        <v>1</v>
      </c>
      <c r="L75" s="33">
        <v>2</v>
      </c>
    </row>
    <row r="76" spans="1:12" ht="15">
      <c r="A76" s="32"/>
      <c r="B76" s="33"/>
      <c r="C76" s="33"/>
      <c r="D76" s="33"/>
      <c r="E76" s="33"/>
      <c r="F76" s="33"/>
      <c r="G76" s="34"/>
      <c r="H76" s="33"/>
      <c r="I76" s="33"/>
      <c r="J76" s="33"/>
      <c r="K76" s="33"/>
      <c r="L76" s="33"/>
    </row>
    <row r="77" spans="1:12" ht="15">
      <c r="A77" s="32" t="s">
        <v>84</v>
      </c>
      <c r="B77" s="33">
        <v>9</v>
      </c>
      <c r="C77" s="33">
        <v>2</v>
      </c>
      <c r="D77" s="33">
        <v>6</v>
      </c>
      <c r="E77" s="33">
        <v>1</v>
      </c>
      <c r="F77" s="33">
        <v>0</v>
      </c>
      <c r="G77" s="34"/>
      <c r="H77" s="33">
        <v>11</v>
      </c>
      <c r="I77" s="33">
        <v>0</v>
      </c>
      <c r="J77" s="33">
        <v>2</v>
      </c>
      <c r="K77" s="33">
        <v>7</v>
      </c>
      <c r="L77" s="33">
        <v>2</v>
      </c>
    </row>
    <row r="78" spans="1:12" ht="15">
      <c r="A78" s="32"/>
      <c r="B78" s="33"/>
      <c r="C78" s="33"/>
      <c r="D78" s="33"/>
      <c r="E78" s="33"/>
      <c r="F78" s="33"/>
      <c r="G78" s="34"/>
      <c r="H78" s="33"/>
      <c r="I78" s="33"/>
      <c r="J78" s="33"/>
      <c r="K78" s="33"/>
      <c r="L78" s="34"/>
    </row>
    <row r="79" spans="1:12" ht="15">
      <c r="A79" s="32" t="s">
        <v>85</v>
      </c>
      <c r="B79" s="33">
        <v>55</v>
      </c>
      <c r="C79" s="33">
        <v>4</v>
      </c>
      <c r="D79" s="33">
        <v>32</v>
      </c>
      <c r="E79" s="33">
        <v>15</v>
      </c>
      <c r="F79" s="33">
        <v>4</v>
      </c>
      <c r="G79" s="34"/>
      <c r="H79" s="33">
        <v>21</v>
      </c>
      <c r="I79" s="33">
        <v>0</v>
      </c>
      <c r="J79" s="33">
        <v>4</v>
      </c>
      <c r="K79" s="34">
        <v>12</v>
      </c>
      <c r="L79" s="33">
        <v>5</v>
      </c>
    </row>
    <row r="80" spans="1:12" ht="15">
      <c r="A80" s="32" t="s">
        <v>70</v>
      </c>
      <c r="B80" s="33">
        <v>7</v>
      </c>
      <c r="C80" s="33">
        <v>0</v>
      </c>
      <c r="D80" s="33">
        <v>6</v>
      </c>
      <c r="E80" s="33">
        <v>1</v>
      </c>
      <c r="F80" s="33">
        <v>0</v>
      </c>
      <c r="G80" s="34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33">
        <v>64</v>
      </c>
      <c r="C81" s="36">
        <v>2</v>
      </c>
      <c r="D81" s="36">
        <v>36</v>
      </c>
      <c r="E81" s="36">
        <v>24</v>
      </c>
      <c r="F81" s="36">
        <v>2</v>
      </c>
      <c r="G81" s="11"/>
      <c r="H81" s="36">
        <v>147</v>
      </c>
      <c r="I81" s="36">
        <v>1</v>
      </c>
      <c r="J81" s="36">
        <v>41</v>
      </c>
      <c r="K81" s="36">
        <v>82</v>
      </c>
      <c r="L81" s="36">
        <v>23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.75" customHeight="1">
      <c r="A83" s="37" t="s">
        <v>92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72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73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93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+B9+SUM(B77:B81)</f>
        <v>7830</v>
      </c>
      <c r="C7" s="40">
        <f>+C9+SUM(C77:C81)</f>
        <v>1880</v>
      </c>
      <c r="D7" s="40">
        <f>+D9+SUM(D77:D81)</f>
        <v>3516</v>
      </c>
      <c r="E7" s="40">
        <f>+E9+SUM(E77:E81)</f>
        <v>2209</v>
      </c>
      <c r="F7" s="40">
        <f>+F9+SUM(F77:F81)</f>
        <v>225</v>
      </c>
      <c r="G7" s="32"/>
      <c r="H7" s="40">
        <f>+H9+SUM(H77:H81)</f>
        <v>4686</v>
      </c>
      <c r="I7" s="40">
        <f>+I9+SUM(I77:I81)</f>
        <v>438</v>
      </c>
      <c r="J7" s="40">
        <f>+J9+SUM(J77:J81)</f>
        <v>1683</v>
      </c>
      <c r="K7" s="40">
        <f>+K9+SUM(K77:K81)</f>
        <v>2160</v>
      </c>
      <c r="L7" s="40">
        <f>+L9+SUM(L77:L81)</f>
        <v>405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7673</v>
      </c>
      <c r="C9" s="40">
        <f>+C11+C18</f>
        <v>1876</v>
      </c>
      <c r="D9" s="40">
        <f>+D11+D18</f>
        <v>3418</v>
      </c>
      <c r="E9" s="40">
        <f>+E11+E18</f>
        <v>2156</v>
      </c>
      <c r="F9" s="40">
        <f>+F11+F18</f>
        <v>223</v>
      </c>
      <c r="G9" s="32"/>
      <c r="H9" s="40">
        <f>+H11+H18</f>
        <v>4483</v>
      </c>
      <c r="I9" s="40">
        <f>+I11+I18</f>
        <v>437</v>
      </c>
      <c r="J9" s="40">
        <f>+J11+J18</f>
        <v>1630</v>
      </c>
      <c r="K9" s="40">
        <f>+K11+K18</f>
        <v>2043</v>
      </c>
      <c r="L9" s="40">
        <f>+L11+L18</f>
        <v>373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2803</v>
      </c>
      <c r="C11" s="40">
        <f>SUM(C12:C16)</f>
        <v>261</v>
      </c>
      <c r="D11" s="40">
        <f>SUM(D12:D16)</f>
        <v>1537</v>
      </c>
      <c r="E11" s="40">
        <f>SUM(E12:E16)</f>
        <v>928</v>
      </c>
      <c r="F11" s="40">
        <f>SUM(F12:F16)</f>
        <v>77</v>
      </c>
      <c r="G11" s="32"/>
      <c r="H11" s="40">
        <f>SUM(H12:H16)</f>
        <v>2080</v>
      </c>
      <c r="I11" s="40">
        <f>SUM(I12:I16)</f>
        <v>182</v>
      </c>
      <c r="J11" s="40">
        <f>SUM(J12:J16)</f>
        <v>865</v>
      </c>
      <c r="K11" s="40">
        <f>SUM(K12:K16)</f>
        <v>897</v>
      </c>
      <c r="L11" s="40">
        <f>SUM(L12:L16)</f>
        <v>136</v>
      </c>
    </row>
    <row r="12" spans="1:12" ht="15">
      <c r="A12" s="35" t="s">
        <v>7</v>
      </c>
      <c r="B12" s="40">
        <v>600</v>
      </c>
      <c r="C12" s="40">
        <v>98</v>
      </c>
      <c r="D12" s="40">
        <v>318</v>
      </c>
      <c r="E12" s="40">
        <v>170</v>
      </c>
      <c r="F12" s="40">
        <v>14</v>
      </c>
      <c r="G12" s="32"/>
      <c r="H12" s="40">
        <v>340</v>
      </c>
      <c r="I12" s="40">
        <v>72</v>
      </c>
      <c r="J12" s="40">
        <v>113</v>
      </c>
      <c r="K12" s="40">
        <v>123</v>
      </c>
      <c r="L12" s="40">
        <v>32</v>
      </c>
    </row>
    <row r="13" spans="1:12" ht="15">
      <c r="A13" s="32" t="s">
        <v>8</v>
      </c>
      <c r="B13" s="40">
        <v>585</v>
      </c>
      <c r="C13" s="40">
        <v>57</v>
      </c>
      <c r="D13" s="40">
        <v>325</v>
      </c>
      <c r="E13" s="40">
        <v>191</v>
      </c>
      <c r="F13" s="40">
        <v>12</v>
      </c>
      <c r="G13" s="32"/>
      <c r="H13" s="40">
        <v>528</v>
      </c>
      <c r="I13" s="40">
        <v>46</v>
      </c>
      <c r="J13" s="40">
        <v>218</v>
      </c>
      <c r="K13" s="40">
        <v>231</v>
      </c>
      <c r="L13" s="40">
        <v>33</v>
      </c>
    </row>
    <row r="14" spans="1:12" ht="15">
      <c r="A14" s="32" t="s">
        <v>9</v>
      </c>
      <c r="B14" s="40">
        <v>920</v>
      </c>
      <c r="C14" s="40">
        <v>24</v>
      </c>
      <c r="D14" s="40">
        <v>540</v>
      </c>
      <c r="E14" s="40">
        <v>334</v>
      </c>
      <c r="F14" s="40">
        <v>22</v>
      </c>
      <c r="G14" s="40"/>
      <c r="H14" s="40">
        <v>594</v>
      </c>
      <c r="I14" s="40">
        <v>12</v>
      </c>
      <c r="J14" s="40">
        <v>266</v>
      </c>
      <c r="K14" s="40">
        <v>285</v>
      </c>
      <c r="L14" s="40">
        <v>31</v>
      </c>
    </row>
    <row r="15" spans="1:12" ht="15">
      <c r="A15" s="32" t="s">
        <v>10</v>
      </c>
      <c r="B15" s="40">
        <v>506</v>
      </c>
      <c r="C15" s="40">
        <v>54</v>
      </c>
      <c r="D15" s="40">
        <v>267</v>
      </c>
      <c r="E15" s="40">
        <v>164</v>
      </c>
      <c r="F15" s="40">
        <v>21</v>
      </c>
      <c r="G15" s="32"/>
      <c r="H15" s="40">
        <v>492</v>
      </c>
      <c r="I15" s="40">
        <v>38</v>
      </c>
      <c r="J15" s="40">
        <v>218</v>
      </c>
      <c r="K15" s="40">
        <v>204</v>
      </c>
      <c r="L15" s="40">
        <v>32</v>
      </c>
    </row>
    <row r="16" spans="1:12" ht="15">
      <c r="A16" s="32" t="s">
        <v>11</v>
      </c>
      <c r="B16" s="40">
        <v>192</v>
      </c>
      <c r="C16" s="40">
        <v>28</v>
      </c>
      <c r="D16" s="40">
        <v>87</v>
      </c>
      <c r="E16" s="40">
        <v>69</v>
      </c>
      <c r="F16" s="40">
        <v>8</v>
      </c>
      <c r="G16" s="32"/>
      <c r="H16" s="40">
        <v>126</v>
      </c>
      <c r="I16" s="40">
        <v>14</v>
      </c>
      <c r="J16" s="40">
        <v>50</v>
      </c>
      <c r="K16" s="40">
        <v>54</v>
      </c>
      <c r="L16" s="40">
        <v>8</v>
      </c>
    </row>
    <row r="17" spans="1:12" ht="15">
      <c r="A17" s="32"/>
      <c r="B17" s="32"/>
      <c r="C17" s="32"/>
      <c r="D17" s="32"/>
      <c r="E17" s="32"/>
      <c r="F17" s="32"/>
      <c r="G17" s="32"/>
      <c r="H17" s="40"/>
      <c r="I17" s="40"/>
      <c r="J17" s="40"/>
      <c r="K17" s="40"/>
      <c r="L17" s="40"/>
    </row>
    <row r="18" spans="1:12" ht="15">
      <c r="A18" s="32" t="s">
        <v>12</v>
      </c>
      <c r="B18" s="40">
        <f>SUM(B19:B75)</f>
        <v>4870</v>
      </c>
      <c r="C18" s="40">
        <f>SUM(C19:C75)</f>
        <v>1615</v>
      </c>
      <c r="D18" s="40">
        <f>SUM(D19:D75)</f>
        <v>1881</v>
      </c>
      <c r="E18" s="40">
        <f>SUM(E19:E75)</f>
        <v>1228</v>
      </c>
      <c r="F18" s="40">
        <f>SUM(F19:F75)</f>
        <v>146</v>
      </c>
      <c r="G18" s="32"/>
      <c r="H18" s="40">
        <f>SUM(H19:H75)</f>
        <v>2403</v>
      </c>
      <c r="I18" s="40">
        <f>SUM(I19:I75)</f>
        <v>255</v>
      </c>
      <c r="J18" s="40">
        <f>SUM(J19:J75)</f>
        <v>765</v>
      </c>
      <c r="K18" s="40">
        <f>SUM(K19:K75)</f>
        <v>1146</v>
      </c>
      <c r="L18" s="40">
        <f>SUM(L19:L75)</f>
        <v>237</v>
      </c>
    </row>
    <row r="19" spans="1:12" ht="15">
      <c r="A19" s="32" t="s">
        <v>13</v>
      </c>
      <c r="B19" s="40">
        <v>567</v>
      </c>
      <c r="C19" s="40">
        <v>19</v>
      </c>
      <c r="D19" s="40">
        <v>366</v>
      </c>
      <c r="E19" s="40">
        <v>165</v>
      </c>
      <c r="F19" s="40">
        <v>17</v>
      </c>
      <c r="G19" s="32"/>
      <c r="H19" s="40">
        <v>81</v>
      </c>
      <c r="I19" s="40">
        <v>2</v>
      </c>
      <c r="J19" s="40">
        <v>26</v>
      </c>
      <c r="K19" s="40">
        <v>44</v>
      </c>
      <c r="L19" s="40">
        <v>9</v>
      </c>
    </row>
    <row r="20" spans="1:12" ht="15">
      <c r="A20" s="32" t="s">
        <v>14</v>
      </c>
      <c r="B20" s="40">
        <v>8</v>
      </c>
      <c r="C20" s="40">
        <v>2</v>
      </c>
      <c r="D20" s="40">
        <v>2</v>
      </c>
      <c r="E20" s="33">
        <v>4</v>
      </c>
      <c r="F20" s="33">
        <v>0</v>
      </c>
      <c r="G20" s="32"/>
      <c r="H20" s="40">
        <v>8</v>
      </c>
      <c r="I20" s="40">
        <v>1</v>
      </c>
      <c r="J20" s="33">
        <v>3</v>
      </c>
      <c r="K20" s="33">
        <v>4</v>
      </c>
      <c r="L20" s="33">
        <v>0</v>
      </c>
    </row>
    <row r="21" spans="1:12" ht="15">
      <c r="A21" s="32" t="s">
        <v>15</v>
      </c>
      <c r="B21" s="40">
        <v>204</v>
      </c>
      <c r="C21" s="40">
        <v>80</v>
      </c>
      <c r="D21" s="40">
        <v>67</v>
      </c>
      <c r="E21" s="40">
        <v>55</v>
      </c>
      <c r="F21" s="40">
        <v>2</v>
      </c>
      <c r="G21" s="32"/>
      <c r="H21" s="40">
        <v>90</v>
      </c>
      <c r="I21" s="33">
        <v>4</v>
      </c>
      <c r="J21" s="40">
        <v>19</v>
      </c>
      <c r="K21" s="40">
        <v>55</v>
      </c>
      <c r="L21" s="40">
        <v>12</v>
      </c>
    </row>
    <row r="22" spans="1:12" ht="15">
      <c r="A22" s="32" t="s">
        <v>16</v>
      </c>
      <c r="B22" s="40">
        <v>27</v>
      </c>
      <c r="C22" s="40">
        <v>15</v>
      </c>
      <c r="D22" s="40">
        <v>7</v>
      </c>
      <c r="E22" s="33">
        <v>3</v>
      </c>
      <c r="F22" s="33">
        <v>2</v>
      </c>
      <c r="G22" s="32"/>
      <c r="H22" s="40">
        <v>13</v>
      </c>
      <c r="I22" s="40">
        <v>5</v>
      </c>
      <c r="J22" s="40">
        <v>2</v>
      </c>
      <c r="K22" s="40">
        <v>5</v>
      </c>
      <c r="L22" s="33">
        <v>1</v>
      </c>
    </row>
    <row r="23" spans="1:12" ht="15">
      <c r="A23" s="32" t="s">
        <v>17</v>
      </c>
      <c r="B23" s="40">
        <v>23</v>
      </c>
      <c r="C23" s="40">
        <v>11</v>
      </c>
      <c r="D23" s="40">
        <v>7</v>
      </c>
      <c r="E23" s="40">
        <v>5</v>
      </c>
      <c r="F23" s="33">
        <v>0</v>
      </c>
      <c r="G23" s="32"/>
      <c r="H23" s="40">
        <v>14</v>
      </c>
      <c r="I23" s="33">
        <v>1</v>
      </c>
      <c r="J23" s="40">
        <v>2</v>
      </c>
      <c r="K23" s="40">
        <v>9</v>
      </c>
      <c r="L23" s="33">
        <v>2</v>
      </c>
    </row>
    <row r="24" spans="1:12" ht="15">
      <c r="A24" s="32" t="s">
        <v>18</v>
      </c>
      <c r="B24" s="40">
        <v>16</v>
      </c>
      <c r="C24" s="40">
        <v>7</v>
      </c>
      <c r="D24" s="33">
        <v>6</v>
      </c>
      <c r="E24" s="40">
        <v>3</v>
      </c>
      <c r="F24" s="33">
        <v>0</v>
      </c>
      <c r="G24" s="32"/>
      <c r="H24" s="40">
        <v>22</v>
      </c>
      <c r="I24" s="40">
        <v>3</v>
      </c>
      <c r="J24" s="40">
        <v>9</v>
      </c>
      <c r="K24" s="40">
        <v>9</v>
      </c>
      <c r="L24" s="40">
        <v>1</v>
      </c>
    </row>
    <row r="25" spans="1:12" ht="15">
      <c r="A25" s="32" t="s">
        <v>19</v>
      </c>
      <c r="B25" s="40">
        <v>105</v>
      </c>
      <c r="C25" s="40">
        <v>47</v>
      </c>
      <c r="D25" s="40">
        <v>22</v>
      </c>
      <c r="E25" s="40">
        <v>26</v>
      </c>
      <c r="F25" s="40">
        <v>10</v>
      </c>
      <c r="G25" s="32"/>
      <c r="H25" s="40">
        <v>40</v>
      </c>
      <c r="I25" s="40">
        <v>12</v>
      </c>
      <c r="J25" s="40">
        <v>8</v>
      </c>
      <c r="K25" s="40">
        <v>15</v>
      </c>
      <c r="L25" s="40">
        <v>5</v>
      </c>
    </row>
    <row r="26" spans="1:12" ht="15">
      <c r="A26" s="32" t="s">
        <v>20</v>
      </c>
      <c r="B26" s="40">
        <v>41</v>
      </c>
      <c r="C26" s="40">
        <v>27</v>
      </c>
      <c r="D26" s="40">
        <v>7</v>
      </c>
      <c r="E26" s="40">
        <v>7</v>
      </c>
      <c r="F26" s="33">
        <v>0</v>
      </c>
      <c r="G26" s="32"/>
      <c r="H26" s="40">
        <v>9</v>
      </c>
      <c r="I26" s="40">
        <v>2</v>
      </c>
      <c r="J26" s="33">
        <v>1</v>
      </c>
      <c r="K26" s="40">
        <v>5</v>
      </c>
      <c r="L26" s="40">
        <v>1</v>
      </c>
    </row>
    <row r="27" spans="1:12" ht="15">
      <c r="A27" s="32" t="s">
        <v>21</v>
      </c>
      <c r="B27" s="40">
        <v>25</v>
      </c>
      <c r="C27" s="33">
        <v>4</v>
      </c>
      <c r="D27" s="40">
        <v>7</v>
      </c>
      <c r="E27" s="40">
        <v>13</v>
      </c>
      <c r="F27" s="33">
        <v>1</v>
      </c>
      <c r="G27" s="32"/>
      <c r="H27" s="40">
        <v>11</v>
      </c>
      <c r="I27" s="33">
        <v>0</v>
      </c>
      <c r="J27" s="40">
        <v>5</v>
      </c>
      <c r="K27" s="40">
        <v>6</v>
      </c>
      <c r="L27" s="33">
        <v>0</v>
      </c>
    </row>
    <row r="28" spans="1:12" ht="15">
      <c r="A28" s="32" t="s">
        <v>22</v>
      </c>
      <c r="B28" s="40">
        <v>16</v>
      </c>
      <c r="C28" s="40">
        <v>7</v>
      </c>
      <c r="D28" s="40">
        <v>9</v>
      </c>
      <c r="E28" s="33">
        <v>0</v>
      </c>
      <c r="F28" s="33">
        <v>0</v>
      </c>
      <c r="G28" s="32"/>
      <c r="H28" s="40">
        <v>4</v>
      </c>
      <c r="I28" s="33">
        <v>0</v>
      </c>
      <c r="J28" s="40">
        <v>2</v>
      </c>
      <c r="K28" s="40">
        <v>1</v>
      </c>
      <c r="L28" s="33">
        <v>1</v>
      </c>
    </row>
    <row r="29" spans="1:12" ht="15">
      <c r="A29" s="32" t="s">
        <v>23</v>
      </c>
      <c r="B29" s="40">
        <v>12</v>
      </c>
      <c r="C29" s="40">
        <v>5</v>
      </c>
      <c r="D29" s="40">
        <v>6</v>
      </c>
      <c r="E29" s="40">
        <v>1</v>
      </c>
      <c r="F29" s="33">
        <v>0</v>
      </c>
      <c r="G29" s="32"/>
      <c r="H29" s="40">
        <v>6</v>
      </c>
      <c r="I29" s="33">
        <v>1</v>
      </c>
      <c r="J29" s="33">
        <v>3</v>
      </c>
      <c r="K29" s="40">
        <v>2</v>
      </c>
      <c r="L29" s="33">
        <v>0</v>
      </c>
    </row>
    <row r="30" spans="1:12" ht="15">
      <c r="A30" s="32" t="s">
        <v>24</v>
      </c>
      <c r="B30" s="40">
        <v>24</v>
      </c>
      <c r="C30" s="40">
        <v>16</v>
      </c>
      <c r="D30" s="40">
        <v>4</v>
      </c>
      <c r="E30" s="33">
        <v>3</v>
      </c>
      <c r="F30" s="33">
        <v>1</v>
      </c>
      <c r="G30" s="32"/>
      <c r="H30" s="40">
        <v>6</v>
      </c>
      <c r="I30" s="33">
        <v>3</v>
      </c>
      <c r="J30" s="33">
        <v>0</v>
      </c>
      <c r="K30" s="40">
        <v>2</v>
      </c>
      <c r="L30" s="40">
        <v>1</v>
      </c>
    </row>
    <row r="31" spans="1:12" ht="15">
      <c r="A31" s="32" t="s">
        <v>25</v>
      </c>
      <c r="B31" s="40">
        <v>135</v>
      </c>
      <c r="C31" s="40">
        <v>15</v>
      </c>
      <c r="D31" s="40">
        <v>51</v>
      </c>
      <c r="E31" s="40">
        <v>60</v>
      </c>
      <c r="F31" s="40">
        <v>9</v>
      </c>
      <c r="G31" s="32"/>
      <c r="H31" s="40">
        <v>90</v>
      </c>
      <c r="I31" s="40">
        <v>4</v>
      </c>
      <c r="J31" s="40">
        <v>24</v>
      </c>
      <c r="K31" s="40">
        <v>46</v>
      </c>
      <c r="L31" s="40">
        <v>16</v>
      </c>
    </row>
    <row r="32" spans="1:12" ht="15">
      <c r="A32" s="32" t="s">
        <v>26</v>
      </c>
      <c r="B32" s="40">
        <v>222</v>
      </c>
      <c r="C32" s="40">
        <v>59</v>
      </c>
      <c r="D32" s="40">
        <v>60</v>
      </c>
      <c r="E32" s="40">
        <v>90</v>
      </c>
      <c r="F32" s="40">
        <v>13</v>
      </c>
      <c r="G32" s="32"/>
      <c r="H32" s="40">
        <v>172</v>
      </c>
      <c r="I32" s="40">
        <v>15</v>
      </c>
      <c r="J32" s="40">
        <v>39</v>
      </c>
      <c r="K32" s="40">
        <v>98</v>
      </c>
      <c r="L32" s="40">
        <v>20</v>
      </c>
    </row>
    <row r="33" spans="1:12" ht="15">
      <c r="A33" s="32" t="s">
        <v>27</v>
      </c>
      <c r="B33" s="40">
        <v>7</v>
      </c>
      <c r="C33" s="40">
        <v>4</v>
      </c>
      <c r="D33" s="40">
        <v>1</v>
      </c>
      <c r="E33" s="40">
        <v>1</v>
      </c>
      <c r="F33" s="33">
        <v>1</v>
      </c>
      <c r="G33" s="32"/>
      <c r="H33" s="33">
        <v>1</v>
      </c>
      <c r="I33" s="33">
        <v>0</v>
      </c>
      <c r="J33" s="33">
        <v>0</v>
      </c>
      <c r="K33" s="33">
        <v>1</v>
      </c>
      <c r="L33" s="33">
        <v>0</v>
      </c>
    </row>
    <row r="34" spans="1:12" ht="15">
      <c r="A34" s="32" t="s">
        <v>28</v>
      </c>
      <c r="B34" s="40">
        <v>21</v>
      </c>
      <c r="C34" s="40">
        <v>8</v>
      </c>
      <c r="D34" s="40">
        <v>9</v>
      </c>
      <c r="E34" s="40">
        <v>3</v>
      </c>
      <c r="F34" s="33">
        <v>1</v>
      </c>
      <c r="G34" s="32"/>
      <c r="H34" s="40">
        <v>5</v>
      </c>
      <c r="I34" s="33">
        <v>0</v>
      </c>
      <c r="J34" s="40">
        <v>1</v>
      </c>
      <c r="K34" s="33">
        <v>2</v>
      </c>
      <c r="L34" s="33">
        <v>2</v>
      </c>
    </row>
    <row r="35" spans="1:12" ht="15">
      <c r="A35" s="32" t="s">
        <v>29</v>
      </c>
      <c r="B35" s="40">
        <v>18</v>
      </c>
      <c r="C35" s="40">
        <v>14</v>
      </c>
      <c r="D35" s="40">
        <v>3</v>
      </c>
      <c r="E35" s="33">
        <v>1</v>
      </c>
      <c r="F35" s="33">
        <v>0</v>
      </c>
      <c r="G35" s="32"/>
      <c r="H35" s="33">
        <v>4</v>
      </c>
      <c r="I35" s="33">
        <v>1</v>
      </c>
      <c r="J35" s="33">
        <v>2</v>
      </c>
      <c r="K35" s="33">
        <v>1</v>
      </c>
      <c r="L35" s="33">
        <v>0</v>
      </c>
    </row>
    <row r="36" spans="1:12" ht="15">
      <c r="A36" s="32" t="s">
        <v>30</v>
      </c>
      <c r="B36" s="40">
        <v>10</v>
      </c>
      <c r="C36" s="40">
        <v>6</v>
      </c>
      <c r="D36" s="40">
        <v>1</v>
      </c>
      <c r="E36" s="40">
        <v>2</v>
      </c>
      <c r="F36" s="33">
        <v>1</v>
      </c>
      <c r="G36" s="32"/>
      <c r="H36" s="40">
        <v>8</v>
      </c>
      <c r="I36" s="40">
        <v>1</v>
      </c>
      <c r="J36" s="40">
        <v>2</v>
      </c>
      <c r="K36" s="33">
        <v>3</v>
      </c>
      <c r="L36" s="33">
        <v>2</v>
      </c>
    </row>
    <row r="37" spans="1:12" ht="15">
      <c r="A37" s="32" t="s">
        <v>31</v>
      </c>
      <c r="B37" s="40">
        <v>18</v>
      </c>
      <c r="C37" s="40">
        <v>4</v>
      </c>
      <c r="D37" s="40">
        <v>7</v>
      </c>
      <c r="E37" s="33">
        <v>7</v>
      </c>
      <c r="F37" s="33">
        <v>0</v>
      </c>
      <c r="G37" s="32"/>
      <c r="H37" s="40">
        <v>7</v>
      </c>
      <c r="I37" s="33">
        <v>2</v>
      </c>
      <c r="J37" s="40">
        <v>3</v>
      </c>
      <c r="K37" s="40">
        <v>2</v>
      </c>
      <c r="L37" s="33">
        <v>0</v>
      </c>
    </row>
    <row r="38" spans="1:12" ht="15">
      <c r="A38" s="32" t="s">
        <v>32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v>56</v>
      </c>
      <c r="C39" s="40">
        <v>37</v>
      </c>
      <c r="D39" s="40">
        <v>10</v>
      </c>
      <c r="E39" s="40">
        <v>7</v>
      </c>
      <c r="F39" s="33">
        <v>2</v>
      </c>
      <c r="G39" s="32"/>
      <c r="H39" s="40">
        <v>8</v>
      </c>
      <c r="I39" s="40">
        <v>2</v>
      </c>
      <c r="J39" s="40">
        <v>2</v>
      </c>
      <c r="K39" s="40">
        <v>3</v>
      </c>
      <c r="L39" s="40">
        <v>1</v>
      </c>
    </row>
    <row r="40" spans="1:12" ht="15">
      <c r="A40" s="32" t="s">
        <v>34</v>
      </c>
      <c r="B40" s="40">
        <v>165</v>
      </c>
      <c r="C40" s="40">
        <v>119</v>
      </c>
      <c r="D40" s="40">
        <v>21</v>
      </c>
      <c r="E40" s="40">
        <v>25</v>
      </c>
      <c r="F40" s="33">
        <v>0</v>
      </c>
      <c r="G40" s="32"/>
      <c r="H40" s="40">
        <v>26</v>
      </c>
      <c r="I40" s="40">
        <v>8</v>
      </c>
      <c r="J40" s="40">
        <v>8</v>
      </c>
      <c r="K40" s="40">
        <v>9</v>
      </c>
      <c r="L40" s="33">
        <v>1</v>
      </c>
    </row>
    <row r="41" spans="1:12" ht="15">
      <c r="A41" s="32" t="s">
        <v>35</v>
      </c>
      <c r="B41" s="40">
        <v>35</v>
      </c>
      <c r="C41" s="40">
        <v>25</v>
      </c>
      <c r="D41" s="40">
        <v>6</v>
      </c>
      <c r="E41" s="33">
        <v>4</v>
      </c>
      <c r="F41" s="33">
        <v>0</v>
      </c>
      <c r="G41" s="32"/>
      <c r="H41" s="40">
        <v>6</v>
      </c>
      <c r="I41" s="33">
        <v>1</v>
      </c>
      <c r="J41" s="33">
        <v>3</v>
      </c>
      <c r="K41" s="33">
        <v>2</v>
      </c>
      <c r="L41" s="33">
        <v>0</v>
      </c>
    </row>
    <row r="42" spans="1:12" ht="15">
      <c r="A42" s="32" t="s">
        <v>36</v>
      </c>
      <c r="B42" s="40">
        <v>20</v>
      </c>
      <c r="C42" s="40">
        <v>11</v>
      </c>
      <c r="D42" s="33">
        <v>1</v>
      </c>
      <c r="E42" s="33">
        <v>5</v>
      </c>
      <c r="F42" s="33">
        <v>3</v>
      </c>
      <c r="G42" s="32"/>
      <c r="H42" s="40">
        <v>11</v>
      </c>
      <c r="I42" s="33">
        <v>3</v>
      </c>
      <c r="J42" s="40">
        <v>2</v>
      </c>
      <c r="K42" s="40">
        <v>4</v>
      </c>
      <c r="L42" s="33">
        <v>2</v>
      </c>
    </row>
    <row r="43" spans="1:12" ht="15">
      <c r="A43" s="32" t="s">
        <v>37</v>
      </c>
      <c r="B43" s="40">
        <v>33</v>
      </c>
      <c r="C43" s="40">
        <v>17</v>
      </c>
      <c r="D43" s="40">
        <v>11</v>
      </c>
      <c r="E43" s="40">
        <v>5</v>
      </c>
      <c r="F43" s="33">
        <v>0</v>
      </c>
      <c r="G43" s="32"/>
      <c r="H43" s="40">
        <v>8</v>
      </c>
      <c r="I43" s="40">
        <v>2</v>
      </c>
      <c r="J43" s="40">
        <v>4</v>
      </c>
      <c r="K43" s="33">
        <v>2</v>
      </c>
      <c r="L43" s="33">
        <v>0</v>
      </c>
    </row>
    <row r="44" spans="1:12" ht="15">
      <c r="A44" s="32" t="s">
        <v>38</v>
      </c>
      <c r="B44" s="40">
        <v>251</v>
      </c>
      <c r="C44" s="40">
        <v>40</v>
      </c>
      <c r="D44" s="40">
        <v>118</v>
      </c>
      <c r="E44" s="40">
        <v>82</v>
      </c>
      <c r="F44" s="40">
        <v>11</v>
      </c>
      <c r="G44" s="32"/>
      <c r="H44" s="40">
        <v>149</v>
      </c>
      <c r="I44" s="40">
        <v>13</v>
      </c>
      <c r="J44" s="40">
        <v>53</v>
      </c>
      <c r="K44" s="40">
        <v>60</v>
      </c>
      <c r="L44" s="40">
        <v>23</v>
      </c>
    </row>
    <row r="45" spans="1:12" ht="15">
      <c r="A45" s="32" t="s">
        <v>39</v>
      </c>
      <c r="B45" s="40">
        <v>32</v>
      </c>
      <c r="C45" s="40">
        <v>20</v>
      </c>
      <c r="D45" s="40">
        <v>8</v>
      </c>
      <c r="E45" s="33">
        <v>3</v>
      </c>
      <c r="F45" s="33">
        <v>1</v>
      </c>
      <c r="G45" s="32"/>
      <c r="H45" s="40">
        <v>4</v>
      </c>
      <c r="I45" s="33">
        <v>1</v>
      </c>
      <c r="J45" s="33">
        <v>1</v>
      </c>
      <c r="K45" s="40">
        <v>1</v>
      </c>
      <c r="L45" s="33">
        <v>1</v>
      </c>
    </row>
    <row r="46" spans="1:12" ht="15">
      <c r="A46" s="32" t="s">
        <v>40</v>
      </c>
      <c r="B46" s="40">
        <v>119</v>
      </c>
      <c r="C46" s="40">
        <v>27</v>
      </c>
      <c r="D46" s="40">
        <v>50</v>
      </c>
      <c r="E46" s="40">
        <v>39</v>
      </c>
      <c r="F46" s="40">
        <v>3</v>
      </c>
      <c r="G46" s="32"/>
      <c r="H46" s="40">
        <v>170</v>
      </c>
      <c r="I46" s="40">
        <v>4</v>
      </c>
      <c r="J46" s="40">
        <v>44</v>
      </c>
      <c r="K46" s="40">
        <v>110</v>
      </c>
      <c r="L46" s="40">
        <v>12</v>
      </c>
    </row>
    <row r="47" spans="1:12" ht="15">
      <c r="A47" s="32" t="s">
        <v>41</v>
      </c>
      <c r="B47" s="40">
        <v>73</v>
      </c>
      <c r="C47" s="40">
        <v>23</v>
      </c>
      <c r="D47" s="40">
        <v>14</v>
      </c>
      <c r="E47" s="40">
        <v>28</v>
      </c>
      <c r="F47" s="40">
        <v>8</v>
      </c>
      <c r="G47" s="32"/>
      <c r="H47" s="40">
        <v>42</v>
      </c>
      <c r="I47" s="40">
        <v>9</v>
      </c>
      <c r="J47" s="40">
        <v>4</v>
      </c>
      <c r="K47" s="40">
        <v>24</v>
      </c>
      <c r="L47" s="40">
        <v>5</v>
      </c>
    </row>
    <row r="48" spans="1:12" ht="15">
      <c r="A48" s="32" t="s">
        <v>42</v>
      </c>
      <c r="B48" s="40">
        <v>782</v>
      </c>
      <c r="C48" s="40">
        <v>164</v>
      </c>
      <c r="D48" s="40">
        <v>400</v>
      </c>
      <c r="E48" s="40">
        <v>199</v>
      </c>
      <c r="F48" s="40">
        <v>19</v>
      </c>
      <c r="G48" s="32"/>
      <c r="H48" s="40">
        <v>347</v>
      </c>
      <c r="I48" s="40">
        <v>13</v>
      </c>
      <c r="J48" s="40">
        <v>158</v>
      </c>
      <c r="K48" s="40">
        <v>146</v>
      </c>
      <c r="L48" s="40">
        <v>30</v>
      </c>
    </row>
    <row r="49" spans="1:12" ht="15">
      <c r="A49" s="32" t="s">
        <v>43</v>
      </c>
      <c r="B49" s="40">
        <v>338</v>
      </c>
      <c r="C49" s="40">
        <v>166</v>
      </c>
      <c r="D49" s="40">
        <v>108</v>
      </c>
      <c r="E49" s="40">
        <v>59</v>
      </c>
      <c r="F49" s="40">
        <v>5</v>
      </c>
      <c r="G49" s="32"/>
      <c r="H49" s="40">
        <v>118</v>
      </c>
      <c r="I49" s="40">
        <v>18</v>
      </c>
      <c r="J49" s="40">
        <v>43</v>
      </c>
      <c r="K49" s="40">
        <v>49</v>
      </c>
      <c r="L49" s="40">
        <v>8</v>
      </c>
    </row>
    <row r="50" spans="1:12" ht="15">
      <c r="A50" s="32" t="s">
        <v>44</v>
      </c>
      <c r="B50" s="40">
        <v>29</v>
      </c>
      <c r="C50" s="40">
        <v>12</v>
      </c>
      <c r="D50" s="40">
        <v>9</v>
      </c>
      <c r="E50" s="40">
        <v>7</v>
      </c>
      <c r="F50" s="33">
        <v>1</v>
      </c>
      <c r="G50" s="32"/>
      <c r="H50" s="40">
        <v>8</v>
      </c>
      <c r="I50" s="33">
        <v>3</v>
      </c>
      <c r="J50" s="40">
        <v>2</v>
      </c>
      <c r="K50" s="33">
        <v>3</v>
      </c>
      <c r="L50" s="33">
        <v>0</v>
      </c>
    </row>
    <row r="51" spans="1:12" ht="15">
      <c r="A51" s="32" t="s">
        <v>45</v>
      </c>
      <c r="B51" s="40">
        <v>111</v>
      </c>
      <c r="C51" s="40">
        <v>43</v>
      </c>
      <c r="D51" s="40">
        <v>43</v>
      </c>
      <c r="E51" s="40">
        <v>22</v>
      </c>
      <c r="F51" s="40">
        <v>3</v>
      </c>
      <c r="G51" s="32"/>
      <c r="H51" s="40">
        <v>108</v>
      </c>
      <c r="I51" s="40">
        <v>9</v>
      </c>
      <c r="J51" s="40">
        <v>38</v>
      </c>
      <c r="K51" s="40">
        <v>55</v>
      </c>
      <c r="L51" s="40">
        <v>6</v>
      </c>
    </row>
    <row r="52" spans="1:12" ht="15">
      <c r="A52" s="32" t="s">
        <v>46</v>
      </c>
      <c r="B52" s="40">
        <v>4</v>
      </c>
      <c r="C52" s="40">
        <v>2</v>
      </c>
      <c r="D52" s="40">
        <v>2</v>
      </c>
      <c r="E52" s="33">
        <v>0</v>
      </c>
      <c r="F52" s="33">
        <v>0</v>
      </c>
      <c r="G52" s="32"/>
      <c r="H52" s="40">
        <v>1</v>
      </c>
      <c r="I52" s="33">
        <v>0</v>
      </c>
      <c r="J52" s="33">
        <v>1</v>
      </c>
      <c r="K52" s="33">
        <v>0</v>
      </c>
      <c r="L52" s="33">
        <v>0</v>
      </c>
    </row>
    <row r="53" spans="1:12" ht="15">
      <c r="A53" s="32" t="s">
        <v>47</v>
      </c>
      <c r="B53" s="40">
        <v>37</v>
      </c>
      <c r="C53" s="40">
        <v>24</v>
      </c>
      <c r="D53" s="40">
        <v>7</v>
      </c>
      <c r="E53" s="40">
        <v>6</v>
      </c>
      <c r="F53" s="33">
        <v>0</v>
      </c>
      <c r="G53" s="32"/>
      <c r="H53" s="40">
        <v>12</v>
      </c>
      <c r="I53" s="33">
        <v>0</v>
      </c>
      <c r="J53" s="40">
        <v>6</v>
      </c>
      <c r="K53" s="33">
        <v>6</v>
      </c>
      <c r="L53" s="33">
        <v>0</v>
      </c>
    </row>
    <row r="54" spans="1:12" ht="15">
      <c r="A54" s="32" t="s">
        <v>48</v>
      </c>
      <c r="B54" s="40">
        <v>29</v>
      </c>
      <c r="C54" s="40">
        <v>17</v>
      </c>
      <c r="D54" s="40">
        <v>8</v>
      </c>
      <c r="E54" s="40">
        <v>4</v>
      </c>
      <c r="F54" s="33">
        <v>0</v>
      </c>
      <c r="G54" s="32"/>
      <c r="H54" s="40">
        <v>4</v>
      </c>
      <c r="I54" s="33">
        <v>1</v>
      </c>
      <c r="J54" s="40">
        <v>2</v>
      </c>
      <c r="K54" s="40">
        <v>1</v>
      </c>
      <c r="L54" s="33">
        <v>0</v>
      </c>
    </row>
    <row r="55" spans="1:12" ht="15">
      <c r="A55" s="32" t="s">
        <v>49</v>
      </c>
      <c r="B55" s="40">
        <v>32</v>
      </c>
      <c r="C55" s="40">
        <v>5</v>
      </c>
      <c r="D55" s="40">
        <v>13</v>
      </c>
      <c r="E55" s="40">
        <v>14</v>
      </c>
      <c r="F55" s="33">
        <v>0</v>
      </c>
      <c r="G55" s="32"/>
      <c r="H55" s="40">
        <v>12</v>
      </c>
      <c r="I55" s="33">
        <v>3</v>
      </c>
      <c r="J55" s="40">
        <v>5</v>
      </c>
      <c r="K55" s="40">
        <v>4</v>
      </c>
      <c r="L55" s="33">
        <v>0</v>
      </c>
    </row>
    <row r="56" spans="1:12" ht="15">
      <c r="A56" s="32" t="s">
        <v>50</v>
      </c>
      <c r="B56" s="40">
        <v>51</v>
      </c>
      <c r="C56" s="40">
        <v>9</v>
      </c>
      <c r="D56" s="40">
        <v>24</v>
      </c>
      <c r="E56" s="40">
        <v>17</v>
      </c>
      <c r="F56" s="33">
        <v>1</v>
      </c>
      <c r="G56" s="32"/>
      <c r="H56" s="40">
        <v>18</v>
      </c>
      <c r="I56" s="33">
        <v>0</v>
      </c>
      <c r="J56" s="40">
        <v>8</v>
      </c>
      <c r="K56" s="40">
        <v>9</v>
      </c>
      <c r="L56" s="33">
        <v>1</v>
      </c>
    </row>
    <row r="57" spans="1:12" ht="15">
      <c r="A57" s="32" t="s">
        <v>51</v>
      </c>
      <c r="B57" s="40">
        <v>62</v>
      </c>
      <c r="C57" s="40">
        <v>21</v>
      </c>
      <c r="D57" s="40">
        <v>21</v>
      </c>
      <c r="E57" s="40">
        <v>18</v>
      </c>
      <c r="F57" s="33">
        <v>2</v>
      </c>
      <c r="G57" s="32"/>
      <c r="H57" s="40">
        <v>84</v>
      </c>
      <c r="I57" s="40">
        <v>7</v>
      </c>
      <c r="J57" s="40">
        <v>21</v>
      </c>
      <c r="K57" s="40">
        <v>50</v>
      </c>
      <c r="L57" s="40">
        <v>6</v>
      </c>
    </row>
    <row r="58" spans="1:12" ht="15">
      <c r="A58" s="32" t="s">
        <v>52</v>
      </c>
      <c r="B58" s="40">
        <v>186</v>
      </c>
      <c r="C58" s="40">
        <v>94</v>
      </c>
      <c r="D58" s="40">
        <v>42</v>
      </c>
      <c r="E58" s="40">
        <v>44</v>
      </c>
      <c r="F58" s="40">
        <v>6</v>
      </c>
      <c r="G58" s="40"/>
      <c r="H58" s="40">
        <v>53</v>
      </c>
      <c r="I58" s="40">
        <v>15</v>
      </c>
      <c r="J58" s="40">
        <v>11</v>
      </c>
      <c r="K58" s="40">
        <v>21</v>
      </c>
      <c r="L58" s="40">
        <v>6</v>
      </c>
    </row>
    <row r="59" spans="1:12" ht="15">
      <c r="A59" s="32" t="s">
        <v>53</v>
      </c>
      <c r="B59" s="40">
        <v>37</v>
      </c>
      <c r="C59" s="40">
        <v>12</v>
      </c>
      <c r="D59" s="40">
        <v>22</v>
      </c>
      <c r="E59" s="40">
        <v>3</v>
      </c>
      <c r="F59" s="33">
        <v>0</v>
      </c>
      <c r="G59" s="32"/>
      <c r="H59" s="40">
        <v>12</v>
      </c>
      <c r="I59" s="33">
        <v>1</v>
      </c>
      <c r="J59" s="40">
        <v>6</v>
      </c>
      <c r="K59" s="40">
        <v>4</v>
      </c>
      <c r="L59" s="40">
        <v>1</v>
      </c>
    </row>
    <row r="60" spans="1:12" ht="15">
      <c r="A60" s="32" t="s">
        <v>54</v>
      </c>
      <c r="B60" s="40">
        <v>72</v>
      </c>
      <c r="C60" s="40">
        <v>21</v>
      </c>
      <c r="D60" s="40">
        <v>39</v>
      </c>
      <c r="E60" s="40">
        <v>11</v>
      </c>
      <c r="F60" s="33">
        <v>1</v>
      </c>
      <c r="G60" s="32"/>
      <c r="H60" s="40">
        <v>29</v>
      </c>
      <c r="I60" s="33">
        <v>1</v>
      </c>
      <c r="J60" s="40">
        <v>15</v>
      </c>
      <c r="K60" s="40">
        <v>11</v>
      </c>
      <c r="L60" s="40">
        <v>2</v>
      </c>
    </row>
    <row r="61" spans="1:12" ht="15">
      <c r="A61" s="32" t="s">
        <v>55</v>
      </c>
      <c r="B61" s="40">
        <v>14</v>
      </c>
      <c r="C61" s="40">
        <v>7</v>
      </c>
      <c r="D61" s="33">
        <v>6</v>
      </c>
      <c r="E61" s="33">
        <v>1</v>
      </c>
      <c r="F61" s="33">
        <v>0</v>
      </c>
      <c r="G61" s="32"/>
      <c r="H61" s="40">
        <v>2</v>
      </c>
      <c r="I61" s="33">
        <v>1</v>
      </c>
      <c r="J61" s="33">
        <v>1</v>
      </c>
      <c r="K61" s="33">
        <v>0</v>
      </c>
      <c r="L61" s="33">
        <v>0</v>
      </c>
    </row>
    <row r="62" spans="1:12" ht="15">
      <c r="A62" s="32" t="s">
        <v>56</v>
      </c>
      <c r="B62" s="40">
        <v>11</v>
      </c>
      <c r="C62" s="40">
        <v>6</v>
      </c>
      <c r="D62" s="40">
        <v>5</v>
      </c>
      <c r="E62" s="33">
        <v>0</v>
      </c>
      <c r="F62" s="33">
        <v>0</v>
      </c>
      <c r="G62" s="32"/>
      <c r="H62" s="40">
        <v>3</v>
      </c>
      <c r="I62" s="33">
        <v>1</v>
      </c>
      <c r="J62" s="33">
        <v>0</v>
      </c>
      <c r="K62" s="33">
        <v>0</v>
      </c>
      <c r="L62" s="33">
        <v>2</v>
      </c>
    </row>
    <row r="63" spans="1:12" ht="15">
      <c r="A63" s="32" t="s">
        <v>57</v>
      </c>
      <c r="B63" s="40">
        <v>13</v>
      </c>
      <c r="C63" s="33">
        <v>2</v>
      </c>
      <c r="D63" s="40">
        <v>4</v>
      </c>
      <c r="E63" s="40">
        <v>6</v>
      </c>
      <c r="F63" s="33">
        <v>1</v>
      </c>
      <c r="G63" s="32"/>
      <c r="H63" s="40">
        <v>4</v>
      </c>
      <c r="I63" s="33">
        <v>0</v>
      </c>
      <c r="J63" s="33">
        <v>0</v>
      </c>
      <c r="K63" s="40">
        <v>4</v>
      </c>
      <c r="L63" s="33">
        <v>0</v>
      </c>
    </row>
    <row r="64" spans="1:12" ht="15">
      <c r="A64" s="32" t="s">
        <v>58</v>
      </c>
      <c r="B64" s="40">
        <v>59</v>
      </c>
      <c r="C64" s="40">
        <v>23</v>
      </c>
      <c r="D64" s="40">
        <v>19</v>
      </c>
      <c r="E64" s="40">
        <v>15</v>
      </c>
      <c r="F64" s="33">
        <v>2</v>
      </c>
      <c r="G64" s="32"/>
      <c r="H64" s="40">
        <v>19</v>
      </c>
      <c r="I64" s="40">
        <v>3</v>
      </c>
      <c r="J64" s="40">
        <v>6</v>
      </c>
      <c r="K64" s="40">
        <v>7</v>
      </c>
      <c r="L64" s="33">
        <v>3</v>
      </c>
    </row>
    <row r="65" spans="1:12" ht="15">
      <c r="A65" s="32" t="s">
        <v>59</v>
      </c>
      <c r="B65" s="40">
        <v>410</v>
      </c>
      <c r="C65" s="40">
        <v>231</v>
      </c>
      <c r="D65" s="40">
        <v>98</v>
      </c>
      <c r="E65" s="40">
        <v>73</v>
      </c>
      <c r="F65" s="40">
        <v>8</v>
      </c>
      <c r="G65" s="32"/>
      <c r="H65" s="40">
        <v>320</v>
      </c>
      <c r="I65" s="40">
        <v>57</v>
      </c>
      <c r="J65" s="40">
        <v>86</v>
      </c>
      <c r="K65" s="40">
        <v>141</v>
      </c>
      <c r="L65" s="40">
        <v>36</v>
      </c>
    </row>
    <row r="66" spans="1:12" ht="15">
      <c r="A66" s="32" t="s">
        <v>60</v>
      </c>
      <c r="B66" s="40">
        <v>21</v>
      </c>
      <c r="C66" s="40">
        <v>9</v>
      </c>
      <c r="D66" s="40">
        <v>9</v>
      </c>
      <c r="E66" s="40">
        <v>3</v>
      </c>
      <c r="F66" s="33">
        <v>0</v>
      </c>
      <c r="G66" s="32"/>
      <c r="H66" s="40">
        <v>18</v>
      </c>
      <c r="I66" s="40">
        <v>4</v>
      </c>
      <c r="J66" s="40">
        <v>7</v>
      </c>
      <c r="K66" s="40">
        <v>7</v>
      </c>
      <c r="L66" s="33">
        <v>0</v>
      </c>
    </row>
    <row r="67" spans="1:12" ht="15">
      <c r="A67" s="32" t="s">
        <v>61</v>
      </c>
      <c r="B67" s="40">
        <v>22</v>
      </c>
      <c r="C67" s="40">
        <v>14</v>
      </c>
      <c r="D67" s="40">
        <v>4</v>
      </c>
      <c r="E67" s="33">
        <v>3</v>
      </c>
      <c r="F67" s="33">
        <v>1</v>
      </c>
      <c r="G67" s="32"/>
      <c r="H67" s="40">
        <v>10</v>
      </c>
      <c r="I67" s="33">
        <v>2</v>
      </c>
      <c r="J67" s="33">
        <v>2</v>
      </c>
      <c r="K67" s="40">
        <v>3</v>
      </c>
      <c r="L67" s="40">
        <v>3</v>
      </c>
    </row>
    <row r="68" spans="1:12" ht="15">
      <c r="A68" s="32" t="s">
        <v>62</v>
      </c>
      <c r="B68" s="40">
        <v>64</v>
      </c>
      <c r="C68" s="40">
        <v>22</v>
      </c>
      <c r="D68" s="40">
        <v>25</v>
      </c>
      <c r="E68" s="40">
        <v>17</v>
      </c>
      <c r="F68" s="33">
        <v>0</v>
      </c>
      <c r="G68" s="32"/>
      <c r="H68" s="40">
        <v>18</v>
      </c>
      <c r="I68" s="40">
        <v>2</v>
      </c>
      <c r="J68" s="40">
        <v>7</v>
      </c>
      <c r="K68" s="40">
        <v>9</v>
      </c>
      <c r="L68" s="33">
        <v>0</v>
      </c>
    </row>
    <row r="69" spans="1:12" ht="15">
      <c r="A69" s="32" t="s">
        <v>63</v>
      </c>
      <c r="B69" s="40">
        <v>34</v>
      </c>
      <c r="C69" s="40">
        <v>5</v>
      </c>
      <c r="D69" s="40">
        <v>13</v>
      </c>
      <c r="E69" s="40">
        <v>15</v>
      </c>
      <c r="F69" s="33">
        <v>1</v>
      </c>
      <c r="G69" s="32"/>
      <c r="H69" s="40">
        <v>37</v>
      </c>
      <c r="I69" s="40">
        <v>1</v>
      </c>
      <c r="J69" s="40">
        <v>11</v>
      </c>
      <c r="K69" s="40">
        <v>22</v>
      </c>
      <c r="L69" s="40">
        <v>3</v>
      </c>
    </row>
    <row r="70" spans="1:12" ht="15">
      <c r="A70" s="32" t="s">
        <v>64</v>
      </c>
      <c r="B70" s="40">
        <v>10</v>
      </c>
      <c r="C70" s="40">
        <v>6</v>
      </c>
      <c r="D70" s="40">
        <v>3</v>
      </c>
      <c r="E70" s="33">
        <v>1</v>
      </c>
      <c r="F70" s="33">
        <v>0</v>
      </c>
      <c r="G70" s="32"/>
      <c r="H70" s="40">
        <v>5</v>
      </c>
      <c r="I70" s="33">
        <v>1</v>
      </c>
      <c r="J70" s="40">
        <v>2</v>
      </c>
      <c r="K70" s="33">
        <v>2</v>
      </c>
      <c r="L70" s="33">
        <v>0</v>
      </c>
    </row>
    <row r="71" spans="1:12" ht="15">
      <c r="A71" s="32" t="s">
        <v>65</v>
      </c>
      <c r="B71" s="40">
        <v>10</v>
      </c>
      <c r="C71" s="40">
        <v>4</v>
      </c>
      <c r="D71" s="40">
        <v>5</v>
      </c>
      <c r="E71" s="40">
        <v>1</v>
      </c>
      <c r="F71" s="33">
        <v>0</v>
      </c>
      <c r="G71" s="32"/>
      <c r="H71" s="40">
        <v>11</v>
      </c>
      <c r="I71" s="33">
        <v>1</v>
      </c>
      <c r="J71" s="40">
        <v>3</v>
      </c>
      <c r="K71" s="40">
        <v>7</v>
      </c>
      <c r="L71" s="33">
        <v>0</v>
      </c>
    </row>
    <row r="72" spans="1:12" ht="15">
      <c r="A72" s="32" t="s">
        <v>66</v>
      </c>
      <c r="B72" s="40">
        <v>21</v>
      </c>
      <c r="C72" s="33">
        <v>7</v>
      </c>
      <c r="D72" s="33">
        <v>7</v>
      </c>
      <c r="E72" s="40">
        <v>5</v>
      </c>
      <c r="F72" s="33">
        <v>2</v>
      </c>
      <c r="G72" s="32"/>
      <c r="H72" s="40">
        <v>9</v>
      </c>
      <c r="I72" s="33">
        <v>3</v>
      </c>
      <c r="J72" s="40">
        <v>4</v>
      </c>
      <c r="K72" s="40">
        <v>2</v>
      </c>
      <c r="L72" s="33">
        <v>0</v>
      </c>
    </row>
    <row r="73" spans="1:12" ht="15">
      <c r="A73" s="32" t="s">
        <v>67</v>
      </c>
      <c r="B73" s="40">
        <v>110</v>
      </c>
      <c r="C73" s="40">
        <v>15</v>
      </c>
      <c r="D73" s="40">
        <v>59</v>
      </c>
      <c r="E73" s="40">
        <v>31</v>
      </c>
      <c r="F73" s="40">
        <v>5</v>
      </c>
      <c r="G73" s="32"/>
      <c r="H73" s="40">
        <v>122</v>
      </c>
      <c r="I73" s="40">
        <v>8</v>
      </c>
      <c r="J73" s="40">
        <v>46</v>
      </c>
      <c r="K73" s="40">
        <v>57</v>
      </c>
      <c r="L73" s="40">
        <v>11</v>
      </c>
    </row>
    <row r="74" spans="1:12" ht="15">
      <c r="A74" s="32" t="s">
        <v>68</v>
      </c>
      <c r="B74" s="40">
        <v>6</v>
      </c>
      <c r="C74" s="33">
        <v>0</v>
      </c>
      <c r="D74" s="40">
        <v>3</v>
      </c>
      <c r="E74" s="40">
        <v>2</v>
      </c>
      <c r="F74" s="33">
        <v>1</v>
      </c>
      <c r="G74" s="32"/>
      <c r="H74" s="40">
        <v>2</v>
      </c>
      <c r="I74" s="33">
        <v>0</v>
      </c>
      <c r="J74" s="40">
        <v>1</v>
      </c>
      <c r="K74" s="33">
        <v>1</v>
      </c>
      <c r="L74" s="33">
        <v>0</v>
      </c>
    </row>
    <row r="75" spans="1:12" ht="15">
      <c r="A75" s="32" t="s">
        <v>69</v>
      </c>
      <c r="B75" s="40">
        <v>12</v>
      </c>
      <c r="C75" s="40">
        <v>5</v>
      </c>
      <c r="D75" s="33">
        <v>2</v>
      </c>
      <c r="E75" s="40">
        <v>4</v>
      </c>
      <c r="F75" s="40">
        <v>1</v>
      </c>
      <c r="G75" s="32"/>
      <c r="H75" s="40">
        <v>2</v>
      </c>
      <c r="I75" s="33">
        <v>0</v>
      </c>
      <c r="J75" s="33">
        <v>1</v>
      </c>
      <c r="K75" s="33">
        <v>0</v>
      </c>
      <c r="L75" s="33">
        <v>1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v>12</v>
      </c>
      <c r="C77" s="33">
        <v>3</v>
      </c>
      <c r="D77" s="40">
        <v>6</v>
      </c>
      <c r="E77" s="40">
        <v>2</v>
      </c>
      <c r="F77" s="33">
        <v>1</v>
      </c>
      <c r="G77" s="32"/>
      <c r="H77" s="40">
        <v>12</v>
      </c>
      <c r="I77" s="33">
        <v>0</v>
      </c>
      <c r="J77" s="40">
        <v>2</v>
      </c>
      <c r="K77" s="40">
        <v>7</v>
      </c>
      <c r="L77" s="33">
        <v>3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v>72</v>
      </c>
      <c r="C79" s="33">
        <v>0</v>
      </c>
      <c r="D79" s="40">
        <v>51</v>
      </c>
      <c r="E79" s="40">
        <v>21</v>
      </c>
      <c r="F79" s="33">
        <v>0</v>
      </c>
      <c r="G79" s="32"/>
      <c r="H79" s="40">
        <v>32</v>
      </c>
      <c r="I79" s="33">
        <v>0</v>
      </c>
      <c r="J79" s="40">
        <v>13</v>
      </c>
      <c r="K79" s="32">
        <v>14</v>
      </c>
      <c r="L79" s="33">
        <v>5</v>
      </c>
    </row>
    <row r="80" spans="1:12" ht="15">
      <c r="A80" s="32" t="s">
        <v>95</v>
      </c>
      <c r="B80" s="33">
        <v>3</v>
      </c>
      <c r="C80" s="33">
        <v>0</v>
      </c>
      <c r="D80" s="33">
        <v>2</v>
      </c>
      <c r="E80" s="33">
        <v>1</v>
      </c>
      <c r="F80" s="33">
        <v>0</v>
      </c>
      <c r="G80" s="32"/>
      <c r="H80" s="33">
        <v>1</v>
      </c>
      <c r="I80" s="33">
        <v>0</v>
      </c>
      <c r="J80" s="33">
        <v>0</v>
      </c>
      <c r="K80" s="33">
        <v>1</v>
      </c>
      <c r="L80" s="33">
        <v>0</v>
      </c>
    </row>
    <row r="81" spans="1:12" ht="15">
      <c r="A81" s="32" t="s">
        <v>71</v>
      </c>
      <c r="B81" s="40">
        <v>70</v>
      </c>
      <c r="C81" s="41">
        <v>1</v>
      </c>
      <c r="D81" s="41">
        <v>39</v>
      </c>
      <c r="E81" s="41">
        <v>29</v>
      </c>
      <c r="F81" s="41">
        <v>1</v>
      </c>
      <c r="G81" s="10"/>
      <c r="H81" s="41">
        <v>158</v>
      </c>
      <c r="I81" s="41">
        <v>1</v>
      </c>
      <c r="J81" s="41">
        <v>38</v>
      </c>
      <c r="K81" s="41">
        <v>95</v>
      </c>
      <c r="L81" s="41">
        <v>24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" customHeight="1">
      <c r="A83" s="37" t="s">
        <v>97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73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98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0">
        <f>+B9+SUM(B77:B81)</f>
        <v>6942</v>
      </c>
      <c r="C7" s="40">
        <f>+C9+SUM(C77:C81)</f>
        <v>1573</v>
      </c>
      <c r="D7" s="40">
        <f>+D9+SUM(D77:D81)</f>
        <v>3288</v>
      </c>
      <c r="E7" s="40">
        <f>+E9+SUM(E77:E81)</f>
        <v>1862</v>
      </c>
      <c r="F7" s="40">
        <f>+F9+SUM(F77:F81)</f>
        <v>225</v>
      </c>
      <c r="G7" s="32"/>
      <c r="H7" s="40">
        <f>+H9+SUM(H77:H81)</f>
        <v>5228</v>
      </c>
      <c r="I7" s="40">
        <f>+I9+SUM(I77:I81)</f>
        <v>477</v>
      </c>
      <c r="J7" s="40">
        <f>+J9+SUM(J77:J81)</f>
        <v>2002</v>
      </c>
      <c r="K7" s="40">
        <f>+K9+SUM(K77:K81)</f>
        <v>2319</v>
      </c>
      <c r="L7" s="40">
        <f>+L9+SUM(L77:L81)</f>
        <v>430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6757</v>
      </c>
      <c r="C9" s="40">
        <f>+C11+C18</f>
        <v>1568</v>
      </c>
      <c r="D9" s="40">
        <f>+D11+D18</f>
        <v>3168</v>
      </c>
      <c r="E9" s="40">
        <f>+E11+E18</f>
        <v>1808</v>
      </c>
      <c r="F9" s="40">
        <f>+F11+F18</f>
        <v>219</v>
      </c>
      <c r="G9" s="32"/>
      <c r="H9" s="40">
        <f>+H11+H18</f>
        <v>5012</v>
      </c>
      <c r="I9" s="40">
        <f>+I11+I18</f>
        <v>464</v>
      </c>
      <c r="J9" s="40">
        <f>+J11+J18</f>
        <v>1904</v>
      </c>
      <c r="K9" s="40">
        <f>+K11+K18</f>
        <v>2233</v>
      </c>
      <c r="L9" s="40">
        <f>+L11+L18</f>
        <v>411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2816</v>
      </c>
      <c r="C11" s="40">
        <f>SUM(C12:C16)</f>
        <v>242</v>
      </c>
      <c r="D11" s="40">
        <f>SUM(D12:D16)</f>
        <v>1612</v>
      </c>
      <c r="E11" s="40">
        <f>SUM(E12:E16)</f>
        <v>869</v>
      </c>
      <c r="F11" s="40">
        <f>SUM(F12:F16)</f>
        <v>93</v>
      </c>
      <c r="G11" s="32"/>
      <c r="H11" s="40">
        <f>SUM(H12:H16)</f>
        <v>2273</v>
      </c>
      <c r="I11" s="40">
        <f>SUM(I12:I16)</f>
        <v>186</v>
      </c>
      <c r="J11" s="40">
        <f>SUM(J12:J16)</f>
        <v>1019</v>
      </c>
      <c r="K11" s="40">
        <f>SUM(K12:K16)</f>
        <v>939</v>
      </c>
      <c r="L11" s="40">
        <f>SUM(L12:L16)</f>
        <v>129</v>
      </c>
    </row>
    <row r="12" spans="1:12" ht="15">
      <c r="A12" s="35" t="s">
        <v>7</v>
      </c>
      <c r="B12" s="40">
        <v>515</v>
      </c>
      <c r="C12" s="40">
        <v>95</v>
      </c>
      <c r="D12" s="40">
        <v>268</v>
      </c>
      <c r="E12" s="40">
        <v>138</v>
      </c>
      <c r="F12" s="40">
        <v>14</v>
      </c>
      <c r="G12" s="32"/>
      <c r="H12" s="40">
        <v>418</v>
      </c>
      <c r="I12" s="40">
        <v>69</v>
      </c>
      <c r="J12" s="40">
        <v>151</v>
      </c>
      <c r="K12" s="40">
        <v>167</v>
      </c>
      <c r="L12" s="40">
        <v>31</v>
      </c>
    </row>
    <row r="13" spans="1:12" ht="15">
      <c r="A13" s="32" t="s">
        <v>8</v>
      </c>
      <c r="B13" s="40">
        <v>683</v>
      </c>
      <c r="C13" s="40">
        <v>48</v>
      </c>
      <c r="D13" s="40">
        <v>412</v>
      </c>
      <c r="E13" s="40">
        <v>203</v>
      </c>
      <c r="F13" s="40">
        <v>20</v>
      </c>
      <c r="G13" s="32"/>
      <c r="H13" s="40">
        <v>597</v>
      </c>
      <c r="I13" s="40">
        <v>40</v>
      </c>
      <c r="J13" s="40">
        <v>281</v>
      </c>
      <c r="K13" s="40">
        <v>244</v>
      </c>
      <c r="L13" s="40">
        <v>32</v>
      </c>
    </row>
    <row r="14" spans="1:12" ht="15">
      <c r="A14" s="32" t="s">
        <v>9</v>
      </c>
      <c r="B14" s="40">
        <v>1041</v>
      </c>
      <c r="C14" s="40">
        <v>21</v>
      </c>
      <c r="D14" s="40">
        <v>640</v>
      </c>
      <c r="E14" s="40">
        <v>346</v>
      </c>
      <c r="F14" s="40">
        <v>34</v>
      </c>
      <c r="G14" s="40"/>
      <c r="H14" s="40">
        <v>606</v>
      </c>
      <c r="I14" s="40">
        <v>12</v>
      </c>
      <c r="J14" s="40">
        <v>289</v>
      </c>
      <c r="K14" s="40">
        <v>278</v>
      </c>
      <c r="L14" s="40">
        <v>27</v>
      </c>
    </row>
    <row r="15" spans="1:12" ht="15">
      <c r="A15" s="32" t="s">
        <v>10</v>
      </c>
      <c r="B15" s="40">
        <v>431</v>
      </c>
      <c r="C15" s="40">
        <v>49</v>
      </c>
      <c r="D15" s="40">
        <v>230</v>
      </c>
      <c r="E15" s="40">
        <v>134</v>
      </c>
      <c r="F15" s="40">
        <v>18</v>
      </c>
      <c r="G15" s="32"/>
      <c r="H15" s="40">
        <v>539</v>
      </c>
      <c r="I15" s="40">
        <v>54</v>
      </c>
      <c r="J15" s="40">
        <v>234</v>
      </c>
      <c r="K15" s="40">
        <v>217</v>
      </c>
      <c r="L15" s="40">
        <v>34</v>
      </c>
    </row>
    <row r="16" spans="1:12" ht="15">
      <c r="A16" s="32" t="s">
        <v>11</v>
      </c>
      <c r="B16" s="40">
        <v>146</v>
      </c>
      <c r="C16" s="40">
        <v>29</v>
      </c>
      <c r="D16" s="40">
        <v>62</v>
      </c>
      <c r="E16" s="40">
        <v>48</v>
      </c>
      <c r="F16" s="40">
        <v>7</v>
      </c>
      <c r="G16" s="32"/>
      <c r="H16" s="40">
        <v>113</v>
      </c>
      <c r="I16" s="40">
        <v>11</v>
      </c>
      <c r="J16" s="40">
        <v>64</v>
      </c>
      <c r="K16" s="40">
        <v>33</v>
      </c>
      <c r="L16" s="40">
        <v>5</v>
      </c>
    </row>
    <row r="17" spans="1:12" ht="15">
      <c r="A17" s="32"/>
      <c r="B17" s="32"/>
      <c r="C17" s="32"/>
      <c r="D17" s="32"/>
      <c r="E17" s="32"/>
      <c r="F17" s="32"/>
      <c r="G17" s="32"/>
      <c r="H17" s="40"/>
      <c r="I17" s="40"/>
      <c r="J17" s="40"/>
      <c r="K17" s="40"/>
      <c r="L17" s="40"/>
    </row>
    <row r="18" spans="1:12" ht="15">
      <c r="A18" s="32" t="s">
        <v>12</v>
      </c>
      <c r="B18" s="40">
        <f>SUM(B19:B75)</f>
        <v>3941</v>
      </c>
      <c r="C18" s="40">
        <f>SUM(C19:C75)</f>
        <v>1326</v>
      </c>
      <c r="D18" s="40">
        <f>SUM(D19:D75)</f>
        <v>1556</v>
      </c>
      <c r="E18" s="40">
        <f>SUM(E19:E75)</f>
        <v>939</v>
      </c>
      <c r="F18" s="40">
        <f>SUM(F19:F75)</f>
        <v>126</v>
      </c>
      <c r="G18" s="32"/>
      <c r="H18" s="40">
        <f>SUM(H19:H75)</f>
        <v>2739</v>
      </c>
      <c r="I18" s="40">
        <f>SUM(I19:I75)</f>
        <v>278</v>
      </c>
      <c r="J18" s="40">
        <f>SUM(J19:J75)</f>
        <v>885</v>
      </c>
      <c r="K18" s="40">
        <f>SUM(K19:K75)</f>
        <v>1294</v>
      </c>
      <c r="L18" s="40">
        <f>SUM(L19:L75)</f>
        <v>282</v>
      </c>
    </row>
    <row r="19" spans="1:12" ht="15">
      <c r="A19" s="32" t="s">
        <v>13</v>
      </c>
      <c r="B19" s="40">
        <v>147</v>
      </c>
      <c r="C19" s="40">
        <v>17</v>
      </c>
      <c r="D19" s="40">
        <v>95</v>
      </c>
      <c r="E19" s="40">
        <v>33</v>
      </c>
      <c r="F19" s="40">
        <v>2</v>
      </c>
      <c r="G19" s="32"/>
      <c r="H19" s="40">
        <v>127</v>
      </c>
      <c r="I19" s="40">
        <v>3</v>
      </c>
      <c r="J19" s="40">
        <v>58</v>
      </c>
      <c r="K19" s="40">
        <v>54</v>
      </c>
      <c r="L19" s="40">
        <v>12</v>
      </c>
    </row>
    <row r="20" spans="1:12" ht="15">
      <c r="A20" s="32" t="s">
        <v>14</v>
      </c>
      <c r="B20" s="40">
        <v>10</v>
      </c>
      <c r="C20" s="40">
        <v>4</v>
      </c>
      <c r="D20" s="40">
        <v>3</v>
      </c>
      <c r="E20" s="33">
        <v>3</v>
      </c>
      <c r="F20" s="33">
        <v>0</v>
      </c>
      <c r="G20" s="32"/>
      <c r="H20" s="40">
        <v>7</v>
      </c>
      <c r="I20" s="40">
        <v>3</v>
      </c>
      <c r="J20" s="33">
        <v>1</v>
      </c>
      <c r="K20" s="33">
        <v>2</v>
      </c>
      <c r="L20" s="33">
        <v>1</v>
      </c>
    </row>
    <row r="21" spans="1:12" ht="15">
      <c r="A21" s="32" t="s">
        <v>15</v>
      </c>
      <c r="B21" s="40">
        <v>143</v>
      </c>
      <c r="C21" s="40">
        <v>63</v>
      </c>
      <c r="D21" s="40">
        <v>40</v>
      </c>
      <c r="E21" s="40">
        <v>35</v>
      </c>
      <c r="F21" s="40">
        <v>5</v>
      </c>
      <c r="G21" s="32"/>
      <c r="H21" s="40">
        <v>140</v>
      </c>
      <c r="I21" s="33">
        <v>8</v>
      </c>
      <c r="J21" s="40">
        <v>42</v>
      </c>
      <c r="K21" s="40">
        <v>75</v>
      </c>
      <c r="L21" s="40">
        <v>15</v>
      </c>
    </row>
    <row r="22" spans="1:12" ht="15">
      <c r="A22" s="32" t="s">
        <v>16</v>
      </c>
      <c r="B22" s="40">
        <v>17</v>
      </c>
      <c r="C22" s="40">
        <v>10</v>
      </c>
      <c r="D22" s="40">
        <v>7</v>
      </c>
      <c r="E22" s="33">
        <v>0</v>
      </c>
      <c r="F22" s="33">
        <v>0</v>
      </c>
      <c r="G22" s="32"/>
      <c r="H22" s="40">
        <v>24</v>
      </c>
      <c r="I22" s="40">
        <v>9</v>
      </c>
      <c r="J22" s="40">
        <v>5</v>
      </c>
      <c r="K22" s="40">
        <v>10</v>
      </c>
      <c r="L22" s="33">
        <v>0</v>
      </c>
    </row>
    <row r="23" spans="1:12" ht="15">
      <c r="A23" s="32" t="s">
        <v>17</v>
      </c>
      <c r="B23" s="40">
        <v>38</v>
      </c>
      <c r="C23" s="40">
        <v>14</v>
      </c>
      <c r="D23" s="40">
        <v>16</v>
      </c>
      <c r="E23" s="40">
        <v>8</v>
      </c>
      <c r="F23" s="33">
        <v>0</v>
      </c>
      <c r="G23" s="32"/>
      <c r="H23" s="40">
        <v>7</v>
      </c>
      <c r="I23" s="33">
        <v>2</v>
      </c>
      <c r="J23" s="40">
        <v>3</v>
      </c>
      <c r="K23" s="40">
        <v>1</v>
      </c>
      <c r="L23" s="33">
        <v>1</v>
      </c>
    </row>
    <row r="24" spans="1:12" ht="15">
      <c r="A24" s="32" t="s">
        <v>18</v>
      </c>
      <c r="B24" s="40">
        <v>17</v>
      </c>
      <c r="C24" s="40">
        <v>10</v>
      </c>
      <c r="D24" s="33">
        <v>4</v>
      </c>
      <c r="E24" s="40">
        <v>3</v>
      </c>
      <c r="F24" s="33">
        <v>0</v>
      </c>
      <c r="G24" s="32"/>
      <c r="H24" s="40">
        <v>33</v>
      </c>
      <c r="I24" s="40">
        <v>5</v>
      </c>
      <c r="J24" s="40">
        <v>5</v>
      </c>
      <c r="K24" s="40">
        <v>19</v>
      </c>
      <c r="L24" s="40">
        <v>4</v>
      </c>
    </row>
    <row r="25" spans="1:12" ht="15">
      <c r="A25" s="32" t="s">
        <v>19</v>
      </c>
      <c r="B25" s="40">
        <v>117</v>
      </c>
      <c r="C25" s="40">
        <v>48</v>
      </c>
      <c r="D25" s="40">
        <v>31</v>
      </c>
      <c r="E25" s="40">
        <v>28</v>
      </c>
      <c r="F25" s="40">
        <v>10</v>
      </c>
      <c r="G25" s="32"/>
      <c r="H25" s="40">
        <v>40</v>
      </c>
      <c r="I25" s="40">
        <v>9</v>
      </c>
      <c r="J25" s="40">
        <v>9</v>
      </c>
      <c r="K25" s="40">
        <v>16</v>
      </c>
      <c r="L25" s="40">
        <v>6</v>
      </c>
    </row>
    <row r="26" spans="1:12" ht="15">
      <c r="A26" s="32" t="s">
        <v>20</v>
      </c>
      <c r="B26" s="40">
        <v>16</v>
      </c>
      <c r="C26" s="40">
        <v>8</v>
      </c>
      <c r="D26" s="40">
        <v>3</v>
      </c>
      <c r="E26" s="40">
        <v>4</v>
      </c>
      <c r="F26" s="33">
        <v>1</v>
      </c>
      <c r="G26" s="32"/>
      <c r="H26" s="40">
        <v>7</v>
      </c>
      <c r="I26" s="40">
        <v>2</v>
      </c>
      <c r="J26" s="33">
        <v>2</v>
      </c>
      <c r="K26" s="40">
        <v>1</v>
      </c>
      <c r="L26" s="40">
        <v>2</v>
      </c>
    </row>
    <row r="27" spans="1:12" ht="15">
      <c r="A27" s="32" t="s">
        <v>21</v>
      </c>
      <c r="B27" s="40">
        <v>29</v>
      </c>
      <c r="C27" s="33">
        <v>4</v>
      </c>
      <c r="D27" s="40">
        <v>9</v>
      </c>
      <c r="E27" s="40">
        <v>16</v>
      </c>
      <c r="F27" s="33">
        <v>0</v>
      </c>
      <c r="G27" s="32"/>
      <c r="H27" s="40">
        <v>6</v>
      </c>
      <c r="I27" s="33">
        <v>1</v>
      </c>
      <c r="J27" s="40">
        <v>2</v>
      </c>
      <c r="K27" s="40">
        <v>3</v>
      </c>
      <c r="L27" s="33">
        <v>0</v>
      </c>
    </row>
    <row r="28" spans="1:12" ht="15">
      <c r="A28" s="32" t="s">
        <v>22</v>
      </c>
      <c r="B28" s="40">
        <v>8</v>
      </c>
      <c r="C28" s="40">
        <v>1</v>
      </c>
      <c r="D28" s="40">
        <v>4</v>
      </c>
      <c r="E28" s="40">
        <v>2</v>
      </c>
      <c r="F28" s="33">
        <v>1</v>
      </c>
      <c r="G28" s="32"/>
      <c r="H28" s="40">
        <v>4</v>
      </c>
      <c r="I28" s="33">
        <v>0</v>
      </c>
      <c r="J28" s="40">
        <v>3</v>
      </c>
      <c r="K28" s="40">
        <v>1</v>
      </c>
      <c r="L28" s="33">
        <v>0</v>
      </c>
    </row>
    <row r="29" spans="1:12" ht="15">
      <c r="A29" s="32" t="s">
        <v>23</v>
      </c>
      <c r="B29" s="40">
        <v>11</v>
      </c>
      <c r="C29" s="40">
        <v>7</v>
      </c>
      <c r="D29" s="40">
        <v>1</v>
      </c>
      <c r="E29" s="40">
        <v>3</v>
      </c>
      <c r="F29" s="33">
        <v>0</v>
      </c>
      <c r="G29" s="32"/>
      <c r="H29" s="40">
        <v>2</v>
      </c>
      <c r="I29" s="33">
        <v>0</v>
      </c>
      <c r="J29" s="33">
        <v>0</v>
      </c>
      <c r="K29" s="40">
        <v>2</v>
      </c>
      <c r="L29" s="33">
        <v>0</v>
      </c>
    </row>
    <row r="30" spans="1:12" ht="15">
      <c r="A30" s="32" t="s">
        <v>24</v>
      </c>
      <c r="B30" s="40">
        <v>15</v>
      </c>
      <c r="C30" s="40">
        <v>9</v>
      </c>
      <c r="D30" s="40">
        <v>4</v>
      </c>
      <c r="E30" s="33">
        <v>2</v>
      </c>
      <c r="F30" s="33">
        <v>0</v>
      </c>
      <c r="G30" s="32"/>
      <c r="H30" s="40">
        <v>2</v>
      </c>
      <c r="I30" s="33">
        <v>0</v>
      </c>
      <c r="J30" s="33">
        <v>0</v>
      </c>
      <c r="K30" s="40">
        <v>1</v>
      </c>
      <c r="L30" s="40">
        <v>1</v>
      </c>
    </row>
    <row r="31" spans="1:12" ht="15">
      <c r="A31" s="32" t="s">
        <v>25</v>
      </c>
      <c r="B31" s="40">
        <v>123</v>
      </c>
      <c r="C31" s="40">
        <v>18</v>
      </c>
      <c r="D31" s="40">
        <v>48</v>
      </c>
      <c r="E31" s="40">
        <v>51</v>
      </c>
      <c r="F31" s="40">
        <v>6</v>
      </c>
      <c r="G31" s="32"/>
      <c r="H31" s="40">
        <v>96</v>
      </c>
      <c r="I31" s="40">
        <v>6</v>
      </c>
      <c r="J31" s="40">
        <v>26</v>
      </c>
      <c r="K31" s="40">
        <v>58</v>
      </c>
      <c r="L31" s="40">
        <v>6</v>
      </c>
    </row>
    <row r="32" spans="1:12" ht="15">
      <c r="A32" s="32" t="s">
        <v>26</v>
      </c>
      <c r="B32" s="40">
        <v>221</v>
      </c>
      <c r="C32" s="40">
        <v>49</v>
      </c>
      <c r="D32" s="40">
        <v>78</v>
      </c>
      <c r="E32" s="40">
        <v>85</v>
      </c>
      <c r="F32" s="40">
        <v>9</v>
      </c>
      <c r="G32" s="32"/>
      <c r="H32" s="40">
        <v>205</v>
      </c>
      <c r="I32" s="40">
        <v>16</v>
      </c>
      <c r="J32" s="40">
        <v>56</v>
      </c>
      <c r="K32" s="40">
        <v>101</v>
      </c>
      <c r="L32" s="40">
        <v>32</v>
      </c>
    </row>
    <row r="33" spans="1:12" ht="15">
      <c r="A33" s="32" t="s">
        <v>27</v>
      </c>
      <c r="B33" s="40">
        <v>9</v>
      </c>
      <c r="C33" s="40">
        <v>1</v>
      </c>
      <c r="D33" s="40">
        <v>1</v>
      </c>
      <c r="E33" s="40">
        <v>7</v>
      </c>
      <c r="F33" s="33">
        <v>0</v>
      </c>
      <c r="G33" s="32"/>
      <c r="H33" s="33">
        <v>1</v>
      </c>
      <c r="I33" s="33">
        <v>0</v>
      </c>
      <c r="J33" s="33">
        <v>1</v>
      </c>
      <c r="K33" s="33">
        <v>0</v>
      </c>
      <c r="L33" s="33">
        <v>0</v>
      </c>
    </row>
    <row r="34" spans="1:12" ht="15">
      <c r="A34" s="32" t="s">
        <v>28</v>
      </c>
      <c r="B34" s="40">
        <v>16</v>
      </c>
      <c r="C34" s="40">
        <v>8</v>
      </c>
      <c r="D34" s="40">
        <v>6</v>
      </c>
      <c r="E34" s="40">
        <v>2</v>
      </c>
      <c r="F34" s="33">
        <v>0</v>
      </c>
      <c r="G34" s="32"/>
      <c r="H34" s="40">
        <v>2</v>
      </c>
      <c r="I34" s="33">
        <v>0</v>
      </c>
      <c r="J34" s="40">
        <v>2</v>
      </c>
      <c r="K34" s="33">
        <v>0</v>
      </c>
      <c r="L34" s="33">
        <v>0</v>
      </c>
    </row>
    <row r="35" spans="1:12" ht="15">
      <c r="A35" s="32" t="s">
        <v>29</v>
      </c>
      <c r="B35" s="40">
        <v>17</v>
      </c>
      <c r="C35" s="40">
        <v>12</v>
      </c>
      <c r="D35" s="40">
        <v>4</v>
      </c>
      <c r="E35" s="33">
        <v>1</v>
      </c>
      <c r="F35" s="33">
        <v>0</v>
      </c>
      <c r="G35" s="32"/>
      <c r="H35" s="33">
        <v>1</v>
      </c>
      <c r="I35" s="33">
        <v>0</v>
      </c>
      <c r="J35" s="33">
        <v>0</v>
      </c>
      <c r="K35" s="33">
        <v>1</v>
      </c>
      <c r="L35" s="33">
        <v>0</v>
      </c>
    </row>
    <row r="36" spans="1:12" ht="15">
      <c r="A36" s="32" t="s">
        <v>30</v>
      </c>
      <c r="B36" s="40">
        <v>10</v>
      </c>
      <c r="C36" s="40">
        <v>6</v>
      </c>
      <c r="D36" s="40">
        <v>3</v>
      </c>
      <c r="E36" s="40">
        <v>1</v>
      </c>
      <c r="F36" s="33">
        <v>0</v>
      </c>
      <c r="G36" s="32"/>
      <c r="H36" s="40">
        <v>3</v>
      </c>
      <c r="I36" s="40">
        <v>1</v>
      </c>
      <c r="J36" s="40">
        <v>2</v>
      </c>
      <c r="K36" s="33">
        <v>0</v>
      </c>
      <c r="L36" s="33">
        <v>0</v>
      </c>
    </row>
    <row r="37" spans="1:12" ht="15">
      <c r="A37" s="32" t="s">
        <v>31</v>
      </c>
      <c r="B37" s="40">
        <v>15</v>
      </c>
      <c r="C37" s="40">
        <v>3</v>
      </c>
      <c r="D37" s="40">
        <v>11</v>
      </c>
      <c r="E37" s="33">
        <v>1</v>
      </c>
      <c r="F37" s="33">
        <v>0</v>
      </c>
      <c r="G37" s="32"/>
      <c r="H37" s="40">
        <v>7</v>
      </c>
      <c r="I37" s="33">
        <v>0</v>
      </c>
      <c r="J37" s="40">
        <v>4</v>
      </c>
      <c r="K37" s="40">
        <v>3</v>
      </c>
      <c r="L37" s="33">
        <v>0</v>
      </c>
    </row>
    <row r="38" spans="1:12" ht="15">
      <c r="A38" s="32" t="s">
        <v>32</v>
      </c>
      <c r="B38" s="33">
        <v>0</v>
      </c>
      <c r="C38" s="33">
        <v>1</v>
      </c>
      <c r="D38" s="33">
        <v>0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v>23</v>
      </c>
      <c r="C39" s="40">
        <v>16</v>
      </c>
      <c r="D39" s="40">
        <v>5</v>
      </c>
      <c r="E39" s="40">
        <v>1</v>
      </c>
      <c r="F39" s="33">
        <v>1</v>
      </c>
      <c r="G39" s="32"/>
      <c r="H39" s="40">
        <v>23</v>
      </c>
      <c r="I39" s="40">
        <v>8</v>
      </c>
      <c r="J39" s="40">
        <v>6</v>
      </c>
      <c r="K39" s="40">
        <v>7</v>
      </c>
      <c r="L39" s="40">
        <v>2</v>
      </c>
    </row>
    <row r="40" spans="1:12" ht="15">
      <c r="A40" s="32" t="s">
        <v>34</v>
      </c>
      <c r="B40" s="40">
        <v>135</v>
      </c>
      <c r="C40" s="40">
        <v>93</v>
      </c>
      <c r="D40" s="40">
        <v>22</v>
      </c>
      <c r="E40" s="40">
        <v>18</v>
      </c>
      <c r="F40" s="40">
        <v>2</v>
      </c>
      <c r="G40" s="32"/>
      <c r="H40" s="40">
        <v>13</v>
      </c>
      <c r="I40" s="40">
        <v>5</v>
      </c>
      <c r="J40" s="40">
        <v>4</v>
      </c>
      <c r="K40" s="40">
        <v>3</v>
      </c>
      <c r="L40" s="33">
        <v>1</v>
      </c>
    </row>
    <row r="41" spans="1:12" ht="15">
      <c r="A41" s="32" t="s">
        <v>35</v>
      </c>
      <c r="B41" s="40">
        <v>21</v>
      </c>
      <c r="C41" s="40">
        <v>17</v>
      </c>
      <c r="D41" s="40">
        <v>3</v>
      </c>
      <c r="E41" s="33">
        <v>1</v>
      </c>
      <c r="F41" s="33">
        <v>0</v>
      </c>
      <c r="G41" s="32"/>
      <c r="H41" s="40">
        <v>1</v>
      </c>
      <c r="I41" s="33">
        <v>0</v>
      </c>
      <c r="J41" s="33">
        <v>0</v>
      </c>
      <c r="K41" s="33">
        <v>1</v>
      </c>
      <c r="L41" s="33">
        <v>0</v>
      </c>
    </row>
    <row r="42" spans="1:12" ht="15">
      <c r="A42" s="32" t="s">
        <v>36</v>
      </c>
      <c r="B42" s="40">
        <v>6</v>
      </c>
      <c r="C42" s="40">
        <v>2</v>
      </c>
      <c r="D42" s="33">
        <v>3</v>
      </c>
      <c r="E42" s="33">
        <v>1</v>
      </c>
      <c r="F42" s="33">
        <v>0</v>
      </c>
      <c r="G42" s="32"/>
      <c r="H42" s="40">
        <v>12</v>
      </c>
      <c r="I42" s="33">
        <v>0</v>
      </c>
      <c r="J42" s="40">
        <v>7</v>
      </c>
      <c r="K42" s="40">
        <v>4</v>
      </c>
      <c r="L42" s="33">
        <v>1</v>
      </c>
    </row>
    <row r="43" spans="1:12" ht="15">
      <c r="A43" s="32" t="s">
        <v>37</v>
      </c>
      <c r="B43" s="40">
        <v>22</v>
      </c>
      <c r="C43" s="40">
        <v>13</v>
      </c>
      <c r="D43" s="40">
        <v>4</v>
      </c>
      <c r="E43" s="40">
        <v>5</v>
      </c>
      <c r="F43" s="33">
        <v>0</v>
      </c>
      <c r="G43" s="32"/>
      <c r="H43" s="40">
        <v>5</v>
      </c>
      <c r="I43" s="40">
        <v>2</v>
      </c>
      <c r="J43" s="40">
        <v>2</v>
      </c>
      <c r="K43" s="33">
        <v>0</v>
      </c>
      <c r="L43" s="33">
        <v>1</v>
      </c>
    </row>
    <row r="44" spans="1:12" ht="15">
      <c r="A44" s="32" t="s">
        <v>38</v>
      </c>
      <c r="B44" s="40">
        <v>258</v>
      </c>
      <c r="C44" s="40">
        <v>37</v>
      </c>
      <c r="D44" s="40">
        <v>116</v>
      </c>
      <c r="E44" s="40">
        <v>84</v>
      </c>
      <c r="F44" s="40">
        <v>21</v>
      </c>
      <c r="G44" s="32"/>
      <c r="H44" s="40">
        <v>216</v>
      </c>
      <c r="I44" s="40">
        <v>12</v>
      </c>
      <c r="J44" s="40">
        <v>81</v>
      </c>
      <c r="K44" s="40">
        <v>98</v>
      </c>
      <c r="L44" s="40">
        <v>25</v>
      </c>
    </row>
    <row r="45" spans="1:12" ht="15">
      <c r="A45" s="32" t="s">
        <v>39</v>
      </c>
      <c r="B45" s="40">
        <v>17</v>
      </c>
      <c r="C45" s="40">
        <v>13</v>
      </c>
      <c r="D45" s="40">
        <v>1</v>
      </c>
      <c r="E45" s="33">
        <v>3</v>
      </c>
      <c r="F45" s="33">
        <v>0</v>
      </c>
      <c r="G45" s="32"/>
      <c r="H45" s="40">
        <v>4</v>
      </c>
      <c r="I45" s="33">
        <v>1</v>
      </c>
      <c r="J45" s="33">
        <v>2</v>
      </c>
      <c r="K45" s="40">
        <v>1</v>
      </c>
      <c r="L45" s="33">
        <v>0</v>
      </c>
    </row>
    <row r="46" spans="1:12" ht="15">
      <c r="A46" s="32" t="s">
        <v>40</v>
      </c>
      <c r="B46" s="40">
        <v>132</v>
      </c>
      <c r="C46" s="40">
        <v>31</v>
      </c>
      <c r="D46" s="40">
        <v>59</v>
      </c>
      <c r="E46" s="40">
        <v>37</v>
      </c>
      <c r="F46" s="40">
        <v>5</v>
      </c>
      <c r="G46" s="32"/>
      <c r="H46" s="40">
        <v>133</v>
      </c>
      <c r="I46" s="40">
        <v>7</v>
      </c>
      <c r="J46" s="40">
        <v>34</v>
      </c>
      <c r="K46" s="40">
        <v>80</v>
      </c>
      <c r="L46" s="40">
        <v>12</v>
      </c>
    </row>
    <row r="47" spans="1:12" ht="15">
      <c r="A47" s="32" t="s">
        <v>41</v>
      </c>
      <c r="B47" s="40">
        <v>38</v>
      </c>
      <c r="C47" s="40">
        <v>15</v>
      </c>
      <c r="D47" s="40">
        <v>7</v>
      </c>
      <c r="E47" s="40">
        <v>14</v>
      </c>
      <c r="F47" s="40">
        <v>2</v>
      </c>
      <c r="G47" s="32"/>
      <c r="H47" s="40">
        <v>27</v>
      </c>
      <c r="I47" s="40">
        <v>3</v>
      </c>
      <c r="J47" s="40">
        <v>7</v>
      </c>
      <c r="K47" s="40">
        <v>12</v>
      </c>
      <c r="L47" s="40">
        <v>5</v>
      </c>
    </row>
    <row r="48" spans="1:12" ht="15">
      <c r="A48" s="32" t="s">
        <v>42</v>
      </c>
      <c r="B48" s="40">
        <v>575</v>
      </c>
      <c r="C48" s="40">
        <v>119</v>
      </c>
      <c r="D48" s="40">
        <v>338</v>
      </c>
      <c r="E48" s="40">
        <v>109</v>
      </c>
      <c r="F48" s="40">
        <v>9</v>
      </c>
      <c r="G48" s="32"/>
      <c r="H48" s="40">
        <v>144</v>
      </c>
      <c r="I48" s="40">
        <v>16</v>
      </c>
      <c r="J48" s="40">
        <v>57</v>
      </c>
      <c r="K48" s="40">
        <v>54</v>
      </c>
      <c r="L48" s="40">
        <v>17</v>
      </c>
    </row>
    <row r="49" spans="1:12" ht="15">
      <c r="A49" s="32" t="s">
        <v>43</v>
      </c>
      <c r="B49" s="40">
        <v>338</v>
      </c>
      <c r="C49" s="40">
        <v>125</v>
      </c>
      <c r="D49" s="40">
        <v>134</v>
      </c>
      <c r="E49" s="40">
        <v>74</v>
      </c>
      <c r="F49" s="40">
        <v>5</v>
      </c>
      <c r="G49" s="32"/>
      <c r="H49" s="40">
        <v>125</v>
      </c>
      <c r="I49" s="40">
        <v>23</v>
      </c>
      <c r="J49" s="40">
        <v>48</v>
      </c>
      <c r="K49" s="40">
        <v>46</v>
      </c>
      <c r="L49" s="40">
        <v>8</v>
      </c>
    </row>
    <row r="50" spans="1:12" ht="15">
      <c r="A50" s="32" t="s">
        <v>44</v>
      </c>
      <c r="B50" s="40">
        <v>16</v>
      </c>
      <c r="C50" s="40">
        <v>2</v>
      </c>
      <c r="D50" s="40">
        <v>7</v>
      </c>
      <c r="E50" s="40">
        <v>7</v>
      </c>
      <c r="F50" s="33">
        <v>0</v>
      </c>
      <c r="G50" s="32"/>
      <c r="H50" s="40">
        <v>7</v>
      </c>
      <c r="I50" s="33">
        <v>1</v>
      </c>
      <c r="J50" s="40">
        <v>1</v>
      </c>
      <c r="K50" s="33">
        <v>3</v>
      </c>
      <c r="L50" s="40">
        <v>2</v>
      </c>
    </row>
    <row r="51" spans="1:12" ht="15">
      <c r="A51" s="32" t="s">
        <v>45</v>
      </c>
      <c r="B51" s="40">
        <v>154</v>
      </c>
      <c r="C51" s="40">
        <v>58</v>
      </c>
      <c r="D51" s="40">
        <v>53</v>
      </c>
      <c r="E51" s="40">
        <v>38</v>
      </c>
      <c r="F51" s="40">
        <v>5</v>
      </c>
      <c r="G51" s="32"/>
      <c r="H51" s="40">
        <v>124</v>
      </c>
      <c r="I51" s="40">
        <v>10</v>
      </c>
      <c r="J51" s="40">
        <v>46</v>
      </c>
      <c r="K51" s="40">
        <v>60</v>
      </c>
      <c r="L51" s="40">
        <v>8</v>
      </c>
    </row>
    <row r="52" spans="1:12" ht="15">
      <c r="A52" s="32" t="s">
        <v>46</v>
      </c>
      <c r="B52" s="40">
        <v>8</v>
      </c>
      <c r="C52" s="40">
        <v>1</v>
      </c>
      <c r="D52" s="40">
        <v>4</v>
      </c>
      <c r="E52" s="33">
        <v>3</v>
      </c>
      <c r="F52" s="33">
        <v>0</v>
      </c>
      <c r="G52" s="32"/>
      <c r="H52" s="40">
        <v>4</v>
      </c>
      <c r="I52" s="33">
        <v>0</v>
      </c>
      <c r="J52" s="33">
        <v>0</v>
      </c>
      <c r="K52" s="40">
        <v>3</v>
      </c>
      <c r="L52" s="33">
        <v>1</v>
      </c>
    </row>
    <row r="53" spans="1:12" ht="15">
      <c r="A53" s="32" t="s">
        <v>47</v>
      </c>
      <c r="B53" s="40">
        <v>29</v>
      </c>
      <c r="C53" s="40">
        <v>12</v>
      </c>
      <c r="D53" s="40">
        <v>9</v>
      </c>
      <c r="E53" s="40">
        <v>8</v>
      </c>
      <c r="F53" s="33">
        <v>0</v>
      </c>
      <c r="G53" s="32"/>
      <c r="H53" s="40">
        <v>6</v>
      </c>
      <c r="I53" s="33">
        <v>1</v>
      </c>
      <c r="J53" s="40">
        <v>2</v>
      </c>
      <c r="K53" s="33">
        <v>3</v>
      </c>
      <c r="L53" s="33">
        <v>0</v>
      </c>
    </row>
    <row r="54" spans="1:12" ht="15">
      <c r="A54" s="32" t="s">
        <v>48</v>
      </c>
      <c r="B54" s="40">
        <v>25</v>
      </c>
      <c r="C54" s="40">
        <v>17</v>
      </c>
      <c r="D54" s="40">
        <v>5</v>
      </c>
      <c r="E54" s="40">
        <v>3</v>
      </c>
      <c r="F54" s="33">
        <v>0</v>
      </c>
      <c r="G54" s="32"/>
      <c r="H54" s="40">
        <v>13</v>
      </c>
      <c r="I54" s="33">
        <v>3</v>
      </c>
      <c r="J54" s="40">
        <v>6</v>
      </c>
      <c r="K54" s="40">
        <v>4</v>
      </c>
      <c r="L54" s="33">
        <v>0</v>
      </c>
    </row>
    <row r="55" spans="1:12" ht="15">
      <c r="A55" s="32" t="s">
        <v>49</v>
      </c>
      <c r="B55" s="40">
        <v>14</v>
      </c>
      <c r="C55" s="40">
        <v>6</v>
      </c>
      <c r="D55" s="40">
        <v>6</v>
      </c>
      <c r="E55" s="40">
        <v>1</v>
      </c>
      <c r="F55" s="33">
        <v>6</v>
      </c>
      <c r="G55" s="32"/>
      <c r="H55" s="40">
        <v>18</v>
      </c>
      <c r="I55" s="33">
        <v>0</v>
      </c>
      <c r="J55" s="40">
        <v>8</v>
      </c>
      <c r="K55" s="40">
        <v>9</v>
      </c>
      <c r="L55" s="33">
        <v>1</v>
      </c>
    </row>
    <row r="56" spans="1:12" ht="15">
      <c r="A56" s="32" t="s">
        <v>50</v>
      </c>
      <c r="B56" s="40">
        <v>17</v>
      </c>
      <c r="C56" s="40">
        <v>8</v>
      </c>
      <c r="D56" s="40">
        <v>6</v>
      </c>
      <c r="E56" s="40">
        <v>2</v>
      </c>
      <c r="F56" s="33">
        <v>1</v>
      </c>
      <c r="G56" s="32"/>
      <c r="H56" s="40">
        <v>8</v>
      </c>
      <c r="I56" s="33">
        <v>0</v>
      </c>
      <c r="J56" s="40">
        <v>4</v>
      </c>
      <c r="K56" s="40">
        <v>3</v>
      </c>
      <c r="L56" s="33">
        <v>1</v>
      </c>
    </row>
    <row r="57" spans="1:12" ht="15">
      <c r="A57" s="32" t="s">
        <v>51</v>
      </c>
      <c r="B57" s="40">
        <v>87</v>
      </c>
      <c r="C57" s="40">
        <v>22</v>
      </c>
      <c r="D57" s="40">
        <v>30</v>
      </c>
      <c r="E57" s="40">
        <v>35</v>
      </c>
      <c r="F57" s="33">
        <v>0</v>
      </c>
      <c r="G57" s="32"/>
      <c r="H57" s="40">
        <v>82</v>
      </c>
      <c r="I57" s="40">
        <v>2</v>
      </c>
      <c r="J57" s="40">
        <v>33</v>
      </c>
      <c r="K57" s="40">
        <v>39</v>
      </c>
      <c r="L57" s="40">
        <v>8</v>
      </c>
    </row>
    <row r="58" spans="1:12" ht="15">
      <c r="A58" s="32" t="s">
        <v>52</v>
      </c>
      <c r="B58" s="40">
        <v>151</v>
      </c>
      <c r="C58" s="40">
        <v>86</v>
      </c>
      <c r="D58" s="40">
        <v>38</v>
      </c>
      <c r="E58" s="40">
        <v>23</v>
      </c>
      <c r="F58" s="40">
        <v>4</v>
      </c>
      <c r="G58" s="40"/>
      <c r="H58" s="40">
        <v>94</v>
      </c>
      <c r="I58" s="40">
        <v>19</v>
      </c>
      <c r="J58" s="40">
        <v>26</v>
      </c>
      <c r="K58" s="40">
        <v>38</v>
      </c>
      <c r="L58" s="40">
        <v>11</v>
      </c>
    </row>
    <row r="59" spans="1:12" ht="15">
      <c r="A59" s="32" t="s">
        <v>53</v>
      </c>
      <c r="B59" s="40">
        <v>34</v>
      </c>
      <c r="C59" s="40">
        <v>3</v>
      </c>
      <c r="D59" s="40">
        <v>21</v>
      </c>
      <c r="E59" s="40">
        <v>9</v>
      </c>
      <c r="F59" s="33">
        <v>1</v>
      </c>
      <c r="G59" s="32"/>
      <c r="H59" s="40">
        <v>11</v>
      </c>
      <c r="I59" s="33">
        <v>0</v>
      </c>
      <c r="J59" s="40">
        <v>6</v>
      </c>
      <c r="K59" s="40">
        <v>4</v>
      </c>
      <c r="L59" s="40">
        <v>1</v>
      </c>
    </row>
    <row r="60" spans="1:12" ht="15">
      <c r="A60" s="32" t="s">
        <v>54</v>
      </c>
      <c r="B60" s="40">
        <v>39</v>
      </c>
      <c r="C60" s="40">
        <v>4</v>
      </c>
      <c r="D60" s="40">
        <v>22</v>
      </c>
      <c r="E60" s="40">
        <v>13</v>
      </c>
      <c r="F60" s="33">
        <v>0</v>
      </c>
      <c r="G60" s="32"/>
      <c r="H60" s="40">
        <v>31</v>
      </c>
      <c r="I60" s="33">
        <v>0</v>
      </c>
      <c r="J60" s="40">
        <v>10</v>
      </c>
      <c r="K60" s="40">
        <v>18</v>
      </c>
      <c r="L60" s="40">
        <v>3</v>
      </c>
    </row>
    <row r="61" spans="1:12" ht="15">
      <c r="A61" s="32" t="s">
        <v>55</v>
      </c>
      <c r="B61" s="40">
        <v>2</v>
      </c>
      <c r="C61" s="40">
        <v>2</v>
      </c>
      <c r="D61" s="33">
        <v>0</v>
      </c>
      <c r="E61" s="33">
        <v>0</v>
      </c>
      <c r="F61" s="33">
        <v>0</v>
      </c>
      <c r="G61" s="32"/>
      <c r="H61" s="40">
        <v>1</v>
      </c>
      <c r="I61" s="33">
        <v>1</v>
      </c>
      <c r="J61" s="33">
        <v>0</v>
      </c>
      <c r="K61" s="33">
        <v>0</v>
      </c>
      <c r="L61" s="33">
        <v>0</v>
      </c>
    </row>
    <row r="62" spans="1:12" ht="15">
      <c r="A62" s="32" t="s">
        <v>56</v>
      </c>
      <c r="B62" s="40">
        <v>21</v>
      </c>
      <c r="C62" s="40">
        <v>6</v>
      </c>
      <c r="D62" s="40">
        <v>4</v>
      </c>
      <c r="E62" s="33">
        <v>6</v>
      </c>
      <c r="F62" s="40">
        <v>5</v>
      </c>
      <c r="G62" s="32"/>
      <c r="H62" s="40">
        <v>3</v>
      </c>
      <c r="I62" s="33">
        <v>1</v>
      </c>
      <c r="J62" s="33">
        <v>0</v>
      </c>
      <c r="K62" s="40">
        <v>2</v>
      </c>
      <c r="L62" s="33">
        <v>0</v>
      </c>
    </row>
    <row r="63" spans="1:12" ht="15">
      <c r="A63" s="32" t="s">
        <v>57</v>
      </c>
      <c r="B63" s="40">
        <v>9</v>
      </c>
      <c r="C63" s="33">
        <v>0</v>
      </c>
      <c r="D63" s="40">
        <v>7</v>
      </c>
      <c r="E63" s="40">
        <v>1</v>
      </c>
      <c r="F63" s="33">
        <v>1</v>
      </c>
      <c r="G63" s="32"/>
      <c r="H63" s="40">
        <v>12</v>
      </c>
      <c r="I63" s="40">
        <v>3</v>
      </c>
      <c r="J63" s="40">
        <v>4</v>
      </c>
      <c r="K63" s="40">
        <v>4</v>
      </c>
      <c r="L63" s="40">
        <v>1</v>
      </c>
    </row>
    <row r="64" spans="1:12" ht="15">
      <c r="A64" s="32" t="s">
        <v>58</v>
      </c>
      <c r="B64" s="40">
        <v>42</v>
      </c>
      <c r="C64" s="40">
        <v>17</v>
      </c>
      <c r="D64" s="40">
        <v>12</v>
      </c>
      <c r="E64" s="40">
        <v>9</v>
      </c>
      <c r="F64" s="33">
        <v>4</v>
      </c>
      <c r="G64" s="32"/>
      <c r="H64" s="40">
        <v>9</v>
      </c>
      <c r="I64" s="40">
        <v>4</v>
      </c>
      <c r="J64" s="40">
        <v>2</v>
      </c>
      <c r="K64" s="40">
        <v>1</v>
      </c>
      <c r="L64" s="33">
        <v>2</v>
      </c>
    </row>
    <row r="65" spans="1:12" ht="15">
      <c r="A65" s="32" t="s">
        <v>59</v>
      </c>
      <c r="B65" s="40">
        <v>404</v>
      </c>
      <c r="C65" s="40">
        <v>215</v>
      </c>
      <c r="D65" s="40">
        <v>120</v>
      </c>
      <c r="E65" s="40">
        <v>61</v>
      </c>
      <c r="F65" s="40">
        <v>8</v>
      </c>
      <c r="G65" s="32"/>
      <c r="H65" s="40">
        <v>500</v>
      </c>
      <c r="I65" s="40">
        <v>58</v>
      </c>
      <c r="J65" s="40">
        <v>129</v>
      </c>
      <c r="K65" s="40">
        <v>255</v>
      </c>
      <c r="L65" s="40">
        <v>58</v>
      </c>
    </row>
    <row r="66" spans="1:12" ht="15">
      <c r="A66" s="32" t="s">
        <v>60</v>
      </c>
      <c r="B66" s="40">
        <v>48</v>
      </c>
      <c r="C66" s="40">
        <v>17</v>
      </c>
      <c r="D66" s="40">
        <v>21</v>
      </c>
      <c r="E66" s="40">
        <v>9</v>
      </c>
      <c r="F66" s="33">
        <v>1</v>
      </c>
      <c r="G66" s="32"/>
      <c r="H66" s="40">
        <v>26</v>
      </c>
      <c r="I66" s="40">
        <v>8</v>
      </c>
      <c r="J66" s="40">
        <v>8</v>
      </c>
      <c r="K66" s="40">
        <v>10</v>
      </c>
      <c r="L66" s="33">
        <v>0</v>
      </c>
    </row>
    <row r="67" spans="1:12" ht="15">
      <c r="A67" s="32" t="s">
        <v>61</v>
      </c>
      <c r="B67" s="40">
        <v>16</v>
      </c>
      <c r="C67" s="40">
        <v>7</v>
      </c>
      <c r="D67" s="40">
        <v>4</v>
      </c>
      <c r="E67" s="33">
        <v>5</v>
      </c>
      <c r="F67" s="33">
        <v>0</v>
      </c>
      <c r="G67" s="32"/>
      <c r="H67" s="40">
        <v>9</v>
      </c>
      <c r="I67" s="33">
        <v>3</v>
      </c>
      <c r="J67" s="33">
        <v>0</v>
      </c>
      <c r="K67" s="40">
        <v>5</v>
      </c>
      <c r="L67" s="40">
        <v>1</v>
      </c>
    </row>
    <row r="68" spans="1:12" ht="15">
      <c r="A68" s="32" t="s">
        <v>62</v>
      </c>
      <c r="B68" s="40">
        <v>45</v>
      </c>
      <c r="C68" s="40">
        <v>16</v>
      </c>
      <c r="D68" s="40">
        <v>19</v>
      </c>
      <c r="E68" s="40">
        <v>8</v>
      </c>
      <c r="F68" s="40">
        <v>2</v>
      </c>
      <c r="G68" s="32"/>
      <c r="H68" s="40">
        <v>9</v>
      </c>
      <c r="I68" s="40">
        <v>3</v>
      </c>
      <c r="J68" s="40">
        <v>1</v>
      </c>
      <c r="K68" s="40">
        <v>4</v>
      </c>
      <c r="L68" s="40">
        <v>1</v>
      </c>
    </row>
    <row r="69" spans="1:12" ht="15">
      <c r="A69" s="32" t="s">
        <v>63</v>
      </c>
      <c r="B69" s="40">
        <v>46</v>
      </c>
      <c r="C69" s="40">
        <v>10</v>
      </c>
      <c r="D69" s="40">
        <v>23</v>
      </c>
      <c r="E69" s="40">
        <v>13</v>
      </c>
      <c r="F69" s="33">
        <v>0</v>
      </c>
      <c r="G69" s="32"/>
      <c r="H69" s="40">
        <v>54</v>
      </c>
      <c r="I69" s="40">
        <v>7</v>
      </c>
      <c r="J69" s="40">
        <v>6</v>
      </c>
      <c r="K69" s="40">
        <v>37</v>
      </c>
      <c r="L69" s="40">
        <v>4</v>
      </c>
    </row>
    <row r="70" spans="1:12" ht="15">
      <c r="A70" s="32" t="s">
        <v>64</v>
      </c>
      <c r="B70" s="40">
        <v>12</v>
      </c>
      <c r="C70" s="40">
        <v>4</v>
      </c>
      <c r="D70" s="40">
        <v>3</v>
      </c>
      <c r="E70" s="33">
        <v>4</v>
      </c>
      <c r="F70" s="33">
        <v>1</v>
      </c>
      <c r="G70" s="32"/>
      <c r="H70" s="40">
        <v>5</v>
      </c>
      <c r="I70" s="33">
        <v>0</v>
      </c>
      <c r="J70" s="40">
        <v>5</v>
      </c>
      <c r="K70" s="33">
        <v>0</v>
      </c>
      <c r="L70" s="33">
        <v>0</v>
      </c>
    </row>
    <row r="71" spans="1:12" ht="15">
      <c r="A71" s="32" t="s">
        <v>65</v>
      </c>
      <c r="B71" s="40">
        <v>16</v>
      </c>
      <c r="C71" s="40">
        <v>9</v>
      </c>
      <c r="D71" s="40">
        <v>5</v>
      </c>
      <c r="E71" s="40">
        <v>2</v>
      </c>
      <c r="F71" s="33">
        <v>0</v>
      </c>
      <c r="G71" s="32"/>
      <c r="H71" s="40">
        <v>6</v>
      </c>
      <c r="I71" s="33">
        <v>0</v>
      </c>
      <c r="J71" s="40">
        <v>4</v>
      </c>
      <c r="K71" s="40">
        <v>2</v>
      </c>
      <c r="L71" s="33">
        <v>0</v>
      </c>
    </row>
    <row r="72" spans="1:12" ht="15">
      <c r="A72" s="32" t="s">
        <v>66</v>
      </c>
      <c r="B72" s="40">
        <v>14</v>
      </c>
      <c r="C72" s="33">
        <v>8</v>
      </c>
      <c r="D72" s="33">
        <v>4</v>
      </c>
      <c r="E72" s="40">
        <v>1</v>
      </c>
      <c r="F72" s="33">
        <v>1</v>
      </c>
      <c r="G72" s="32"/>
      <c r="H72" s="40">
        <v>12</v>
      </c>
      <c r="I72" s="33">
        <v>0</v>
      </c>
      <c r="J72" s="40">
        <v>3</v>
      </c>
      <c r="K72" s="40">
        <v>6</v>
      </c>
      <c r="L72" s="33">
        <v>3</v>
      </c>
    </row>
    <row r="73" spans="1:12" ht="15">
      <c r="A73" s="32" t="s">
        <v>67</v>
      </c>
      <c r="B73" s="40">
        <v>136</v>
      </c>
      <c r="C73" s="40">
        <v>19</v>
      </c>
      <c r="D73" s="40">
        <v>70</v>
      </c>
      <c r="E73" s="40">
        <v>42</v>
      </c>
      <c r="F73" s="40">
        <v>5</v>
      </c>
      <c r="G73" s="32"/>
      <c r="H73" s="40">
        <v>270</v>
      </c>
      <c r="I73" s="40">
        <v>11</v>
      </c>
      <c r="J73" s="40">
        <v>108</v>
      </c>
      <c r="K73" s="40">
        <v>128</v>
      </c>
      <c r="L73" s="40">
        <v>23</v>
      </c>
    </row>
    <row r="74" spans="1:12" ht="15">
      <c r="A74" s="32" t="s">
        <v>68</v>
      </c>
      <c r="B74" s="40">
        <v>7</v>
      </c>
      <c r="C74" s="40">
        <v>2</v>
      </c>
      <c r="D74" s="40">
        <v>3</v>
      </c>
      <c r="E74" s="40">
        <v>1</v>
      </c>
      <c r="F74" s="33">
        <v>1</v>
      </c>
      <c r="G74" s="32"/>
      <c r="H74" s="40">
        <v>4</v>
      </c>
      <c r="I74" s="33">
        <v>0</v>
      </c>
      <c r="J74" s="40">
        <v>3</v>
      </c>
      <c r="K74" s="33">
        <v>1</v>
      </c>
      <c r="L74" s="33">
        <v>0</v>
      </c>
    </row>
    <row r="75" spans="1:12" ht="15">
      <c r="A75" s="32" t="s">
        <v>69</v>
      </c>
      <c r="B75" s="40">
        <v>5</v>
      </c>
      <c r="C75" s="40">
        <v>1</v>
      </c>
      <c r="D75" s="33">
        <v>0</v>
      </c>
      <c r="E75" s="40">
        <v>3</v>
      </c>
      <c r="F75" s="40">
        <v>1</v>
      </c>
      <c r="G75" s="32"/>
      <c r="H75" s="40">
        <v>4</v>
      </c>
      <c r="I75" s="33">
        <v>1</v>
      </c>
      <c r="J75" s="33">
        <v>1</v>
      </c>
      <c r="K75" s="33">
        <v>1</v>
      </c>
      <c r="L75" s="33">
        <v>1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v>18</v>
      </c>
      <c r="C77" s="33">
        <v>0</v>
      </c>
      <c r="D77" s="40">
        <v>12</v>
      </c>
      <c r="E77" s="40">
        <v>5</v>
      </c>
      <c r="F77" s="33">
        <v>1</v>
      </c>
      <c r="G77" s="32"/>
      <c r="H77" s="40">
        <v>18</v>
      </c>
      <c r="I77" s="33">
        <v>0</v>
      </c>
      <c r="J77" s="40">
        <v>9</v>
      </c>
      <c r="K77" s="40">
        <v>6</v>
      </c>
      <c r="L77" s="33">
        <v>3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v>70</v>
      </c>
      <c r="C79" s="40">
        <v>4</v>
      </c>
      <c r="D79" s="40">
        <v>44</v>
      </c>
      <c r="E79" s="40">
        <v>18</v>
      </c>
      <c r="F79" s="40">
        <v>4</v>
      </c>
      <c r="G79" s="32"/>
      <c r="H79" s="40">
        <v>36</v>
      </c>
      <c r="I79" s="33">
        <v>0</v>
      </c>
      <c r="J79" s="40">
        <v>18</v>
      </c>
      <c r="K79" s="32">
        <v>16</v>
      </c>
      <c r="L79" s="33">
        <v>2</v>
      </c>
    </row>
    <row r="80" spans="1:12" ht="15">
      <c r="A80" s="32" t="s">
        <v>95</v>
      </c>
      <c r="B80" s="33">
        <v>2</v>
      </c>
      <c r="C80" s="33">
        <v>0</v>
      </c>
      <c r="D80" s="33">
        <v>1</v>
      </c>
      <c r="E80" s="33">
        <v>1</v>
      </c>
      <c r="F80" s="33">
        <v>0</v>
      </c>
      <c r="G80" s="32"/>
      <c r="H80" s="33">
        <v>0</v>
      </c>
      <c r="I80" s="33">
        <v>0</v>
      </c>
      <c r="J80" s="33">
        <v>0</v>
      </c>
      <c r="K80" s="33">
        <v>0</v>
      </c>
      <c r="L80" s="33">
        <v>0</v>
      </c>
    </row>
    <row r="81" spans="1:12" ht="15">
      <c r="A81" s="32" t="s">
        <v>71</v>
      </c>
      <c r="B81" s="40">
        <v>95</v>
      </c>
      <c r="C81" s="41">
        <v>1</v>
      </c>
      <c r="D81" s="41">
        <v>63</v>
      </c>
      <c r="E81" s="41">
        <v>30</v>
      </c>
      <c r="F81" s="41">
        <v>1</v>
      </c>
      <c r="G81" s="10"/>
      <c r="H81" s="41">
        <v>162</v>
      </c>
      <c r="I81" s="41">
        <v>13</v>
      </c>
      <c r="J81" s="41">
        <v>71</v>
      </c>
      <c r="K81" s="41">
        <v>64</v>
      </c>
      <c r="L81" s="41">
        <v>14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" customHeight="1">
      <c r="A83" s="37" t="s">
        <v>99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73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100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2">
        <f>+B9+SUM(B77:B81)</f>
        <v>6875</v>
      </c>
      <c r="C7" s="42">
        <f>+C9+SUM(C77:C81)</f>
        <v>1661</v>
      </c>
      <c r="D7" s="42">
        <f>+D9+SUM(D77:D81)</f>
        <v>3273</v>
      </c>
      <c r="E7" s="42">
        <f>+E9+SUM(E77:E81)</f>
        <v>1767</v>
      </c>
      <c r="F7" s="42">
        <f>+F9+SUM(F77:F81)</f>
        <v>174</v>
      </c>
      <c r="G7" s="32"/>
      <c r="H7" s="42">
        <f>+H9+SUM(H77:H81)</f>
        <v>5271</v>
      </c>
      <c r="I7" s="42">
        <f>+I9+SUM(I77:I81)</f>
        <v>460</v>
      </c>
      <c r="J7" s="42">
        <f>+J9+SUM(J77:J81)</f>
        <v>2099</v>
      </c>
      <c r="K7" s="42">
        <f>+K9+SUM(K77:K81)</f>
        <v>2353</v>
      </c>
      <c r="L7" s="42">
        <f>+L9+SUM(L77:L81)</f>
        <v>359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6700</v>
      </c>
      <c r="C9" s="40">
        <f>+C11+C18</f>
        <v>1656</v>
      </c>
      <c r="D9" s="40">
        <f>+D11+D18</f>
        <v>3153</v>
      </c>
      <c r="E9" s="40">
        <f>+E11+E18</f>
        <v>1720</v>
      </c>
      <c r="F9" s="40">
        <f>+F11+F18</f>
        <v>171</v>
      </c>
      <c r="G9" s="32"/>
      <c r="H9" s="40">
        <f>+H11+H18</f>
        <v>5034</v>
      </c>
      <c r="I9" s="40">
        <f>+I11+I18</f>
        <v>437</v>
      </c>
      <c r="J9" s="40">
        <f>+J11+J18</f>
        <v>1983</v>
      </c>
      <c r="K9" s="40">
        <f>+K11+K18</f>
        <v>2271</v>
      </c>
      <c r="L9" s="40">
        <f>+L11+L18</f>
        <v>343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2715</v>
      </c>
      <c r="C11" s="40">
        <f>SUM(C12:C16)</f>
        <v>238</v>
      </c>
      <c r="D11" s="40">
        <f>SUM(D12:D16)</f>
        <v>1612</v>
      </c>
      <c r="E11" s="40">
        <f>SUM(E12:E16)</f>
        <v>811</v>
      </c>
      <c r="F11" s="40">
        <f>SUM(F12:F16)</f>
        <v>54</v>
      </c>
      <c r="G11" s="32"/>
      <c r="H11" s="40">
        <f>SUM(H12:H16)</f>
        <v>2314</v>
      </c>
      <c r="I11" s="40">
        <f>SUM(I12:I16)</f>
        <v>173</v>
      </c>
      <c r="J11" s="40">
        <f>SUM(J12:J16)</f>
        <v>1072</v>
      </c>
      <c r="K11" s="40">
        <f>SUM(K12:K16)</f>
        <v>971</v>
      </c>
      <c r="L11" s="40">
        <f>SUM(L12:L16)</f>
        <v>98</v>
      </c>
    </row>
    <row r="12" spans="1:12" ht="15">
      <c r="A12" s="32" t="s">
        <v>7</v>
      </c>
      <c r="B12" s="40">
        <v>473</v>
      </c>
      <c r="C12" s="40">
        <v>77</v>
      </c>
      <c r="D12" s="40">
        <v>276</v>
      </c>
      <c r="E12" s="40">
        <v>113</v>
      </c>
      <c r="F12" s="40">
        <v>7</v>
      </c>
      <c r="G12" s="32"/>
      <c r="H12" s="40">
        <v>420</v>
      </c>
      <c r="I12" s="40">
        <v>67</v>
      </c>
      <c r="J12" s="40">
        <v>151</v>
      </c>
      <c r="K12" s="40">
        <v>181</v>
      </c>
      <c r="L12" s="40">
        <v>21</v>
      </c>
    </row>
    <row r="13" spans="1:12" ht="15">
      <c r="A13" s="32" t="s">
        <v>8</v>
      </c>
      <c r="B13" s="40">
        <v>661</v>
      </c>
      <c r="C13" s="40">
        <v>44</v>
      </c>
      <c r="D13" s="40">
        <v>408</v>
      </c>
      <c r="E13" s="40">
        <v>194</v>
      </c>
      <c r="F13" s="40">
        <v>15</v>
      </c>
      <c r="G13" s="32"/>
      <c r="H13" s="40">
        <v>626</v>
      </c>
      <c r="I13" s="40">
        <v>26</v>
      </c>
      <c r="J13" s="40">
        <v>305</v>
      </c>
      <c r="K13" s="40">
        <v>269</v>
      </c>
      <c r="L13" s="40">
        <v>26</v>
      </c>
    </row>
    <row r="14" spans="1:12" ht="15">
      <c r="A14" s="32" t="s">
        <v>9</v>
      </c>
      <c r="B14" s="40">
        <v>981</v>
      </c>
      <c r="C14" s="40">
        <v>27</v>
      </c>
      <c r="D14" s="40">
        <v>630</v>
      </c>
      <c r="E14" s="40">
        <v>306</v>
      </c>
      <c r="F14" s="40">
        <v>18</v>
      </c>
      <c r="G14" s="40"/>
      <c r="H14" s="40">
        <v>604</v>
      </c>
      <c r="I14" s="40">
        <v>24</v>
      </c>
      <c r="J14" s="40">
        <v>296</v>
      </c>
      <c r="K14" s="40">
        <v>264</v>
      </c>
      <c r="L14" s="40">
        <v>20</v>
      </c>
    </row>
    <row r="15" spans="1:12" ht="15">
      <c r="A15" s="32" t="s">
        <v>10</v>
      </c>
      <c r="B15" s="40">
        <v>429</v>
      </c>
      <c r="C15" s="40">
        <v>62</v>
      </c>
      <c r="D15" s="40">
        <v>205</v>
      </c>
      <c r="E15" s="40">
        <v>153</v>
      </c>
      <c r="F15" s="40">
        <v>9</v>
      </c>
      <c r="G15" s="32"/>
      <c r="H15" s="40">
        <v>547</v>
      </c>
      <c r="I15" s="40">
        <v>46</v>
      </c>
      <c r="J15" s="40">
        <v>252</v>
      </c>
      <c r="K15" s="40">
        <v>221</v>
      </c>
      <c r="L15" s="40">
        <v>28</v>
      </c>
    </row>
    <row r="16" spans="1:12" ht="15">
      <c r="A16" s="32" t="s">
        <v>11</v>
      </c>
      <c r="B16" s="40">
        <v>171</v>
      </c>
      <c r="C16" s="40">
        <v>28</v>
      </c>
      <c r="D16" s="40">
        <v>93</v>
      </c>
      <c r="E16" s="40">
        <v>45</v>
      </c>
      <c r="F16" s="40">
        <v>5</v>
      </c>
      <c r="G16" s="32"/>
      <c r="H16" s="40">
        <v>117</v>
      </c>
      <c r="I16" s="40">
        <v>10</v>
      </c>
      <c r="J16" s="40">
        <v>68</v>
      </c>
      <c r="K16" s="40">
        <v>36</v>
      </c>
      <c r="L16" s="40">
        <v>3</v>
      </c>
    </row>
    <row r="17" spans="1:12" ht="15">
      <c r="A17" s="32"/>
      <c r="B17" s="32"/>
      <c r="C17" s="32"/>
      <c r="D17" s="32"/>
      <c r="E17" s="32"/>
      <c r="F17" s="32"/>
      <c r="G17" s="32"/>
      <c r="H17" s="40"/>
      <c r="I17" s="40"/>
      <c r="J17" s="40"/>
      <c r="K17" s="40"/>
      <c r="L17" s="40"/>
    </row>
    <row r="18" spans="1:12" ht="15">
      <c r="A18" s="32" t="s">
        <v>12</v>
      </c>
      <c r="B18" s="40">
        <f>SUM(B19:B75)</f>
        <v>3985</v>
      </c>
      <c r="C18" s="40">
        <f>SUM(C19:C75)</f>
        <v>1418</v>
      </c>
      <c r="D18" s="40">
        <f>SUM(D19:D75)</f>
        <v>1541</v>
      </c>
      <c r="E18" s="40">
        <f>SUM(E19:E75)</f>
        <v>909</v>
      </c>
      <c r="F18" s="40">
        <f>SUM(F19:F75)</f>
        <v>117</v>
      </c>
      <c r="G18" s="32"/>
      <c r="H18" s="40">
        <f>SUM(H19:H75)</f>
        <v>2720</v>
      </c>
      <c r="I18" s="40">
        <f>SUM(I19:I75)</f>
        <v>264</v>
      </c>
      <c r="J18" s="40">
        <f>SUM(J19:J75)</f>
        <v>911</v>
      </c>
      <c r="K18" s="40">
        <f>SUM(K19:K75)</f>
        <v>1300</v>
      </c>
      <c r="L18" s="40">
        <f>SUM(L19:L75)</f>
        <v>245</v>
      </c>
    </row>
    <row r="19" spans="1:12" ht="15">
      <c r="A19" s="32" t="s">
        <v>13</v>
      </c>
      <c r="B19" s="40">
        <v>112</v>
      </c>
      <c r="C19" s="40">
        <v>17</v>
      </c>
      <c r="D19" s="40">
        <v>63</v>
      </c>
      <c r="E19" s="40">
        <v>30</v>
      </c>
      <c r="F19" s="40">
        <v>2</v>
      </c>
      <c r="G19" s="32"/>
      <c r="H19" s="40">
        <v>124</v>
      </c>
      <c r="I19" s="40">
        <v>1</v>
      </c>
      <c r="J19" s="40">
        <v>55</v>
      </c>
      <c r="K19" s="40">
        <v>52</v>
      </c>
      <c r="L19" s="40">
        <v>16</v>
      </c>
    </row>
    <row r="20" spans="1:12" ht="15">
      <c r="A20" s="32" t="s">
        <v>14</v>
      </c>
      <c r="B20" s="40">
        <v>16</v>
      </c>
      <c r="C20" s="40">
        <v>3</v>
      </c>
      <c r="D20" s="40">
        <v>6</v>
      </c>
      <c r="E20" s="33">
        <v>6</v>
      </c>
      <c r="F20" s="33">
        <v>1</v>
      </c>
      <c r="G20" s="32"/>
      <c r="H20" s="40">
        <v>8</v>
      </c>
      <c r="I20" s="40">
        <v>3</v>
      </c>
      <c r="J20" s="33">
        <v>0</v>
      </c>
      <c r="K20" s="33">
        <v>4</v>
      </c>
      <c r="L20" s="33">
        <v>1</v>
      </c>
    </row>
    <row r="21" spans="1:12" ht="15">
      <c r="A21" s="32" t="s">
        <v>15</v>
      </c>
      <c r="B21" s="40">
        <v>126</v>
      </c>
      <c r="C21" s="40">
        <v>57</v>
      </c>
      <c r="D21" s="40">
        <v>42</v>
      </c>
      <c r="E21" s="40">
        <v>26</v>
      </c>
      <c r="F21" s="40">
        <v>1</v>
      </c>
      <c r="G21" s="32"/>
      <c r="H21" s="40">
        <v>148</v>
      </c>
      <c r="I21" s="33">
        <v>15</v>
      </c>
      <c r="J21" s="40">
        <v>42</v>
      </c>
      <c r="K21" s="40">
        <v>77</v>
      </c>
      <c r="L21" s="40">
        <v>14</v>
      </c>
    </row>
    <row r="22" spans="1:12" ht="15">
      <c r="A22" s="32" t="s">
        <v>16</v>
      </c>
      <c r="B22" s="40">
        <v>25</v>
      </c>
      <c r="C22" s="40">
        <v>13</v>
      </c>
      <c r="D22" s="40">
        <v>8</v>
      </c>
      <c r="E22" s="40">
        <v>4</v>
      </c>
      <c r="F22" s="33">
        <v>0</v>
      </c>
      <c r="G22" s="32"/>
      <c r="H22" s="40">
        <v>21</v>
      </c>
      <c r="I22" s="40">
        <v>10</v>
      </c>
      <c r="J22" s="40">
        <v>5</v>
      </c>
      <c r="K22" s="40">
        <v>6</v>
      </c>
      <c r="L22" s="33">
        <v>0</v>
      </c>
    </row>
    <row r="23" spans="1:12" ht="15">
      <c r="A23" s="32" t="s">
        <v>17</v>
      </c>
      <c r="B23" s="40">
        <v>26</v>
      </c>
      <c r="C23" s="40">
        <v>8</v>
      </c>
      <c r="D23" s="40">
        <v>11</v>
      </c>
      <c r="E23" s="40">
        <v>5</v>
      </c>
      <c r="F23" s="33">
        <v>2</v>
      </c>
      <c r="G23" s="32"/>
      <c r="H23" s="40">
        <v>6</v>
      </c>
      <c r="I23" s="33">
        <v>0</v>
      </c>
      <c r="J23" s="40">
        <v>4</v>
      </c>
      <c r="K23" s="40">
        <v>2</v>
      </c>
      <c r="L23" s="33">
        <v>0</v>
      </c>
    </row>
    <row r="24" spans="1:12" ht="15">
      <c r="A24" s="32" t="s">
        <v>18</v>
      </c>
      <c r="B24" s="40">
        <v>13</v>
      </c>
      <c r="C24" s="40">
        <v>9</v>
      </c>
      <c r="D24" s="33">
        <v>1</v>
      </c>
      <c r="E24" s="40">
        <v>3</v>
      </c>
      <c r="F24" s="33">
        <v>0</v>
      </c>
      <c r="G24" s="32"/>
      <c r="H24" s="40">
        <v>28</v>
      </c>
      <c r="I24" s="40">
        <v>4</v>
      </c>
      <c r="J24" s="40">
        <v>9</v>
      </c>
      <c r="K24" s="40">
        <v>11</v>
      </c>
      <c r="L24" s="40">
        <v>4</v>
      </c>
    </row>
    <row r="25" spans="1:12" ht="15">
      <c r="A25" s="32" t="s">
        <v>19</v>
      </c>
      <c r="B25" s="40">
        <v>78</v>
      </c>
      <c r="C25" s="40">
        <v>14</v>
      </c>
      <c r="D25" s="40">
        <v>32</v>
      </c>
      <c r="E25" s="40">
        <v>27</v>
      </c>
      <c r="F25" s="40">
        <v>5</v>
      </c>
      <c r="G25" s="32"/>
      <c r="H25" s="40">
        <v>40</v>
      </c>
      <c r="I25" s="40">
        <v>6</v>
      </c>
      <c r="J25" s="40">
        <v>11</v>
      </c>
      <c r="K25" s="40">
        <v>18</v>
      </c>
      <c r="L25" s="40">
        <v>5</v>
      </c>
    </row>
    <row r="26" spans="1:12" ht="15">
      <c r="A26" s="32" t="s">
        <v>20</v>
      </c>
      <c r="B26" s="40">
        <v>22</v>
      </c>
      <c r="C26" s="40">
        <v>16</v>
      </c>
      <c r="D26" s="40">
        <v>4</v>
      </c>
      <c r="E26" s="40">
        <v>2</v>
      </c>
      <c r="F26" s="33">
        <v>0</v>
      </c>
      <c r="G26" s="32"/>
      <c r="H26" s="40">
        <v>7</v>
      </c>
      <c r="I26" s="40">
        <v>2</v>
      </c>
      <c r="J26" s="33">
        <v>0</v>
      </c>
      <c r="K26" s="40">
        <v>4</v>
      </c>
      <c r="L26" s="40">
        <v>1</v>
      </c>
    </row>
    <row r="27" spans="1:12" ht="15">
      <c r="A27" s="32" t="s">
        <v>21</v>
      </c>
      <c r="B27" s="40">
        <v>32</v>
      </c>
      <c r="C27" s="33">
        <v>4</v>
      </c>
      <c r="D27" s="40">
        <v>18</v>
      </c>
      <c r="E27" s="40">
        <v>10</v>
      </c>
      <c r="F27" s="33">
        <v>0</v>
      </c>
      <c r="G27" s="32"/>
      <c r="H27" s="40">
        <v>9</v>
      </c>
      <c r="I27" s="33">
        <v>0</v>
      </c>
      <c r="J27" s="40">
        <v>4</v>
      </c>
      <c r="K27" s="40">
        <v>5</v>
      </c>
      <c r="L27" s="33">
        <v>0</v>
      </c>
    </row>
    <row r="28" spans="1:12" ht="15">
      <c r="A28" s="32" t="s">
        <v>22</v>
      </c>
      <c r="B28" s="40">
        <v>5</v>
      </c>
      <c r="C28" s="40">
        <v>2</v>
      </c>
      <c r="D28" s="40">
        <v>2</v>
      </c>
      <c r="E28" s="40">
        <v>1</v>
      </c>
      <c r="F28" s="33">
        <v>0</v>
      </c>
      <c r="G28" s="32"/>
      <c r="H28" s="40">
        <v>6</v>
      </c>
      <c r="I28" s="33">
        <v>0</v>
      </c>
      <c r="J28" s="40">
        <v>4</v>
      </c>
      <c r="K28" s="40">
        <v>2</v>
      </c>
      <c r="L28" s="33">
        <v>0</v>
      </c>
    </row>
    <row r="29" spans="1:12" ht="15">
      <c r="A29" s="32" t="s">
        <v>23</v>
      </c>
      <c r="B29" s="40">
        <v>18</v>
      </c>
      <c r="C29" s="40">
        <v>10</v>
      </c>
      <c r="D29" s="40">
        <v>5</v>
      </c>
      <c r="E29" s="40">
        <v>3</v>
      </c>
      <c r="F29" s="33">
        <v>0</v>
      </c>
      <c r="G29" s="32"/>
      <c r="H29" s="40">
        <v>4</v>
      </c>
      <c r="I29" s="40">
        <v>1</v>
      </c>
      <c r="J29" s="33">
        <v>2</v>
      </c>
      <c r="K29" s="40">
        <v>1</v>
      </c>
      <c r="L29" s="33">
        <v>0</v>
      </c>
    </row>
    <row r="30" spans="1:12" ht="15">
      <c r="A30" s="32" t="s">
        <v>24</v>
      </c>
      <c r="B30" s="40">
        <v>7</v>
      </c>
      <c r="C30" s="40">
        <v>4</v>
      </c>
      <c r="D30" s="40">
        <v>2</v>
      </c>
      <c r="E30" s="33">
        <v>1</v>
      </c>
      <c r="F30" s="33">
        <v>0</v>
      </c>
      <c r="G30" s="32"/>
      <c r="H30" s="40">
        <v>3</v>
      </c>
      <c r="I30" s="33">
        <v>0</v>
      </c>
      <c r="J30" s="33">
        <v>0</v>
      </c>
      <c r="K30" s="40">
        <v>2</v>
      </c>
      <c r="L30" s="40">
        <v>1</v>
      </c>
    </row>
    <row r="31" spans="1:12" ht="15">
      <c r="A31" s="32" t="s">
        <v>25</v>
      </c>
      <c r="B31" s="40">
        <v>154</v>
      </c>
      <c r="C31" s="40">
        <v>29</v>
      </c>
      <c r="D31" s="40">
        <v>55</v>
      </c>
      <c r="E31" s="40">
        <v>58</v>
      </c>
      <c r="F31" s="40">
        <v>12</v>
      </c>
      <c r="G31" s="32"/>
      <c r="H31" s="40">
        <v>88</v>
      </c>
      <c r="I31" s="40">
        <v>3</v>
      </c>
      <c r="J31" s="40">
        <v>28</v>
      </c>
      <c r="K31" s="40">
        <v>50</v>
      </c>
      <c r="L31" s="40">
        <v>7</v>
      </c>
    </row>
    <row r="32" spans="1:12" ht="15">
      <c r="A32" s="32" t="s">
        <v>26</v>
      </c>
      <c r="B32" s="40">
        <v>179</v>
      </c>
      <c r="C32" s="40">
        <v>35</v>
      </c>
      <c r="D32" s="40">
        <v>74</v>
      </c>
      <c r="E32" s="40">
        <v>62</v>
      </c>
      <c r="F32" s="40">
        <v>8</v>
      </c>
      <c r="G32" s="32"/>
      <c r="H32" s="40">
        <v>232</v>
      </c>
      <c r="I32" s="40">
        <v>22</v>
      </c>
      <c r="J32" s="40">
        <v>67</v>
      </c>
      <c r="K32" s="40">
        <v>118</v>
      </c>
      <c r="L32" s="40">
        <v>25</v>
      </c>
    </row>
    <row r="33" spans="1:12" ht="15">
      <c r="A33" s="32" t="s">
        <v>27</v>
      </c>
      <c r="B33" s="40">
        <v>12</v>
      </c>
      <c r="C33" s="40">
        <v>4</v>
      </c>
      <c r="D33" s="40">
        <v>2</v>
      </c>
      <c r="E33" s="40">
        <v>6</v>
      </c>
      <c r="F33" s="33">
        <v>0</v>
      </c>
      <c r="G33" s="32"/>
      <c r="H33" s="33">
        <v>1</v>
      </c>
      <c r="I33" s="33">
        <v>0</v>
      </c>
      <c r="J33" s="33">
        <v>0</v>
      </c>
      <c r="K33" s="33">
        <v>1</v>
      </c>
      <c r="L33" s="33">
        <v>0</v>
      </c>
    </row>
    <row r="34" spans="1:12" ht="15">
      <c r="A34" s="32" t="s">
        <v>28</v>
      </c>
      <c r="B34" s="40">
        <v>13</v>
      </c>
      <c r="C34" s="40">
        <v>5</v>
      </c>
      <c r="D34" s="40">
        <v>5</v>
      </c>
      <c r="E34" s="40">
        <v>3</v>
      </c>
      <c r="F34" s="33">
        <v>0</v>
      </c>
      <c r="G34" s="32"/>
      <c r="H34" s="40">
        <v>2</v>
      </c>
      <c r="I34" s="33">
        <v>0</v>
      </c>
      <c r="J34" s="40">
        <v>1</v>
      </c>
      <c r="K34" s="33">
        <v>0</v>
      </c>
      <c r="L34" s="33">
        <v>1</v>
      </c>
    </row>
    <row r="35" spans="1:12" ht="15">
      <c r="A35" s="32" t="s">
        <v>29</v>
      </c>
      <c r="B35" s="40">
        <v>28</v>
      </c>
      <c r="C35" s="40">
        <v>25</v>
      </c>
      <c r="D35" s="40">
        <v>1</v>
      </c>
      <c r="E35" s="33">
        <v>1</v>
      </c>
      <c r="F35" s="33">
        <v>1</v>
      </c>
      <c r="G35" s="32"/>
      <c r="H35" s="33">
        <v>3</v>
      </c>
      <c r="I35" s="33">
        <v>0</v>
      </c>
      <c r="J35" s="33">
        <v>1</v>
      </c>
      <c r="K35" s="33">
        <v>1</v>
      </c>
      <c r="L35" s="33">
        <v>1</v>
      </c>
    </row>
    <row r="36" spans="1:12" ht="15">
      <c r="A36" s="32" t="s">
        <v>30</v>
      </c>
      <c r="B36" s="40">
        <v>5</v>
      </c>
      <c r="C36" s="40">
        <v>1</v>
      </c>
      <c r="D36" s="40">
        <v>1</v>
      </c>
      <c r="E36" s="40">
        <v>2</v>
      </c>
      <c r="F36" s="33">
        <v>1</v>
      </c>
      <c r="G36" s="32"/>
      <c r="H36" s="40">
        <v>6</v>
      </c>
      <c r="I36" s="40">
        <v>2</v>
      </c>
      <c r="J36" s="40">
        <v>2</v>
      </c>
      <c r="K36" s="40">
        <v>1</v>
      </c>
      <c r="L36" s="33">
        <v>1</v>
      </c>
    </row>
    <row r="37" spans="1:12" ht="15">
      <c r="A37" s="32" t="s">
        <v>31</v>
      </c>
      <c r="B37" s="40">
        <v>2</v>
      </c>
      <c r="C37" s="40">
        <v>1</v>
      </c>
      <c r="D37" s="40">
        <v>1</v>
      </c>
      <c r="E37" s="33">
        <v>0</v>
      </c>
      <c r="F37" s="33">
        <v>0</v>
      </c>
      <c r="G37" s="32"/>
      <c r="H37" s="40">
        <v>4</v>
      </c>
      <c r="I37" s="33">
        <v>0</v>
      </c>
      <c r="J37" s="40">
        <v>3</v>
      </c>
      <c r="K37" s="40">
        <v>1</v>
      </c>
      <c r="L37" s="33">
        <v>0</v>
      </c>
    </row>
    <row r="38" spans="1:12" ht="15">
      <c r="A38" s="32" t="s">
        <v>32</v>
      </c>
      <c r="B38" s="40">
        <v>1</v>
      </c>
      <c r="C38" s="33">
        <v>1</v>
      </c>
      <c r="D38" s="33">
        <v>0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v>32</v>
      </c>
      <c r="C39" s="40">
        <v>19</v>
      </c>
      <c r="D39" s="40">
        <v>5</v>
      </c>
      <c r="E39" s="40">
        <v>7</v>
      </c>
      <c r="F39" s="33">
        <v>1</v>
      </c>
      <c r="G39" s="32"/>
      <c r="H39" s="40">
        <v>21</v>
      </c>
      <c r="I39" s="40">
        <v>6</v>
      </c>
      <c r="J39" s="40">
        <v>5</v>
      </c>
      <c r="K39" s="40">
        <v>7</v>
      </c>
      <c r="L39" s="40">
        <v>3</v>
      </c>
    </row>
    <row r="40" spans="1:12" ht="15">
      <c r="A40" s="32" t="s">
        <v>34</v>
      </c>
      <c r="B40" s="40">
        <v>120</v>
      </c>
      <c r="C40" s="40">
        <v>91</v>
      </c>
      <c r="D40" s="40">
        <v>13</v>
      </c>
      <c r="E40" s="40">
        <v>15</v>
      </c>
      <c r="F40" s="40">
        <v>1</v>
      </c>
      <c r="G40" s="32"/>
      <c r="H40" s="40">
        <v>14</v>
      </c>
      <c r="I40" s="40">
        <v>6</v>
      </c>
      <c r="J40" s="40">
        <v>5</v>
      </c>
      <c r="K40" s="40">
        <v>2</v>
      </c>
      <c r="L40" s="33">
        <v>1</v>
      </c>
    </row>
    <row r="41" spans="1:12" ht="15">
      <c r="A41" s="32" t="s">
        <v>35</v>
      </c>
      <c r="B41" s="40">
        <v>24</v>
      </c>
      <c r="C41" s="40">
        <v>21</v>
      </c>
      <c r="D41" s="40">
        <v>3</v>
      </c>
      <c r="E41" s="33">
        <v>0</v>
      </c>
      <c r="F41" s="33">
        <v>0</v>
      </c>
      <c r="G41" s="32"/>
      <c r="H41" s="40">
        <v>3</v>
      </c>
      <c r="I41" s="33">
        <v>0</v>
      </c>
      <c r="J41" s="40">
        <v>2</v>
      </c>
      <c r="K41" s="33">
        <v>1</v>
      </c>
      <c r="L41" s="33">
        <v>0</v>
      </c>
    </row>
    <row r="42" spans="1:12" ht="15">
      <c r="A42" s="32" t="s">
        <v>36</v>
      </c>
      <c r="B42" s="40">
        <v>4</v>
      </c>
      <c r="C42" s="40">
        <v>2</v>
      </c>
      <c r="D42" s="33">
        <v>1</v>
      </c>
      <c r="E42" s="33">
        <v>1</v>
      </c>
      <c r="F42" s="33">
        <v>0</v>
      </c>
      <c r="G42" s="32"/>
      <c r="H42" s="40">
        <v>7</v>
      </c>
      <c r="I42" s="33">
        <v>0</v>
      </c>
      <c r="J42" s="40">
        <v>3</v>
      </c>
      <c r="K42" s="40">
        <v>4</v>
      </c>
      <c r="L42" s="33">
        <v>0</v>
      </c>
    </row>
    <row r="43" spans="1:12" ht="15">
      <c r="A43" s="32" t="s">
        <v>37</v>
      </c>
      <c r="B43" s="40">
        <v>23</v>
      </c>
      <c r="C43" s="40">
        <v>12</v>
      </c>
      <c r="D43" s="40">
        <v>5</v>
      </c>
      <c r="E43" s="40">
        <v>6</v>
      </c>
      <c r="F43" s="33">
        <v>0</v>
      </c>
      <c r="G43" s="32"/>
      <c r="H43" s="40">
        <v>4</v>
      </c>
      <c r="I43" s="40">
        <v>1</v>
      </c>
      <c r="J43" s="40">
        <v>3</v>
      </c>
      <c r="K43" s="33">
        <v>0</v>
      </c>
      <c r="L43" s="33">
        <v>0</v>
      </c>
    </row>
    <row r="44" spans="1:12" ht="15">
      <c r="A44" s="32" t="s">
        <v>38</v>
      </c>
      <c r="B44" s="40">
        <v>327</v>
      </c>
      <c r="C44" s="40">
        <v>34</v>
      </c>
      <c r="D44" s="40">
        <v>168</v>
      </c>
      <c r="E44" s="40">
        <v>107</v>
      </c>
      <c r="F44" s="40">
        <v>18</v>
      </c>
      <c r="G44" s="32"/>
      <c r="H44" s="40">
        <v>217</v>
      </c>
      <c r="I44" s="40">
        <v>8</v>
      </c>
      <c r="J44" s="40">
        <v>86</v>
      </c>
      <c r="K44" s="40">
        <v>100</v>
      </c>
      <c r="L44" s="40">
        <v>23</v>
      </c>
    </row>
    <row r="45" spans="1:12" ht="15">
      <c r="A45" s="32" t="s">
        <v>39</v>
      </c>
      <c r="B45" s="40">
        <v>16</v>
      </c>
      <c r="C45" s="40">
        <v>9</v>
      </c>
      <c r="D45" s="40">
        <v>5</v>
      </c>
      <c r="E45" s="33">
        <v>1</v>
      </c>
      <c r="F45" s="33">
        <v>1</v>
      </c>
      <c r="G45" s="32"/>
      <c r="H45" s="40">
        <v>5</v>
      </c>
      <c r="I45" s="33">
        <v>0</v>
      </c>
      <c r="J45" s="33">
        <v>2</v>
      </c>
      <c r="K45" s="40">
        <v>3</v>
      </c>
      <c r="L45" s="33">
        <v>0</v>
      </c>
    </row>
    <row r="46" spans="1:12" ht="15">
      <c r="A46" s="32" t="s">
        <v>40</v>
      </c>
      <c r="B46" s="40">
        <v>94</v>
      </c>
      <c r="C46" s="40">
        <v>37</v>
      </c>
      <c r="D46" s="40">
        <v>28</v>
      </c>
      <c r="E46" s="40">
        <v>27</v>
      </c>
      <c r="F46" s="40">
        <v>2</v>
      </c>
      <c r="G46" s="32"/>
      <c r="H46" s="40">
        <v>139</v>
      </c>
      <c r="I46" s="40">
        <v>12</v>
      </c>
      <c r="J46" s="40">
        <v>37</v>
      </c>
      <c r="K46" s="40">
        <v>79</v>
      </c>
      <c r="L46" s="40">
        <v>11</v>
      </c>
    </row>
    <row r="47" spans="1:12" ht="15">
      <c r="A47" s="32" t="s">
        <v>41</v>
      </c>
      <c r="B47" s="40">
        <v>35</v>
      </c>
      <c r="C47" s="40">
        <v>13</v>
      </c>
      <c r="D47" s="40">
        <v>9</v>
      </c>
      <c r="E47" s="40">
        <v>12</v>
      </c>
      <c r="F47" s="40">
        <v>1</v>
      </c>
      <c r="G47" s="32"/>
      <c r="H47" s="40">
        <v>31</v>
      </c>
      <c r="I47" s="40">
        <v>3</v>
      </c>
      <c r="J47" s="40">
        <v>8</v>
      </c>
      <c r="K47" s="40">
        <v>18</v>
      </c>
      <c r="L47" s="40">
        <v>2</v>
      </c>
    </row>
    <row r="48" spans="1:12" ht="15">
      <c r="A48" s="32" t="s">
        <v>42</v>
      </c>
      <c r="B48" s="40">
        <v>575</v>
      </c>
      <c r="C48" s="40">
        <v>96</v>
      </c>
      <c r="D48" s="40">
        <v>342</v>
      </c>
      <c r="E48" s="40">
        <v>120</v>
      </c>
      <c r="F48" s="40">
        <v>17</v>
      </c>
      <c r="G48" s="32"/>
      <c r="H48" s="40">
        <v>136</v>
      </c>
      <c r="I48" s="40">
        <v>20</v>
      </c>
      <c r="J48" s="40">
        <v>46</v>
      </c>
      <c r="K48" s="40">
        <v>48</v>
      </c>
      <c r="L48" s="40">
        <v>22</v>
      </c>
    </row>
    <row r="49" spans="1:12" ht="15">
      <c r="A49" s="32" t="s">
        <v>43</v>
      </c>
      <c r="B49" s="40">
        <v>376</v>
      </c>
      <c r="C49" s="40">
        <v>132</v>
      </c>
      <c r="D49" s="40">
        <v>159</v>
      </c>
      <c r="E49" s="40">
        <v>81</v>
      </c>
      <c r="F49" s="40">
        <v>4</v>
      </c>
      <c r="G49" s="32"/>
      <c r="H49" s="40">
        <v>132</v>
      </c>
      <c r="I49" s="40">
        <v>23</v>
      </c>
      <c r="J49" s="40">
        <v>52</v>
      </c>
      <c r="K49" s="40">
        <v>49</v>
      </c>
      <c r="L49" s="40">
        <v>8</v>
      </c>
    </row>
    <row r="50" spans="1:12" ht="15">
      <c r="A50" s="32" t="s">
        <v>44</v>
      </c>
      <c r="B50" s="40">
        <v>35</v>
      </c>
      <c r="C50" s="40">
        <v>14</v>
      </c>
      <c r="D50" s="40">
        <v>15</v>
      </c>
      <c r="E50" s="40">
        <v>6</v>
      </c>
      <c r="F50" s="33">
        <v>0</v>
      </c>
      <c r="G50" s="32"/>
      <c r="H50" s="40">
        <v>9</v>
      </c>
      <c r="I50" s="33">
        <v>2</v>
      </c>
      <c r="J50" s="40">
        <v>6</v>
      </c>
      <c r="K50" s="33">
        <v>0</v>
      </c>
      <c r="L50" s="40">
        <v>1</v>
      </c>
    </row>
    <row r="51" spans="1:12" ht="15">
      <c r="A51" s="32" t="s">
        <v>45</v>
      </c>
      <c r="B51" s="40">
        <v>174</v>
      </c>
      <c r="C51" s="40">
        <v>86</v>
      </c>
      <c r="D51" s="40">
        <v>59</v>
      </c>
      <c r="E51" s="40">
        <v>25</v>
      </c>
      <c r="F51" s="40">
        <v>4</v>
      </c>
      <c r="G51" s="32"/>
      <c r="H51" s="40">
        <v>118</v>
      </c>
      <c r="I51" s="40">
        <v>11</v>
      </c>
      <c r="J51" s="40">
        <v>50</v>
      </c>
      <c r="K51" s="40">
        <v>54</v>
      </c>
      <c r="L51" s="40">
        <v>3</v>
      </c>
    </row>
    <row r="52" spans="1:12" ht="15">
      <c r="A52" s="32" t="s">
        <v>46</v>
      </c>
      <c r="B52" s="40">
        <v>4</v>
      </c>
      <c r="C52" s="40">
        <v>1</v>
      </c>
      <c r="D52" s="40">
        <v>2</v>
      </c>
      <c r="E52" s="33">
        <v>1</v>
      </c>
      <c r="F52" s="33">
        <v>0</v>
      </c>
      <c r="G52" s="32"/>
      <c r="H52" s="40">
        <v>5</v>
      </c>
      <c r="I52" s="33">
        <v>0</v>
      </c>
      <c r="J52" s="40">
        <v>3</v>
      </c>
      <c r="K52" s="40">
        <v>2</v>
      </c>
      <c r="L52" s="33">
        <v>0</v>
      </c>
    </row>
    <row r="53" spans="1:12" ht="15">
      <c r="A53" s="32" t="s">
        <v>47</v>
      </c>
      <c r="B53" s="40">
        <v>27</v>
      </c>
      <c r="C53" s="40">
        <v>17</v>
      </c>
      <c r="D53" s="40">
        <v>7</v>
      </c>
      <c r="E53" s="40">
        <v>3</v>
      </c>
      <c r="F53" s="33">
        <v>0</v>
      </c>
      <c r="G53" s="32"/>
      <c r="H53" s="40">
        <v>5</v>
      </c>
      <c r="I53" s="33">
        <v>0</v>
      </c>
      <c r="J53" s="40">
        <v>4</v>
      </c>
      <c r="K53" s="33">
        <v>1</v>
      </c>
      <c r="L53" s="33">
        <v>0</v>
      </c>
    </row>
    <row r="54" spans="1:12" ht="15">
      <c r="A54" s="32" t="s">
        <v>48</v>
      </c>
      <c r="B54" s="40">
        <v>21</v>
      </c>
      <c r="C54" s="40">
        <v>10</v>
      </c>
      <c r="D54" s="40">
        <v>7</v>
      </c>
      <c r="E54" s="40">
        <v>3</v>
      </c>
      <c r="F54" s="33">
        <v>1</v>
      </c>
      <c r="G54" s="32"/>
      <c r="H54" s="40">
        <v>4</v>
      </c>
      <c r="I54" s="33">
        <v>0</v>
      </c>
      <c r="J54" s="40">
        <v>3</v>
      </c>
      <c r="K54" s="40">
        <v>1</v>
      </c>
      <c r="L54" s="33">
        <v>0</v>
      </c>
    </row>
    <row r="55" spans="1:12" ht="15">
      <c r="A55" s="32" t="s">
        <v>49</v>
      </c>
      <c r="B55" s="40">
        <v>12</v>
      </c>
      <c r="C55" s="40">
        <v>3</v>
      </c>
      <c r="D55" s="40">
        <v>8</v>
      </c>
      <c r="E55" s="40">
        <v>1</v>
      </c>
      <c r="F55" s="33">
        <v>0</v>
      </c>
      <c r="G55" s="32"/>
      <c r="H55" s="40">
        <v>20</v>
      </c>
      <c r="I55" s="33">
        <v>1</v>
      </c>
      <c r="J55" s="40">
        <v>8</v>
      </c>
      <c r="K55" s="40">
        <v>11</v>
      </c>
      <c r="L55" s="33">
        <v>0</v>
      </c>
    </row>
    <row r="56" spans="1:12" ht="15">
      <c r="A56" s="32" t="s">
        <v>50</v>
      </c>
      <c r="B56" s="40">
        <v>23</v>
      </c>
      <c r="C56" s="40">
        <v>6</v>
      </c>
      <c r="D56" s="40">
        <v>13</v>
      </c>
      <c r="E56" s="40">
        <v>4</v>
      </c>
      <c r="F56" s="33">
        <v>0</v>
      </c>
      <c r="G56" s="32"/>
      <c r="H56" s="40">
        <v>8</v>
      </c>
      <c r="I56" s="33">
        <v>0</v>
      </c>
      <c r="J56" s="40">
        <v>3</v>
      </c>
      <c r="K56" s="40">
        <v>5</v>
      </c>
      <c r="L56" s="33">
        <v>0</v>
      </c>
    </row>
    <row r="57" spans="1:12" ht="15">
      <c r="A57" s="32" t="s">
        <v>51</v>
      </c>
      <c r="B57" s="40">
        <v>97</v>
      </c>
      <c r="C57" s="40">
        <v>35</v>
      </c>
      <c r="D57" s="40">
        <v>30</v>
      </c>
      <c r="E57" s="40">
        <v>27</v>
      </c>
      <c r="F57" s="33">
        <v>5</v>
      </c>
      <c r="G57" s="32"/>
      <c r="H57" s="40">
        <v>81</v>
      </c>
      <c r="I57" s="40">
        <v>7</v>
      </c>
      <c r="J57" s="40">
        <v>33</v>
      </c>
      <c r="K57" s="40">
        <v>34</v>
      </c>
      <c r="L57" s="40">
        <v>7</v>
      </c>
    </row>
    <row r="58" spans="1:12" ht="15">
      <c r="A58" s="32" t="s">
        <v>52</v>
      </c>
      <c r="B58" s="40">
        <v>177</v>
      </c>
      <c r="C58" s="40">
        <v>136</v>
      </c>
      <c r="D58" s="40">
        <v>17</v>
      </c>
      <c r="E58" s="40">
        <v>19</v>
      </c>
      <c r="F58" s="40">
        <v>5</v>
      </c>
      <c r="G58" s="40"/>
      <c r="H58" s="40">
        <v>77</v>
      </c>
      <c r="I58" s="40">
        <v>19</v>
      </c>
      <c r="J58" s="40">
        <v>16</v>
      </c>
      <c r="K58" s="40">
        <v>33</v>
      </c>
      <c r="L58" s="40">
        <v>9</v>
      </c>
    </row>
    <row r="59" spans="1:12" ht="15">
      <c r="A59" s="32" t="s">
        <v>53</v>
      </c>
      <c r="B59" s="40">
        <v>51</v>
      </c>
      <c r="C59" s="40">
        <v>11</v>
      </c>
      <c r="D59" s="40">
        <v>32</v>
      </c>
      <c r="E59" s="40">
        <v>6</v>
      </c>
      <c r="F59" s="33">
        <v>2</v>
      </c>
      <c r="G59" s="32"/>
      <c r="H59" s="40">
        <v>9</v>
      </c>
      <c r="I59" s="40">
        <v>1</v>
      </c>
      <c r="J59" s="40">
        <v>5</v>
      </c>
      <c r="K59" s="40">
        <v>2</v>
      </c>
      <c r="L59" s="40">
        <v>1</v>
      </c>
    </row>
    <row r="60" spans="1:12" ht="15">
      <c r="A60" s="32" t="s">
        <v>54</v>
      </c>
      <c r="B60" s="40">
        <v>36</v>
      </c>
      <c r="C60" s="40">
        <v>9</v>
      </c>
      <c r="D60" s="40">
        <v>17</v>
      </c>
      <c r="E60" s="40">
        <v>9</v>
      </c>
      <c r="F60" s="33">
        <v>1</v>
      </c>
      <c r="G60" s="32"/>
      <c r="H60" s="40">
        <v>35</v>
      </c>
      <c r="I60" s="33">
        <v>2</v>
      </c>
      <c r="J60" s="40">
        <v>9</v>
      </c>
      <c r="K60" s="40">
        <v>19</v>
      </c>
      <c r="L60" s="40">
        <v>5</v>
      </c>
    </row>
    <row r="61" spans="1:12" ht="15">
      <c r="A61" s="32" t="s">
        <v>55</v>
      </c>
      <c r="B61" s="40">
        <v>7</v>
      </c>
      <c r="C61" s="40">
        <v>5</v>
      </c>
      <c r="D61" s="40">
        <v>2</v>
      </c>
      <c r="E61" s="33">
        <v>0</v>
      </c>
      <c r="F61" s="33">
        <v>0</v>
      </c>
      <c r="G61" s="32"/>
      <c r="H61" s="40">
        <v>1</v>
      </c>
      <c r="I61" s="33">
        <v>0</v>
      </c>
      <c r="J61" s="33">
        <v>1</v>
      </c>
      <c r="K61" s="33">
        <v>0</v>
      </c>
      <c r="L61" s="33">
        <v>0</v>
      </c>
    </row>
    <row r="62" spans="1:12" ht="15">
      <c r="A62" s="32" t="s">
        <v>56</v>
      </c>
      <c r="B62" s="40">
        <v>10</v>
      </c>
      <c r="C62" s="40">
        <v>5</v>
      </c>
      <c r="D62" s="40">
        <v>3</v>
      </c>
      <c r="E62" s="33">
        <v>1</v>
      </c>
      <c r="F62" s="40">
        <v>1</v>
      </c>
      <c r="G62" s="32"/>
      <c r="H62" s="40">
        <v>6</v>
      </c>
      <c r="I62" s="33">
        <v>1</v>
      </c>
      <c r="J62" s="40">
        <v>2</v>
      </c>
      <c r="K62" s="40">
        <v>2</v>
      </c>
      <c r="L62" s="33">
        <v>1</v>
      </c>
    </row>
    <row r="63" spans="1:12" ht="15">
      <c r="A63" s="32" t="s">
        <v>57</v>
      </c>
      <c r="B63" s="40">
        <v>15</v>
      </c>
      <c r="C63" s="40">
        <v>4</v>
      </c>
      <c r="D63" s="40">
        <v>5</v>
      </c>
      <c r="E63" s="40">
        <v>6</v>
      </c>
      <c r="F63" s="33">
        <v>0</v>
      </c>
      <c r="G63" s="32"/>
      <c r="H63" s="40">
        <v>11</v>
      </c>
      <c r="I63" s="40">
        <v>4</v>
      </c>
      <c r="J63" s="40">
        <v>1</v>
      </c>
      <c r="K63" s="40">
        <v>5</v>
      </c>
      <c r="L63" s="40">
        <v>1</v>
      </c>
    </row>
    <row r="64" spans="1:12" ht="15">
      <c r="A64" s="32" t="s">
        <v>58</v>
      </c>
      <c r="B64" s="40">
        <v>41</v>
      </c>
      <c r="C64" s="40">
        <v>13</v>
      </c>
      <c r="D64" s="40">
        <v>10</v>
      </c>
      <c r="E64" s="40">
        <v>17</v>
      </c>
      <c r="F64" s="33">
        <v>1</v>
      </c>
      <c r="G64" s="32"/>
      <c r="H64" s="40">
        <v>13</v>
      </c>
      <c r="I64" s="40">
        <v>3</v>
      </c>
      <c r="J64" s="40">
        <v>3</v>
      </c>
      <c r="K64" s="40">
        <v>5</v>
      </c>
      <c r="L64" s="33">
        <v>2</v>
      </c>
    </row>
    <row r="65" spans="1:12" ht="15">
      <c r="A65" s="32" t="s">
        <v>59</v>
      </c>
      <c r="B65" s="40">
        <v>427</v>
      </c>
      <c r="C65" s="40">
        <v>239</v>
      </c>
      <c r="D65" s="40">
        <v>129</v>
      </c>
      <c r="E65" s="40">
        <v>53</v>
      </c>
      <c r="F65" s="40">
        <v>6</v>
      </c>
      <c r="G65" s="32"/>
      <c r="H65" s="40">
        <v>481</v>
      </c>
      <c r="I65" s="40">
        <v>44</v>
      </c>
      <c r="J65" s="40">
        <v>137</v>
      </c>
      <c r="K65" s="40">
        <v>259</v>
      </c>
      <c r="L65" s="40">
        <v>41</v>
      </c>
    </row>
    <row r="66" spans="1:12" ht="15">
      <c r="A66" s="32" t="s">
        <v>60</v>
      </c>
      <c r="B66" s="40">
        <v>32</v>
      </c>
      <c r="C66" s="40">
        <v>19</v>
      </c>
      <c r="D66" s="40">
        <v>5</v>
      </c>
      <c r="E66" s="40">
        <v>5</v>
      </c>
      <c r="F66" s="33">
        <v>3</v>
      </c>
      <c r="G66" s="32"/>
      <c r="H66" s="40">
        <v>20</v>
      </c>
      <c r="I66" s="40">
        <v>3</v>
      </c>
      <c r="J66" s="40">
        <v>10</v>
      </c>
      <c r="K66" s="40">
        <v>7</v>
      </c>
      <c r="L66" s="33">
        <v>0</v>
      </c>
    </row>
    <row r="67" spans="1:12" ht="15">
      <c r="A67" s="32" t="s">
        <v>61</v>
      </c>
      <c r="B67" s="40">
        <v>15</v>
      </c>
      <c r="C67" s="40">
        <v>3</v>
      </c>
      <c r="D67" s="40">
        <v>4</v>
      </c>
      <c r="E67" s="33">
        <v>6</v>
      </c>
      <c r="F67" s="33">
        <v>2</v>
      </c>
      <c r="G67" s="32"/>
      <c r="H67" s="40">
        <v>4</v>
      </c>
      <c r="I67" s="33">
        <v>0</v>
      </c>
      <c r="J67" s="33">
        <v>0</v>
      </c>
      <c r="K67" s="40">
        <v>3</v>
      </c>
      <c r="L67" s="40">
        <v>1</v>
      </c>
    </row>
    <row r="68" spans="1:12" ht="15">
      <c r="A68" s="32" t="s">
        <v>62</v>
      </c>
      <c r="B68" s="40">
        <v>28</v>
      </c>
      <c r="C68" s="40">
        <v>13</v>
      </c>
      <c r="D68" s="40">
        <v>7</v>
      </c>
      <c r="E68" s="40">
        <v>6</v>
      </c>
      <c r="F68" s="40">
        <v>2</v>
      </c>
      <c r="G68" s="32"/>
      <c r="H68" s="40">
        <v>9</v>
      </c>
      <c r="I68" s="40">
        <v>2</v>
      </c>
      <c r="J68" s="40">
        <v>2</v>
      </c>
      <c r="K68" s="40">
        <v>4</v>
      </c>
      <c r="L68" s="40">
        <v>1</v>
      </c>
    </row>
    <row r="69" spans="1:12" ht="15">
      <c r="A69" s="32" t="s">
        <v>63</v>
      </c>
      <c r="B69" s="40">
        <v>55</v>
      </c>
      <c r="C69" s="40">
        <v>25</v>
      </c>
      <c r="D69" s="40">
        <v>14</v>
      </c>
      <c r="E69" s="40">
        <v>15</v>
      </c>
      <c r="F69" s="40">
        <v>1</v>
      </c>
      <c r="G69" s="32"/>
      <c r="H69" s="40">
        <v>58</v>
      </c>
      <c r="I69" s="40">
        <v>6</v>
      </c>
      <c r="J69" s="40">
        <v>15</v>
      </c>
      <c r="K69" s="40">
        <v>32</v>
      </c>
      <c r="L69" s="40">
        <v>5</v>
      </c>
    </row>
    <row r="70" spans="1:12" ht="15">
      <c r="A70" s="32" t="s">
        <v>64</v>
      </c>
      <c r="B70" s="40">
        <v>9</v>
      </c>
      <c r="C70" s="40">
        <v>2</v>
      </c>
      <c r="D70" s="40">
        <v>2</v>
      </c>
      <c r="E70" s="33">
        <v>4</v>
      </c>
      <c r="F70" s="33">
        <v>1</v>
      </c>
      <c r="G70" s="32"/>
      <c r="H70" s="40">
        <v>3</v>
      </c>
      <c r="I70" s="33">
        <v>0</v>
      </c>
      <c r="J70" s="40">
        <v>2</v>
      </c>
      <c r="K70" s="33">
        <v>0</v>
      </c>
      <c r="L70" s="33">
        <v>1</v>
      </c>
    </row>
    <row r="71" spans="1:12" ht="15">
      <c r="A71" s="32" t="s">
        <v>65</v>
      </c>
      <c r="B71" s="40">
        <v>19</v>
      </c>
      <c r="C71" s="40">
        <v>10</v>
      </c>
      <c r="D71" s="40">
        <v>4</v>
      </c>
      <c r="E71" s="40">
        <v>5</v>
      </c>
      <c r="F71" s="33">
        <v>0</v>
      </c>
      <c r="G71" s="32"/>
      <c r="H71" s="40">
        <v>6</v>
      </c>
      <c r="I71" s="33">
        <v>0</v>
      </c>
      <c r="J71" s="40">
        <v>3</v>
      </c>
      <c r="K71" s="40">
        <v>3</v>
      </c>
      <c r="L71" s="33">
        <v>0</v>
      </c>
    </row>
    <row r="72" spans="1:12" ht="15">
      <c r="A72" s="32" t="s">
        <v>66</v>
      </c>
      <c r="B72" s="40">
        <v>10</v>
      </c>
      <c r="C72" s="33">
        <v>5</v>
      </c>
      <c r="D72" s="33">
        <v>0</v>
      </c>
      <c r="E72" s="40">
        <v>5</v>
      </c>
      <c r="F72" s="33">
        <v>0</v>
      </c>
      <c r="G72" s="32"/>
      <c r="H72" s="40">
        <v>5</v>
      </c>
      <c r="I72" s="33">
        <v>0</v>
      </c>
      <c r="J72" s="40">
        <v>2</v>
      </c>
      <c r="K72" s="40">
        <v>3</v>
      </c>
      <c r="L72" s="33">
        <v>0</v>
      </c>
    </row>
    <row r="73" spans="1:12" ht="15">
      <c r="A73" s="32" t="s">
        <v>67</v>
      </c>
      <c r="B73" s="40">
        <v>139</v>
      </c>
      <c r="C73" s="40">
        <v>16</v>
      </c>
      <c r="D73" s="40">
        <v>73</v>
      </c>
      <c r="E73" s="40">
        <v>47</v>
      </c>
      <c r="F73" s="40">
        <v>3</v>
      </c>
      <c r="G73" s="32"/>
      <c r="H73" s="40">
        <v>272</v>
      </c>
      <c r="I73" s="40">
        <v>9</v>
      </c>
      <c r="J73" s="40">
        <v>100</v>
      </c>
      <c r="K73" s="40">
        <v>144</v>
      </c>
      <c r="L73" s="40">
        <v>19</v>
      </c>
    </row>
    <row r="74" spans="1:12" ht="15">
      <c r="A74" s="32" t="s">
        <v>68</v>
      </c>
      <c r="B74" s="40">
        <v>10</v>
      </c>
      <c r="C74" s="40">
        <v>4</v>
      </c>
      <c r="D74" s="40">
        <v>4</v>
      </c>
      <c r="E74" s="40">
        <v>2</v>
      </c>
      <c r="F74" s="33">
        <v>0</v>
      </c>
      <c r="G74" s="32"/>
      <c r="H74" s="40">
        <v>7</v>
      </c>
      <c r="I74" s="33">
        <v>0</v>
      </c>
      <c r="J74" s="40">
        <v>6</v>
      </c>
      <c r="K74" s="33">
        <v>1</v>
      </c>
      <c r="L74" s="33">
        <v>0</v>
      </c>
    </row>
    <row r="75" spans="1:12" ht="15">
      <c r="A75" s="32" t="s">
        <v>69</v>
      </c>
      <c r="B75" s="40">
        <v>11</v>
      </c>
      <c r="C75" s="40">
        <v>3</v>
      </c>
      <c r="D75" s="40">
        <v>1</v>
      </c>
      <c r="E75" s="40">
        <v>6</v>
      </c>
      <c r="F75" s="40">
        <v>1</v>
      </c>
      <c r="G75" s="32"/>
      <c r="H75" s="40">
        <v>4</v>
      </c>
      <c r="I75" s="33">
        <v>1</v>
      </c>
      <c r="J75" s="33">
        <v>0</v>
      </c>
      <c r="K75" s="33">
        <v>3</v>
      </c>
      <c r="L75" s="33">
        <v>0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v>16</v>
      </c>
      <c r="C77" s="33">
        <v>0</v>
      </c>
      <c r="D77" s="40">
        <v>10</v>
      </c>
      <c r="E77" s="40">
        <v>5</v>
      </c>
      <c r="F77" s="33">
        <v>1</v>
      </c>
      <c r="G77" s="32"/>
      <c r="H77" s="40">
        <v>17</v>
      </c>
      <c r="I77" s="33">
        <v>0</v>
      </c>
      <c r="J77" s="40">
        <v>9</v>
      </c>
      <c r="K77" s="40">
        <v>6</v>
      </c>
      <c r="L77" s="33">
        <v>2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v>60</v>
      </c>
      <c r="C79" s="40">
        <v>1</v>
      </c>
      <c r="D79" s="40">
        <v>43</v>
      </c>
      <c r="E79" s="40">
        <v>15</v>
      </c>
      <c r="F79" s="40">
        <v>1</v>
      </c>
      <c r="G79" s="32"/>
      <c r="H79" s="40">
        <v>36</v>
      </c>
      <c r="I79" s="33">
        <v>0</v>
      </c>
      <c r="J79" s="40">
        <v>22</v>
      </c>
      <c r="K79" s="32">
        <v>13</v>
      </c>
      <c r="L79" s="33">
        <v>1</v>
      </c>
    </row>
    <row r="80" spans="1:12" ht="15">
      <c r="A80" s="32" t="s">
        <v>95</v>
      </c>
      <c r="B80" s="33">
        <v>2</v>
      </c>
      <c r="C80" s="33">
        <v>0</v>
      </c>
      <c r="D80" s="33">
        <v>1</v>
      </c>
      <c r="E80" s="33">
        <v>1</v>
      </c>
      <c r="F80" s="33">
        <v>0</v>
      </c>
      <c r="G80" s="32"/>
      <c r="H80" s="40">
        <v>1</v>
      </c>
      <c r="I80" s="33">
        <v>0</v>
      </c>
      <c r="J80" s="33">
        <v>0</v>
      </c>
      <c r="K80" s="33">
        <v>1</v>
      </c>
      <c r="L80" s="33">
        <v>0</v>
      </c>
    </row>
    <row r="81" spans="1:12" ht="15">
      <c r="A81" s="32" t="s">
        <v>71</v>
      </c>
      <c r="B81" s="40">
        <v>97</v>
      </c>
      <c r="C81" s="41">
        <v>4</v>
      </c>
      <c r="D81" s="41">
        <v>66</v>
      </c>
      <c r="E81" s="41">
        <v>26</v>
      </c>
      <c r="F81" s="41">
        <v>1</v>
      </c>
      <c r="G81" s="10"/>
      <c r="H81" s="41">
        <v>183</v>
      </c>
      <c r="I81" s="41">
        <v>23</v>
      </c>
      <c r="J81" s="41">
        <v>85</v>
      </c>
      <c r="K81" s="41">
        <v>62</v>
      </c>
      <c r="L81" s="41">
        <v>13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.75" customHeight="1">
      <c r="A83" s="37" t="s">
        <v>102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hyperlinks>
    <hyperlink ref="B7" r:id="rId1" display="=+B11+B88+@sum(B88:B92)"/>
    <hyperlink ref="C7" r:id="rId2" display="=+B11+B88+@sum(B88:B92)"/>
    <hyperlink ref="D7" r:id="rId3" display="=+B11+B88+@sum(B88:B92)"/>
    <hyperlink ref="E7" r:id="rId4" display="=+B11+B88+@sum(B88:B92)"/>
    <hyperlink ref="F7" r:id="rId5" display="=+B11+B88+@sum(B88:B92)"/>
    <hyperlink ref="H7:L7" r:id="rId6" display="=+B11+B88+@sum(B88:B92)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2.7109375" style="0" customWidth="1"/>
    <col min="8" max="16384" width="10.7109375" style="0" customWidth="1"/>
  </cols>
  <sheetData>
    <row r="1" spans="1:12" ht="20.25">
      <c r="A1" s="2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1" t="s">
        <v>103</v>
      </c>
      <c r="B2" s="6"/>
      <c r="C2" s="6"/>
      <c r="D2" s="6"/>
      <c r="E2" s="6"/>
      <c r="F2" s="5"/>
      <c r="G2" s="6"/>
      <c r="H2" s="6"/>
      <c r="I2" s="6"/>
      <c r="J2" s="6"/>
      <c r="K2" s="6"/>
      <c r="L2" s="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8" t="s">
        <v>1</v>
      </c>
      <c r="C4" s="8"/>
      <c r="D4" s="8"/>
      <c r="E4" s="8"/>
      <c r="F4" s="8"/>
      <c r="G4" s="7"/>
      <c r="H4" s="8" t="s">
        <v>2</v>
      </c>
      <c r="I4" s="8"/>
      <c r="J4" s="8"/>
      <c r="K4" s="8"/>
      <c r="L4" s="8"/>
    </row>
    <row r="5" spans="1:12" ht="29.25">
      <c r="A5" s="10" t="s">
        <v>3</v>
      </c>
      <c r="B5" s="11" t="s">
        <v>4</v>
      </c>
      <c r="C5" s="22" t="s">
        <v>78</v>
      </c>
      <c r="D5" s="22" t="s">
        <v>79</v>
      </c>
      <c r="E5" s="22" t="s">
        <v>80</v>
      </c>
      <c r="F5" s="22" t="s">
        <v>81</v>
      </c>
      <c r="G5" s="22"/>
      <c r="H5" s="22" t="s">
        <v>4</v>
      </c>
      <c r="I5" s="22" t="s">
        <v>78</v>
      </c>
      <c r="J5" s="22" t="s">
        <v>79</v>
      </c>
      <c r="K5" s="22" t="s">
        <v>80</v>
      </c>
      <c r="L5" s="22" t="s">
        <v>81</v>
      </c>
    </row>
    <row r="6" spans="1:12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32" t="s">
        <v>76</v>
      </c>
      <c r="B7" s="43">
        <f>SUM(B77:B81)+B9</f>
        <v>6993</v>
      </c>
      <c r="C7" s="43">
        <f>SUM(C77:C81)+C9</f>
        <v>1702</v>
      </c>
      <c r="D7" s="43">
        <f>SUM(D77:D81)+D9</f>
        <v>3355</v>
      </c>
      <c r="E7" s="43">
        <f>SUM(E77:E81)+E9</f>
        <v>1769</v>
      </c>
      <c r="F7" s="43">
        <f>SUM(F77:F81)+F9</f>
        <v>167</v>
      </c>
      <c r="G7" s="32"/>
      <c r="H7" s="43">
        <f>SUM(H77:H81)+H9</f>
        <v>5137</v>
      </c>
      <c r="I7" s="43">
        <f>SUM(I77:I81)+I9</f>
        <v>468</v>
      </c>
      <c r="J7" s="43">
        <f>SUM(J77:J81)+J9</f>
        <v>2071</v>
      </c>
      <c r="K7" s="43">
        <f>SUM(K77:K81)+K9</f>
        <v>2260</v>
      </c>
      <c r="L7" s="43">
        <f>SUM(L77:L81)+L9</f>
        <v>338</v>
      </c>
    </row>
    <row r="8" spans="1:12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32" t="s">
        <v>5</v>
      </c>
      <c r="B9" s="40">
        <f>+B11+B18</f>
        <v>6149</v>
      </c>
      <c r="C9" s="40">
        <f>+C11+C18</f>
        <v>1666</v>
      </c>
      <c r="D9" s="40">
        <f>+D11+D18</f>
        <v>2749</v>
      </c>
      <c r="E9" s="40">
        <f>+E11+E18</f>
        <v>1576</v>
      </c>
      <c r="F9" s="40">
        <f>+F11+F18</f>
        <v>158</v>
      </c>
      <c r="G9" s="32"/>
      <c r="H9" s="40">
        <f>+H11+H18</f>
        <v>4844</v>
      </c>
      <c r="I9" s="40">
        <f>+I11+I18</f>
        <v>450</v>
      </c>
      <c r="J9" s="40">
        <f>+J11+J18</f>
        <v>1932</v>
      </c>
      <c r="K9" s="40">
        <f>+K11+K18</f>
        <v>2142</v>
      </c>
      <c r="L9" s="40">
        <f>+L11+L18</f>
        <v>320</v>
      </c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2" t="s">
        <v>6</v>
      </c>
      <c r="B11" s="40">
        <f>SUM(B12:B16)</f>
        <v>2569</v>
      </c>
      <c r="C11" s="40">
        <f>SUM(C12:C16)</f>
        <v>269</v>
      </c>
      <c r="D11" s="40">
        <f>SUM(D12:D16)</f>
        <v>1459</v>
      </c>
      <c r="E11" s="40">
        <f>SUM(E12:E16)</f>
        <v>792</v>
      </c>
      <c r="F11" s="40">
        <f>SUM(F12:F16)</f>
        <v>49</v>
      </c>
      <c r="G11" s="32"/>
      <c r="H11" s="40">
        <f>SUM(H12:H16)</f>
        <v>2201</v>
      </c>
      <c r="I11" s="40">
        <f>SUM(I12:I16)</f>
        <v>185</v>
      </c>
      <c r="J11" s="40">
        <f>SUM(J12:J16)</f>
        <v>1013</v>
      </c>
      <c r="K11" s="40">
        <f>SUM(K12:K16)</f>
        <v>905</v>
      </c>
      <c r="L11" s="40">
        <f>SUM(L12:L16)</f>
        <v>98</v>
      </c>
    </row>
    <row r="12" spans="1:12" ht="15">
      <c r="A12" s="32" t="s">
        <v>7</v>
      </c>
      <c r="B12" s="40">
        <v>405</v>
      </c>
      <c r="C12" s="40">
        <v>89</v>
      </c>
      <c r="D12" s="40">
        <v>195</v>
      </c>
      <c r="E12" s="40">
        <v>111</v>
      </c>
      <c r="F12" s="40">
        <v>10</v>
      </c>
      <c r="G12" s="32"/>
      <c r="H12" s="40">
        <v>402</v>
      </c>
      <c r="I12" s="40">
        <v>72</v>
      </c>
      <c r="J12" s="40">
        <v>153</v>
      </c>
      <c r="K12" s="40">
        <v>156</v>
      </c>
      <c r="L12" s="40">
        <v>21</v>
      </c>
    </row>
    <row r="13" spans="1:12" ht="15">
      <c r="A13" s="32" t="s">
        <v>8</v>
      </c>
      <c r="B13" s="40">
        <v>622</v>
      </c>
      <c r="C13" s="40">
        <v>48</v>
      </c>
      <c r="D13" s="40">
        <v>375</v>
      </c>
      <c r="E13" s="40">
        <v>187</v>
      </c>
      <c r="F13" s="40">
        <v>12</v>
      </c>
      <c r="G13" s="32"/>
      <c r="H13" s="40">
        <v>603</v>
      </c>
      <c r="I13" s="40">
        <v>34</v>
      </c>
      <c r="J13" s="40">
        <v>284</v>
      </c>
      <c r="K13" s="40">
        <v>266</v>
      </c>
      <c r="L13" s="40">
        <v>19</v>
      </c>
    </row>
    <row r="14" spans="1:12" ht="15">
      <c r="A14" s="32" t="s">
        <v>9</v>
      </c>
      <c r="B14" s="40">
        <v>860</v>
      </c>
      <c r="C14" s="40">
        <v>37</v>
      </c>
      <c r="D14" s="40">
        <v>524</v>
      </c>
      <c r="E14" s="40">
        <v>283</v>
      </c>
      <c r="F14" s="40">
        <v>16</v>
      </c>
      <c r="G14" s="40"/>
      <c r="H14" s="40">
        <v>524</v>
      </c>
      <c r="I14" s="40">
        <v>20</v>
      </c>
      <c r="J14" s="40">
        <v>247</v>
      </c>
      <c r="K14" s="40">
        <v>231</v>
      </c>
      <c r="L14" s="40">
        <v>26</v>
      </c>
    </row>
    <row r="15" spans="1:12" ht="15">
      <c r="A15" s="32" t="s">
        <v>10</v>
      </c>
      <c r="B15" s="40">
        <v>493</v>
      </c>
      <c r="C15" s="40">
        <v>68</v>
      </c>
      <c r="D15" s="40">
        <v>266</v>
      </c>
      <c r="E15" s="40">
        <v>151</v>
      </c>
      <c r="F15" s="40">
        <v>8</v>
      </c>
      <c r="G15" s="32"/>
      <c r="H15" s="40">
        <v>550</v>
      </c>
      <c r="I15" s="40">
        <v>49</v>
      </c>
      <c r="J15" s="40">
        <v>263</v>
      </c>
      <c r="K15" s="40">
        <v>210</v>
      </c>
      <c r="L15" s="40">
        <v>28</v>
      </c>
    </row>
    <row r="16" spans="1:12" ht="15">
      <c r="A16" s="32" t="s">
        <v>11</v>
      </c>
      <c r="B16" s="40">
        <v>189</v>
      </c>
      <c r="C16" s="40">
        <v>27</v>
      </c>
      <c r="D16" s="40">
        <v>99</v>
      </c>
      <c r="E16" s="40">
        <v>60</v>
      </c>
      <c r="F16" s="40">
        <v>3</v>
      </c>
      <c r="G16" s="32"/>
      <c r="H16" s="40">
        <v>122</v>
      </c>
      <c r="I16" s="40">
        <v>10</v>
      </c>
      <c r="J16" s="40">
        <v>66</v>
      </c>
      <c r="K16" s="40">
        <v>42</v>
      </c>
      <c r="L16" s="40">
        <v>4</v>
      </c>
    </row>
    <row r="17" spans="1:12" ht="15">
      <c r="A17" s="32"/>
      <c r="B17" s="32"/>
      <c r="C17" s="32"/>
      <c r="D17" s="32"/>
      <c r="E17" s="32"/>
      <c r="F17" s="32"/>
      <c r="G17" s="32"/>
      <c r="H17" s="40"/>
      <c r="I17" s="40"/>
      <c r="J17" s="40"/>
      <c r="K17" s="40"/>
      <c r="L17" s="40"/>
    </row>
    <row r="18" spans="1:12" ht="15">
      <c r="A18" s="32" t="s">
        <v>12</v>
      </c>
      <c r="B18" s="40">
        <f>SUM(B19:B75)</f>
        <v>3580</v>
      </c>
      <c r="C18" s="40">
        <f>SUM(C19:C75)</f>
        <v>1397</v>
      </c>
      <c r="D18" s="40">
        <f>SUM(D19:D75)</f>
        <v>1290</v>
      </c>
      <c r="E18" s="40">
        <f>SUM(E19:E75)</f>
        <v>784</v>
      </c>
      <c r="F18" s="40">
        <f>SUM(F19:F75)</f>
        <v>109</v>
      </c>
      <c r="G18" s="32"/>
      <c r="H18" s="40">
        <f>SUM(H19:H75)</f>
        <v>2643</v>
      </c>
      <c r="I18" s="40">
        <f>SUM(I19:I75)</f>
        <v>265</v>
      </c>
      <c r="J18" s="40">
        <f>SUM(J19:J75)</f>
        <v>919</v>
      </c>
      <c r="K18" s="40">
        <f>SUM(K19:K75)</f>
        <v>1237</v>
      </c>
      <c r="L18" s="40">
        <f>SUM(L19:L75)</f>
        <v>222</v>
      </c>
    </row>
    <row r="19" spans="1:12" ht="15">
      <c r="A19" s="32" t="s">
        <v>13</v>
      </c>
      <c r="B19" s="40">
        <v>111</v>
      </c>
      <c r="C19" s="40">
        <v>19</v>
      </c>
      <c r="D19" s="40">
        <v>53</v>
      </c>
      <c r="E19" s="40">
        <v>32</v>
      </c>
      <c r="F19" s="40">
        <v>7</v>
      </c>
      <c r="G19" s="32"/>
      <c r="H19" s="40">
        <v>123</v>
      </c>
      <c r="I19" s="40">
        <v>2</v>
      </c>
      <c r="J19" s="40">
        <v>54</v>
      </c>
      <c r="K19" s="40">
        <v>56</v>
      </c>
      <c r="L19" s="40">
        <v>11</v>
      </c>
    </row>
    <row r="20" spans="1:12" ht="15">
      <c r="A20" s="32" t="s">
        <v>14</v>
      </c>
      <c r="B20" s="40">
        <v>13</v>
      </c>
      <c r="C20" s="40">
        <v>4</v>
      </c>
      <c r="D20" s="40">
        <v>9</v>
      </c>
      <c r="E20" s="33">
        <v>0</v>
      </c>
      <c r="F20" s="33">
        <v>0</v>
      </c>
      <c r="G20" s="32"/>
      <c r="H20" s="40">
        <v>7</v>
      </c>
      <c r="I20" s="40">
        <v>5</v>
      </c>
      <c r="J20" s="33">
        <v>0</v>
      </c>
      <c r="K20" s="33">
        <v>0</v>
      </c>
      <c r="L20" s="33">
        <v>2</v>
      </c>
    </row>
    <row r="21" spans="1:12" ht="15">
      <c r="A21" s="32" t="s">
        <v>15</v>
      </c>
      <c r="B21" s="40">
        <v>105</v>
      </c>
      <c r="C21" s="40">
        <v>19</v>
      </c>
      <c r="D21" s="40">
        <v>43</v>
      </c>
      <c r="E21" s="40">
        <v>35</v>
      </c>
      <c r="F21" s="40">
        <v>8</v>
      </c>
      <c r="G21" s="32"/>
      <c r="H21" s="40">
        <v>127</v>
      </c>
      <c r="I21" s="33">
        <v>0</v>
      </c>
      <c r="J21" s="40">
        <v>45</v>
      </c>
      <c r="K21" s="40">
        <v>67</v>
      </c>
      <c r="L21" s="40">
        <v>15</v>
      </c>
    </row>
    <row r="22" spans="1:12" ht="15">
      <c r="A22" s="32" t="s">
        <v>16</v>
      </c>
      <c r="B22" s="40">
        <v>19</v>
      </c>
      <c r="C22" s="40">
        <v>8</v>
      </c>
      <c r="D22" s="40">
        <v>5</v>
      </c>
      <c r="E22" s="40">
        <v>6</v>
      </c>
      <c r="F22" s="33">
        <v>0</v>
      </c>
      <c r="G22" s="32"/>
      <c r="H22" s="40">
        <v>16</v>
      </c>
      <c r="I22" s="40">
        <v>6</v>
      </c>
      <c r="J22" s="40">
        <v>4</v>
      </c>
      <c r="K22" s="40">
        <v>6</v>
      </c>
      <c r="L22" s="33">
        <v>0</v>
      </c>
    </row>
    <row r="23" spans="1:12" ht="15">
      <c r="A23" s="32" t="s">
        <v>17</v>
      </c>
      <c r="B23" s="40">
        <v>24</v>
      </c>
      <c r="C23" s="40">
        <v>6</v>
      </c>
      <c r="D23" s="40">
        <v>9</v>
      </c>
      <c r="E23" s="40">
        <v>8</v>
      </c>
      <c r="F23" s="33">
        <v>1</v>
      </c>
      <c r="G23" s="32"/>
      <c r="H23" s="40">
        <v>7</v>
      </c>
      <c r="I23" s="33">
        <v>0</v>
      </c>
      <c r="J23" s="40">
        <v>5</v>
      </c>
      <c r="K23" s="40">
        <v>1</v>
      </c>
      <c r="L23" s="40">
        <v>1</v>
      </c>
    </row>
    <row r="24" spans="1:12" ht="15">
      <c r="A24" s="32" t="s">
        <v>18</v>
      </c>
      <c r="B24" s="40">
        <v>5</v>
      </c>
      <c r="C24" s="40">
        <v>4</v>
      </c>
      <c r="D24" s="33">
        <v>0</v>
      </c>
      <c r="E24" s="40">
        <v>1</v>
      </c>
      <c r="F24" s="33">
        <v>0</v>
      </c>
      <c r="G24" s="32"/>
      <c r="H24" s="40">
        <v>31</v>
      </c>
      <c r="I24" s="40">
        <v>4</v>
      </c>
      <c r="J24" s="40">
        <v>12</v>
      </c>
      <c r="K24" s="40">
        <v>14</v>
      </c>
      <c r="L24" s="40">
        <v>1</v>
      </c>
    </row>
    <row r="25" spans="1:12" ht="15">
      <c r="A25" s="32" t="s">
        <v>19</v>
      </c>
      <c r="B25" s="40">
        <v>72</v>
      </c>
      <c r="C25" s="40">
        <v>24</v>
      </c>
      <c r="D25" s="40">
        <v>23</v>
      </c>
      <c r="E25" s="40">
        <v>23</v>
      </c>
      <c r="F25" s="40">
        <v>2</v>
      </c>
      <c r="G25" s="32"/>
      <c r="H25" s="40">
        <v>40</v>
      </c>
      <c r="I25" s="40">
        <v>6</v>
      </c>
      <c r="J25" s="40">
        <v>13</v>
      </c>
      <c r="K25" s="40">
        <v>16</v>
      </c>
      <c r="L25" s="40">
        <v>5</v>
      </c>
    </row>
    <row r="26" spans="1:12" ht="15">
      <c r="A26" s="32" t="s">
        <v>20</v>
      </c>
      <c r="B26" s="40">
        <v>15</v>
      </c>
      <c r="C26" s="40">
        <v>8</v>
      </c>
      <c r="D26" s="40">
        <v>4</v>
      </c>
      <c r="E26" s="40">
        <v>2</v>
      </c>
      <c r="F26" s="40">
        <v>1</v>
      </c>
      <c r="G26" s="32"/>
      <c r="H26" s="40">
        <v>7</v>
      </c>
      <c r="I26" s="40">
        <v>2</v>
      </c>
      <c r="J26" s="40">
        <v>3</v>
      </c>
      <c r="K26" s="40">
        <v>1</v>
      </c>
      <c r="L26" s="40">
        <v>1</v>
      </c>
    </row>
    <row r="27" spans="1:12" ht="15">
      <c r="A27" s="32" t="s">
        <v>21</v>
      </c>
      <c r="B27" s="40">
        <v>14</v>
      </c>
      <c r="C27" s="33">
        <v>0</v>
      </c>
      <c r="D27" s="40">
        <v>9</v>
      </c>
      <c r="E27" s="40">
        <v>4</v>
      </c>
      <c r="F27" s="40">
        <v>1</v>
      </c>
      <c r="G27" s="32"/>
      <c r="H27" s="40">
        <v>9</v>
      </c>
      <c r="I27" s="40">
        <v>1</v>
      </c>
      <c r="J27" s="40">
        <v>4</v>
      </c>
      <c r="K27" s="40">
        <v>3</v>
      </c>
      <c r="L27" s="40">
        <v>1</v>
      </c>
    </row>
    <row r="28" spans="1:12" ht="15">
      <c r="A28" s="32" t="s">
        <v>22</v>
      </c>
      <c r="B28" s="40">
        <v>8</v>
      </c>
      <c r="C28" s="40">
        <v>3</v>
      </c>
      <c r="D28" s="40">
        <v>4</v>
      </c>
      <c r="E28" s="40">
        <v>1</v>
      </c>
      <c r="F28" s="33">
        <v>0</v>
      </c>
      <c r="G28" s="32"/>
      <c r="H28" s="40">
        <v>5</v>
      </c>
      <c r="I28" s="40">
        <v>1</v>
      </c>
      <c r="J28" s="40">
        <v>3</v>
      </c>
      <c r="K28" s="40">
        <v>1</v>
      </c>
      <c r="L28" s="33">
        <v>0</v>
      </c>
    </row>
    <row r="29" spans="1:12" ht="15">
      <c r="A29" s="32" t="s">
        <v>23</v>
      </c>
      <c r="B29" s="40">
        <v>14</v>
      </c>
      <c r="C29" s="40">
        <v>9</v>
      </c>
      <c r="D29" s="40">
        <v>2</v>
      </c>
      <c r="E29" s="40">
        <v>3</v>
      </c>
      <c r="F29" s="33">
        <v>0</v>
      </c>
      <c r="G29" s="32"/>
      <c r="H29" s="40">
        <v>3</v>
      </c>
      <c r="I29" s="40">
        <v>1</v>
      </c>
      <c r="J29" s="33">
        <v>1</v>
      </c>
      <c r="K29" s="40">
        <v>1</v>
      </c>
      <c r="L29" s="33">
        <v>0</v>
      </c>
    </row>
    <row r="30" spans="1:12" ht="15">
      <c r="A30" s="32" t="s">
        <v>24</v>
      </c>
      <c r="B30" s="40">
        <v>6</v>
      </c>
      <c r="C30" s="40">
        <v>2</v>
      </c>
      <c r="D30" s="40">
        <v>1</v>
      </c>
      <c r="E30" s="33">
        <v>3</v>
      </c>
      <c r="F30" s="33">
        <v>0</v>
      </c>
      <c r="G30" s="32"/>
      <c r="H30" s="40">
        <v>5</v>
      </c>
      <c r="I30" s="33">
        <v>0</v>
      </c>
      <c r="J30" s="33">
        <v>1</v>
      </c>
      <c r="K30" s="40">
        <v>3</v>
      </c>
      <c r="L30" s="40">
        <v>1</v>
      </c>
    </row>
    <row r="31" spans="1:12" ht="15">
      <c r="A31" s="32" t="s">
        <v>25</v>
      </c>
      <c r="B31" s="40">
        <v>150</v>
      </c>
      <c r="C31" s="40">
        <v>31</v>
      </c>
      <c r="D31" s="40">
        <v>48</v>
      </c>
      <c r="E31" s="40">
        <v>58</v>
      </c>
      <c r="F31" s="40">
        <v>13</v>
      </c>
      <c r="G31" s="32"/>
      <c r="H31" s="40">
        <v>88</v>
      </c>
      <c r="I31" s="40">
        <v>8</v>
      </c>
      <c r="J31" s="40">
        <v>28</v>
      </c>
      <c r="K31" s="40">
        <v>46</v>
      </c>
      <c r="L31" s="40">
        <v>6</v>
      </c>
    </row>
    <row r="32" spans="1:12" ht="15">
      <c r="A32" s="32" t="s">
        <v>26</v>
      </c>
      <c r="B32" s="40">
        <v>187</v>
      </c>
      <c r="C32" s="40">
        <v>49</v>
      </c>
      <c r="D32" s="40">
        <v>79</v>
      </c>
      <c r="E32" s="40">
        <v>51</v>
      </c>
      <c r="F32" s="40">
        <v>8</v>
      </c>
      <c r="G32" s="32"/>
      <c r="H32" s="40">
        <v>210</v>
      </c>
      <c r="I32" s="40">
        <v>19</v>
      </c>
      <c r="J32" s="40">
        <v>61</v>
      </c>
      <c r="K32" s="40">
        <v>108</v>
      </c>
      <c r="L32" s="40">
        <v>22</v>
      </c>
    </row>
    <row r="33" spans="1:12" ht="15">
      <c r="A33" s="32" t="s">
        <v>27</v>
      </c>
      <c r="B33" s="40">
        <v>10</v>
      </c>
      <c r="C33" s="40">
        <v>3</v>
      </c>
      <c r="D33" s="40">
        <v>5</v>
      </c>
      <c r="E33" s="40">
        <v>1</v>
      </c>
      <c r="F33" s="33">
        <v>1</v>
      </c>
      <c r="G33" s="32"/>
      <c r="H33" s="33">
        <v>0</v>
      </c>
      <c r="I33" s="33">
        <v>0</v>
      </c>
      <c r="J33" s="33">
        <v>0</v>
      </c>
      <c r="K33" s="33">
        <v>0</v>
      </c>
      <c r="L33" s="33">
        <v>0</v>
      </c>
    </row>
    <row r="34" spans="1:12" ht="15">
      <c r="A34" s="32" t="s">
        <v>28</v>
      </c>
      <c r="B34" s="40">
        <v>14</v>
      </c>
      <c r="C34" s="40">
        <v>7</v>
      </c>
      <c r="D34" s="40">
        <v>5</v>
      </c>
      <c r="E34" s="40">
        <v>2</v>
      </c>
      <c r="F34" s="33">
        <v>0</v>
      </c>
      <c r="G34" s="32"/>
      <c r="H34" s="40">
        <v>4</v>
      </c>
      <c r="I34" s="33">
        <v>0</v>
      </c>
      <c r="J34" s="40">
        <v>3</v>
      </c>
      <c r="K34" s="40">
        <v>1</v>
      </c>
      <c r="L34" s="33">
        <v>0</v>
      </c>
    </row>
    <row r="35" spans="1:12" ht="15">
      <c r="A35" s="32" t="s">
        <v>29</v>
      </c>
      <c r="B35" s="40">
        <v>17</v>
      </c>
      <c r="C35" s="40">
        <v>15</v>
      </c>
      <c r="D35" s="40">
        <v>2</v>
      </c>
      <c r="E35" s="33">
        <v>0</v>
      </c>
      <c r="F35" s="33">
        <v>0</v>
      </c>
      <c r="G35" s="32"/>
      <c r="H35" s="33">
        <v>1</v>
      </c>
      <c r="I35" s="33">
        <v>1</v>
      </c>
      <c r="J35" s="33">
        <v>0</v>
      </c>
      <c r="K35" s="33">
        <v>0</v>
      </c>
      <c r="L35" s="33">
        <v>0</v>
      </c>
    </row>
    <row r="36" spans="1:12" ht="15">
      <c r="A36" s="32" t="s">
        <v>30</v>
      </c>
      <c r="B36" s="40">
        <v>12</v>
      </c>
      <c r="C36" s="40">
        <v>4</v>
      </c>
      <c r="D36" s="40">
        <v>2</v>
      </c>
      <c r="E36" s="40">
        <v>6</v>
      </c>
      <c r="F36" s="33">
        <v>0</v>
      </c>
      <c r="G36" s="32"/>
      <c r="H36" s="40">
        <v>9</v>
      </c>
      <c r="I36" s="40">
        <v>3</v>
      </c>
      <c r="J36" s="40">
        <v>1</v>
      </c>
      <c r="K36" s="40">
        <v>4</v>
      </c>
      <c r="L36" s="33">
        <v>1</v>
      </c>
    </row>
    <row r="37" spans="1:12" ht="15">
      <c r="A37" s="32" t="s">
        <v>31</v>
      </c>
      <c r="B37" s="40">
        <v>3</v>
      </c>
      <c r="C37" s="40">
        <v>1</v>
      </c>
      <c r="D37" s="40">
        <v>1</v>
      </c>
      <c r="E37" s="33">
        <v>1</v>
      </c>
      <c r="F37" s="33">
        <v>0</v>
      </c>
      <c r="G37" s="32"/>
      <c r="H37" s="40">
        <v>3</v>
      </c>
      <c r="I37" s="33">
        <v>0</v>
      </c>
      <c r="J37" s="40">
        <v>2</v>
      </c>
      <c r="K37" s="40">
        <v>1</v>
      </c>
      <c r="L37" s="33">
        <v>0</v>
      </c>
    </row>
    <row r="38" spans="1:12" ht="15">
      <c r="A38" s="32" t="s">
        <v>32</v>
      </c>
      <c r="B38" s="40">
        <v>2</v>
      </c>
      <c r="C38" s="33">
        <v>2</v>
      </c>
      <c r="D38" s="33">
        <v>0</v>
      </c>
      <c r="E38" s="33">
        <v>0</v>
      </c>
      <c r="F38" s="33">
        <v>0</v>
      </c>
      <c r="G38" s="32"/>
      <c r="H38" s="33">
        <v>0</v>
      </c>
      <c r="I38" s="33">
        <v>0</v>
      </c>
      <c r="J38" s="33">
        <v>0</v>
      </c>
      <c r="K38" s="33">
        <v>0</v>
      </c>
      <c r="L38" s="33">
        <v>0</v>
      </c>
    </row>
    <row r="39" spans="1:12" ht="15">
      <c r="A39" s="32" t="s">
        <v>33</v>
      </c>
      <c r="B39" s="40">
        <v>28</v>
      </c>
      <c r="C39" s="40">
        <v>22</v>
      </c>
      <c r="D39" s="40">
        <v>3</v>
      </c>
      <c r="E39" s="40">
        <v>3</v>
      </c>
      <c r="F39" s="33">
        <v>0</v>
      </c>
      <c r="G39" s="32"/>
      <c r="H39" s="40">
        <v>16</v>
      </c>
      <c r="I39" s="40">
        <v>5</v>
      </c>
      <c r="J39" s="40">
        <v>6</v>
      </c>
      <c r="K39" s="40">
        <v>2</v>
      </c>
      <c r="L39" s="40">
        <v>3</v>
      </c>
    </row>
    <row r="40" spans="1:12" ht="15">
      <c r="A40" s="32" t="s">
        <v>34</v>
      </c>
      <c r="B40" s="40">
        <v>91</v>
      </c>
      <c r="C40" s="40">
        <v>67</v>
      </c>
      <c r="D40" s="40">
        <v>15</v>
      </c>
      <c r="E40" s="40">
        <v>8</v>
      </c>
      <c r="F40" s="40">
        <v>1</v>
      </c>
      <c r="G40" s="32"/>
      <c r="H40" s="40">
        <v>12</v>
      </c>
      <c r="I40" s="40">
        <v>5</v>
      </c>
      <c r="J40" s="40">
        <v>4</v>
      </c>
      <c r="K40" s="40">
        <v>2</v>
      </c>
      <c r="L40" s="33">
        <v>1</v>
      </c>
    </row>
    <row r="41" spans="1:12" ht="15">
      <c r="A41" s="32" t="s">
        <v>35</v>
      </c>
      <c r="B41" s="40">
        <v>16</v>
      </c>
      <c r="C41" s="40">
        <v>15</v>
      </c>
      <c r="D41" s="40">
        <v>1</v>
      </c>
      <c r="E41" s="33">
        <v>0</v>
      </c>
      <c r="F41" s="33">
        <v>0</v>
      </c>
      <c r="G41" s="32"/>
      <c r="H41" s="40">
        <v>2</v>
      </c>
      <c r="I41" s="33">
        <v>1</v>
      </c>
      <c r="J41" s="40">
        <v>1</v>
      </c>
      <c r="K41" s="33">
        <v>0</v>
      </c>
      <c r="L41" s="33">
        <v>0</v>
      </c>
    </row>
    <row r="42" spans="1:12" ht="15">
      <c r="A42" s="32" t="s">
        <v>36</v>
      </c>
      <c r="B42" s="40">
        <v>8</v>
      </c>
      <c r="C42" s="40">
        <v>7</v>
      </c>
      <c r="D42" s="33">
        <v>1</v>
      </c>
      <c r="E42" s="33">
        <v>0</v>
      </c>
      <c r="F42" s="33">
        <v>0</v>
      </c>
      <c r="G42" s="32"/>
      <c r="H42" s="40">
        <v>8</v>
      </c>
      <c r="I42" s="33">
        <v>0</v>
      </c>
      <c r="J42" s="40">
        <v>3</v>
      </c>
      <c r="K42" s="40">
        <v>4</v>
      </c>
      <c r="L42" s="33">
        <v>1</v>
      </c>
    </row>
    <row r="43" spans="1:12" ht="15">
      <c r="A43" s="32" t="s">
        <v>37</v>
      </c>
      <c r="B43" s="40">
        <v>25</v>
      </c>
      <c r="C43" s="40">
        <v>15</v>
      </c>
      <c r="D43" s="40">
        <v>6</v>
      </c>
      <c r="E43" s="40">
        <v>4</v>
      </c>
      <c r="F43" s="33">
        <v>0</v>
      </c>
      <c r="G43" s="32"/>
      <c r="H43" s="40">
        <v>3</v>
      </c>
      <c r="I43" s="40">
        <v>1</v>
      </c>
      <c r="J43" s="40">
        <v>1</v>
      </c>
      <c r="K43" s="33">
        <v>1</v>
      </c>
      <c r="L43" s="33">
        <v>0</v>
      </c>
    </row>
    <row r="44" spans="1:12" ht="15">
      <c r="A44" s="32" t="s">
        <v>38</v>
      </c>
      <c r="B44" s="40">
        <v>289</v>
      </c>
      <c r="C44" s="40">
        <v>38</v>
      </c>
      <c r="D44" s="40">
        <v>153</v>
      </c>
      <c r="E44" s="40">
        <v>82</v>
      </c>
      <c r="F44" s="40">
        <v>16</v>
      </c>
      <c r="G44" s="32"/>
      <c r="H44" s="40">
        <v>204</v>
      </c>
      <c r="I44" s="40">
        <v>9</v>
      </c>
      <c r="J44" s="40">
        <v>79</v>
      </c>
      <c r="K44" s="40">
        <v>94</v>
      </c>
      <c r="L44" s="40">
        <v>22</v>
      </c>
    </row>
    <row r="45" spans="1:12" ht="15">
      <c r="A45" s="32" t="s">
        <v>39</v>
      </c>
      <c r="B45" s="40">
        <v>16</v>
      </c>
      <c r="C45" s="40">
        <v>13</v>
      </c>
      <c r="D45" s="40">
        <v>3</v>
      </c>
      <c r="E45" s="33">
        <v>0</v>
      </c>
      <c r="F45" s="33">
        <v>0</v>
      </c>
      <c r="G45" s="32"/>
      <c r="H45" s="40">
        <v>2</v>
      </c>
      <c r="I45" s="40">
        <v>1</v>
      </c>
      <c r="J45" s="33">
        <v>0</v>
      </c>
      <c r="K45" s="40">
        <v>1</v>
      </c>
      <c r="L45" s="33">
        <v>0</v>
      </c>
    </row>
    <row r="46" spans="1:12" ht="15">
      <c r="A46" s="32" t="s">
        <v>40</v>
      </c>
      <c r="B46" s="40">
        <v>101</v>
      </c>
      <c r="C46" s="40">
        <v>36</v>
      </c>
      <c r="D46" s="40">
        <v>34</v>
      </c>
      <c r="E46" s="40">
        <v>29</v>
      </c>
      <c r="F46" s="40">
        <v>2</v>
      </c>
      <c r="G46" s="32"/>
      <c r="H46" s="40">
        <v>160</v>
      </c>
      <c r="I46" s="40">
        <v>8</v>
      </c>
      <c r="J46" s="40">
        <v>57</v>
      </c>
      <c r="K46" s="40">
        <v>87</v>
      </c>
      <c r="L46" s="40">
        <v>8</v>
      </c>
    </row>
    <row r="47" spans="1:12" ht="15">
      <c r="A47" s="32" t="s">
        <v>41</v>
      </c>
      <c r="B47" s="40">
        <v>42</v>
      </c>
      <c r="C47" s="40">
        <v>15</v>
      </c>
      <c r="D47" s="40">
        <v>8</v>
      </c>
      <c r="E47" s="40">
        <v>17</v>
      </c>
      <c r="F47" s="40">
        <v>2</v>
      </c>
      <c r="G47" s="32"/>
      <c r="H47" s="40">
        <v>29</v>
      </c>
      <c r="I47" s="40">
        <v>3</v>
      </c>
      <c r="J47" s="40">
        <v>4</v>
      </c>
      <c r="K47" s="40">
        <v>17</v>
      </c>
      <c r="L47" s="40">
        <v>5</v>
      </c>
    </row>
    <row r="48" spans="1:12" ht="15">
      <c r="A48" s="32" t="s">
        <v>42</v>
      </c>
      <c r="B48" s="40">
        <v>268</v>
      </c>
      <c r="C48" s="40">
        <v>98</v>
      </c>
      <c r="D48" s="40">
        <v>122</v>
      </c>
      <c r="E48" s="40">
        <v>39</v>
      </c>
      <c r="F48" s="40">
        <v>9</v>
      </c>
      <c r="G48" s="32"/>
      <c r="H48" s="40">
        <v>124</v>
      </c>
      <c r="I48" s="40">
        <v>23</v>
      </c>
      <c r="J48" s="40">
        <v>43</v>
      </c>
      <c r="K48" s="40">
        <v>40</v>
      </c>
      <c r="L48" s="40">
        <v>18</v>
      </c>
    </row>
    <row r="49" spans="1:12" ht="15">
      <c r="A49" s="32" t="s">
        <v>43</v>
      </c>
      <c r="B49" s="40">
        <v>392</v>
      </c>
      <c r="C49" s="40">
        <v>162</v>
      </c>
      <c r="D49" s="40">
        <v>145</v>
      </c>
      <c r="E49" s="40">
        <v>79</v>
      </c>
      <c r="F49" s="40">
        <v>6</v>
      </c>
      <c r="G49" s="32"/>
      <c r="H49" s="40">
        <v>116</v>
      </c>
      <c r="I49" s="40">
        <v>21</v>
      </c>
      <c r="J49" s="40">
        <v>43</v>
      </c>
      <c r="K49" s="40">
        <v>48</v>
      </c>
      <c r="L49" s="40">
        <v>4</v>
      </c>
    </row>
    <row r="50" spans="1:12" ht="15">
      <c r="A50" s="32" t="s">
        <v>44</v>
      </c>
      <c r="B50" s="40">
        <v>26</v>
      </c>
      <c r="C50" s="40">
        <v>7</v>
      </c>
      <c r="D50" s="40">
        <v>12</v>
      </c>
      <c r="E50" s="40">
        <v>6</v>
      </c>
      <c r="F50" s="40">
        <v>1</v>
      </c>
      <c r="G50" s="32"/>
      <c r="H50" s="40">
        <v>10</v>
      </c>
      <c r="I50" s="33">
        <v>0</v>
      </c>
      <c r="J50" s="40">
        <v>5</v>
      </c>
      <c r="K50" s="40">
        <v>3</v>
      </c>
      <c r="L50" s="40">
        <v>2</v>
      </c>
    </row>
    <row r="51" spans="1:12" ht="15">
      <c r="A51" s="32" t="s">
        <v>45</v>
      </c>
      <c r="B51" s="40">
        <v>153</v>
      </c>
      <c r="C51" s="40">
        <v>67</v>
      </c>
      <c r="D51" s="40">
        <v>50</v>
      </c>
      <c r="E51" s="40">
        <v>32</v>
      </c>
      <c r="F51" s="40">
        <v>4</v>
      </c>
      <c r="G51" s="32"/>
      <c r="H51" s="40">
        <v>96</v>
      </c>
      <c r="I51" s="40">
        <v>8</v>
      </c>
      <c r="J51" s="40">
        <v>39</v>
      </c>
      <c r="K51" s="40">
        <v>43</v>
      </c>
      <c r="L51" s="40">
        <v>6</v>
      </c>
    </row>
    <row r="52" spans="1:12" ht="15">
      <c r="A52" s="32" t="s">
        <v>46</v>
      </c>
      <c r="B52" s="40">
        <v>8</v>
      </c>
      <c r="C52" s="40">
        <v>5</v>
      </c>
      <c r="D52" s="40">
        <v>3</v>
      </c>
      <c r="E52" s="33">
        <v>0</v>
      </c>
      <c r="F52" s="33">
        <v>0</v>
      </c>
      <c r="G52" s="32"/>
      <c r="H52" s="40">
        <v>5</v>
      </c>
      <c r="I52" s="33">
        <v>0</v>
      </c>
      <c r="J52" s="40">
        <v>1</v>
      </c>
      <c r="K52" s="40">
        <v>4</v>
      </c>
      <c r="L52" s="33">
        <v>0</v>
      </c>
    </row>
    <row r="53" spans="1:12" ht="15">
      <c r="A53" s="32" t="s">
        <v>47</v>
      </c>
      <c r="B53" s="40">
        <v>54</v>
      </c>
      <c r="C53" s="40">
        <v>41</v>
      </c>
      <c r="D53" s="40">
        <v>3</v>
      </c>
      <c r="E53" s="40">
        <v>8</v>
      </c>
      <c r="F53" s="33">
        <v>2</v>
      </c>
      <c r="G53" s="32"/>
      <c r="H53" s="40">
        <v>11</v>
      </c>
      <c r="I53" s="33">
        <v>2</v>
      </c>
      <c r="J53" s="40">
        <v>5</v>
      </c>
      <c r="K53" s="33">
        <v>3</v>
      </c>
      <c r="L53" s="33">
        <v>1</v>
      </c>
    </row>
    <row r="54" spans="1:12" ht="15">
      <c r="A54" s="32" t="s">
        <v>48</v>
      </c>
      <c r="B54" s="40">
        <v>14</v>
      </c>
      <c r="C54" s="40">
        <v>2</v>
      </c>
      <c r="D54" s="40">
        <v>7</v>
      </c>
      <c r="E54" s="40">
        <v>3</v>
      </c>
      <c r="F54" s="33">
        <v>2</v>
      </c>
      <c r="G54" s="32"/>
      <c r="H54" s="40">
        <v>8</v>
      </c>
      <c r="I54" s="33">
        <v>0</v>
      </c>
      <c r="J54" s="40">
        <v>4</v>
      </c>
      <c r="K54" s="40">
        <v>4</v>
      </c>
      <c r="L54" s="33">
        <v>0</v>
      </c>
    </row>
    <row r="55" spans="1:12" ht="15">
      <c r="A55" s="32" t="s">
        <v>49</v>
      </c>
      <c r="B55" s="40">
        <v>25</v>
      </c>
      <c r="C55" s="40">
        <v>9</v>
      </c>
      <c r="D55" s="40">
        <v>14</v>
      </c>
      <c r="E55" s="40">
        <v>2</v>
      </c>
      <c r="F55" s="33">
        <v>0</v>
      </c>
      <c r="G55" s="32"/>
      <c r="H55" s="40">
        <v>17</v>
      </c>
      <c r="I55" s="33">
        <v>0</v>
      </c>
      <c r="J55" s="40">
        <v>9</v>
      </c>
      <c r="K55" s="40">
        <v>8</v>
      </c>
      <c r="L55" s="33">
        <v>0</v>
      </c>
    </row>
    <row r="56" spans="1:12" ht="15">
      <c r="A56" s="32" t="s">
        <v>50</v>
      </c>
      <c r="B56" s="40">
        <v>16</v>
      </c>
      <c r="C56" s="40">
        <v>2</v>
      </c>
      <c r="D56" s="40">
        <v>7</v>
      </c>
      <c r="E56" s="40">
        <v>7</v>
      </c>
      <c r="F56" s="33">
        <v>0</v>
      </c>
      <c r="G56" s="32"/>
      <c r="H56" s="40">
        <v>6</v>
      </c>
      <c r="I56" s="33">
        <v>0</v>
      </c>
      <c r="J56" s="40">
        <v>2</v>
      </c>
      <c r="K56" s="40">
        <v>4</v>
      </c>
      <c r="L56" s="33">
        <v>0</v>
      </c>
    </row>
    <row r="57" spans="1:12" ht="15">
      <c r="A57" s="32" t="s">
        <v>51</v>
      </c>
      <c r="B57" s="40">
        <v>117</v>
      </c>
      <c r="C57" s="40">
        <v>55</v>
      </c>
      <c r="D57" s="40">
        <v>35</v>
      </c>
      <c r="E57" s="40">
        <v>26</v>
      </c>
      <c r="F57" s="33">
        <v>1</v>
      </c>
      <c r="G57" s="32"/>
      <c r="H57" s="40">
        <v>113</v>
      </c>
      <c r="I57" s="40">
        <v>9</v>
      </c>
      <c r="J57" s="40">
        <v>50</v>
      </c>
      <c r="K57" s="40">
        <v>46</v>
      </c>
      <c r="L57" s="40">
        <v>8</v>
      </c>
    </row>
    <row r="58" spans="1:12" ht="15">
      <c r="A58" s="32" t="s">
        <v>52</v>
      </c>
      <c r="B58" s="40">
        <v>177</v>
      </c>
      <c r="C58" s="40">
        <v>131</v>
      </c>
      <c r="D58" s="40">
        <v>25</v>
      </c>
      <c r="E58" s="40">
        <v>20</v>
      </c>
      <c r="F58" s="40">
        <v>1</v>
      </c>
      <c r="G58" s="40"/>
      <c r="H58" s="40">
        <v>72</v>
      </c>
      <c r="I58" s="40">
        <v>15</v>
      </c>
      <c r="J58" s="40">
        <v>16</v>
      </c>
      <c r="K58" s="40">
        <v>37</v>
      </c>
      <c r="L58" s="40">
        <v>4</v>
      </c>
    </row>
    <row r="59" spans="1:12" ht="15">
      <c r="A59" s="32" t="s">
        <v>53</v>
      </c>
      <c r="B59" s="40">
        <v>35</v>
      </c>
      <c r="C59" s="40">
        <v>6</v>
      </c>
      <c r="D59" s="40">
        <v>19</v>
      </c>
      <c r="E59" s="40">
        <v>9</v>
      </c>
      <c r="F59" s="33">
        <v>1</v>
      </c>
      <c r="G59" s="32"/>
      <c r="H59" s="40">
        <v>17</v>
      </c>
      <c r="I59" s="40">
        <v>2</v>
      </c>
      <c r="J59" s="40">
        <v>10</v>
      </c>
      <c r="K59" s="40">
        <v>3</v>
      </c>
      <c r="L59" s="40">
        <v>2</v>
      </c>
    </row>
    <row r="60" spans="1:12" ht="15">
      <c r="A60" s="32" t="s">
        <v>54</v>
      </c>
      <c r="B60" s="40">
        <v>23</v>
      </c>
      <c r="C60" s="40">
        <v>5</v>
      </c>
      <c r="D60" s="40">
        <v>15</v>
      </c>
      <c r="E60" s="40">
        <v>2</v>
      </c>
      <c r="F60" s="33">
        <v>1</v>
      </c>
      <c r="G60" s="32"/>
      <c r="H60" s="40">
        <v>33</v>
      </c>
      <c r="I60" s="33">
        <v>0</v>
      </c>
      <c r="J60" s="40">
        <v>10</v>
      </c>
      <c r="K60" s="40">
        <v>19</v>
      </c>
      <c r="L60" s="40">
        <v>4</v>
      </c>
    </row>
    <row r="61" spans="1:12" ht="15">
      <c r="A61" s="32" t="s">
        <v>55</v>
      </c>
      <c r="B61" s="40">
        <v>6</v>
      </c>
      <c r="C61" s="40">
        <v>2</v>
      </c>
      <c r="D61" s="40">
        <v>2</v>
      </c>
      <c r="E61" s="33">
        <v>2</v>
      </c>
      <c r="F61" s="33">
        <v>0</v>
      </c>
      <c r="G61" s="32"/>
      <c r="H61" s="40">
        <v>6</v>
      </c>
      <c r="I61" s="33">
        <v>0</v>
      </c>
      <c r="J61" s="33">
        <v>1</v>
      </c>
      <c r="K61" s="40">
        <v>4</v>
      </c>
      <c r="L61" s="33">
        <v>1</v>
      </c>
    </row>
    <row r="62" spans="1:12" ht="15">
      <c r="A62" s="32" t="s">
        <v>56</v>
      </c>
      <c r="B62" s="40">
        <v>10</v>
      </c>
      <c r="C62" s="40">
        <v>2</v>
      </c>
      <c r="D62" s="40">
        <v>5</v>
      </c>
      <c r="E62" s="33">
        <v>2</v>
      </c>
      <c r="F62" s="40">
        <v>1</v>
      </c>
      <c r="G62" s="32"/>
      <c r="H62" s="40">
        <v>2</v>
      </c>
      <c r="I62" s="33">
        <v>0</v>
      </c>
      <c r="J62" s="40">
        <v>1</v>
      </c>
      <c r="K62" s="40">
        <v>1</v>
      </c>
      <c r="L62" s="33">
        <v>0</v>
      </c>
    </row>
    <row r="63" spans="1:12" ht="15">
      <c r="A63" s="32" t="s">
        <v>57</v>
      </c>
      <c r="B63" s="40">
        <v>19</v>
      </c>
      <c r="C63" s="40">
        <v>2</v>
      </c>
      <c r="D63" s="40">
        <v>12</v>
      </c>
      <c r="E63" s="40">
        <v>4</v>
      </c>
      <c r="F63" s="33">
        <v>1</v>
      </c>
      <c r="G63" s="32"/>
      <c r="H63" s="40">
        <v>10</v>
      </c>
      <c r="I63" s="40">
        <v>2</v>
      </c>
      <c r="J63" s="40">
        <v>5</v>
      </c>
      <c r="K63" s="40">
        <v>2</v>
      </c>
      <c r="L63" s="40">
        <v>1</v>
      </c>
    </row>
    <row r="64" spans="1:12" ht="15">
      <c r="A64" s="32" t="s">
        <v>58</v>
      </c>
      <c r="B64" s="40">
        <v>47</v>
      </c>
      <c r="C64" s="40">
        <v>19</v>
      </c>
      <c r="D64" s="40">
        <v>14</v>
      </c>
      <c r="E64" s="40">
        <v>13</v>
      </c>
      <c r="F64" s="33">
        <v>1</v>
      </c>
      <c r="G64" s="32"/>
      <c r="H64" s="40">
        <v>16</v>
      </c>
      <c r="I64" s="40">
        <v>4</v>
      </c>
      <c r="J64" s="40">
        <v>6</v>
      </c>
      <c r="K64" s="40">
        <v>6</v>
      </c>
      <c r="L64" s="33">
        <v>0</v>
      </c>
    </row>
    <row r="65" spans="1:12" ht="15">
      <c r="A65" s="32" t="s">
        <v>59</v>
      </c>
      <c r="B65" s="40">
        <v>447</v>
      </c>
      <c r="C65" s="40">
        <v>247</v>
      </c>
      <c r="D65" s="40">
        <v>136</v>
      </c>
      <c r="E65" s="40">
        <v>61</v>
      </c>
      <c r="F65" s="40">
        <v>3</v>
      </c>
      <c r="G65" s="32"/>
      <c r="H65" s="40">
        <v>486</v>
      </c>
      <c r="I65" s="40">
        <v>53</v>
      </c>
      <c r="J65" s="40">
        <v>145</v>
      </c>
      <c r="K65" s="40">
        <v>248</v>
      </c>
      <c r="L65" s="40">
        <v>40</v>
      </c>
    </row>
    <row r="66" spans="1:12" ht="15">
      <c r="A66" s="32" t="s">
        <v>60</v>
      </c>
      <c r="B66" s="40">
        <v>32</v>
      </c>
      <c r="C66" s="40">
        <v>13</v>
      </c>
      <c r="D66" s="40">
        <v>11</v>
      </c>
      <c r="E66" s="40">
        <v>8</v>
      </c>
      <c r="F66" s="33">
        <v>0</v>
      </c>
      <c r="G66" s="32"/>
      <c r="H66" s="40">
        <v>23</v>
      </c>
      <c r="I66" s="40">
        <v>4</v>
      </c>
      <c r="J66" s="40">
        <v>10</v>
      </c>
      <c r="K66" s="40">
        <v>8</v>
      </c>
      <c r="L66" s="40">
        <v>1</v>
      </c>
    </row>
    <row r="67" spans="1:12" ht="15">
      <c r="A67" s="32" t="s">
        <v>61</v>
      </c>
      <c r="B67" s="40">
        <v>7</v>
      </c>
      <c r="C67" s="40">
        <v>5</v>
      </c>
      <c r="D67" s="40">
        <v>1</v>
      </c>
      <c r="E67" s="33">
        <v>0</v>
      </c>
      <c r="F67" s="33">
        <v>1</v>
      </c>
      <c r="G67" s="32"/>
      <c r="H67" s="40">
        <v>12</v>
      </c>
      <c r="I67" s="40">
        <v>2</v>
      </c>
      <c r="J67" s="40">
        <v>3</v>
      </c>
      <c r="K67" s="40">
        <v>5</v>
      </c>
      <c r="L67" s="40">
        <v>2</v>
      </c>
    </row>
    <row r="68" spans="1:12" ht="15">
      <c r="A68" s="32" t="s">
        <v>62</v>
      </c>
      <c r="B68" s="40">
        <v>47</v>
      </c>
      <c r="C68" s="40">
        <v>10</v>
      </c>
      <c r="D68" s="40">
        <v>23</v>
      </c>
      <c r="E68" s="40">
        <v>13</v>
      </c>
      <c r="F68" s="40">
        <v>1</v>
      </c>
      <c r="G68" s="32"/>
      <c r="H68" s="40">
        <v>11</v>
      </c>
      <c r="I68" s="40">
        <v>3</v>
      </c>
      <c r="J68" s="40">
        <v>3</v>
      </c>
      <c r="K68" s="40">
        <v>3</v>
      </c>
      <c r="L68" s="40">
        <v>2</v>
      </c>
    </row>
    <row r="69" spans="1:12" ht="15">
      <c r="A69" s="32" t="s">
        <v>63</v>
      </c>
      <c r="B69" s="40">
        <v>59</v>
      </c>
      <c r="C69" s="40">
        <v>29</v>
      </c>
      <c r="D69" s="40">
        <v>20</v>
      </c>
      <c r="E69" s="40">
        <v>9</v>
      </c>
      <c r="F69" s="40">
        <v>1</v>
      </c>
      <c r="G69" s="32"/>
      <c r="H69" s="40">
        <v>45</v>
      </c>
      <c r="I69" s="40">
        <v>5</v>
      </c>
      <c r="J69" s="40">
        <v>8</v>
      </c>
      <c r="K69" s="40">
        <v>30</v>
      </c>
      <c r="L69" s="40">
        <v>2</v>
      </c>
    </row>
    <row r="70" spans="1:12" ht="15">
      <c r="A70" s="32" t="s">
        <v>64</v>
      </c>
      <c r="B70" s="40">
        <v>18</v>
      </c>
      <c r="C70" s="40">
        <v>8</v>
      </c>
      <c r="D70" s="40">
        <v>10</v>
      </c>
      <c r="E70" s="33">
        <v>0</v>
      </c>
      <c r="F70" s="33">
        <v>0</v>
      </c>
      <c r="G70" s="32"/>
      <c r="H70" s="40">
        <v>2</v>
      </c>
      <c r="I70" s="33">
        <v>0</v>
      </c>
      <c r="J70" s="40">
        <v>1</v>
      </c>
      <c r="K70" s="40">
        <v>1</v>
      </c>
      <c r="L70" s="33">
        <v>0</v>
      </c>
    </row>
    <row r="71" spans="1:12" ht="15">
      <c r="A71" s="32" t="s">
        <v>65</v>
      </c>
      <c r="B71" s="40">
        <v>16</v>
      </c>
      <c r="C71" s="40">
        <v>12</v>
      </c>
      <c r="D71" s="40">
        <v>2</v>
      </c>
      <c r="E71" s="40">
        <v>2</v>
      </c>
      <c r="F71" s="33">
        <v>0</v>
      </c>
      <c r="G71" s="32"/>
      <c r="H71" s="40">
        <v>7</v>
      </c>
      <c r="I71" s="33">
        <v>1</v>
      </c>
      <c r="J71" s="40">
        <v>3</v>
      </c>
      <c r="K71" s="40">
        <v>3</v>
      </c>
      <c r="L71" s="33">
        <v>0</v>
      </c>
    </row>
    <row r="72" spans="1:12" ht="15">
      <c r="A72" s="32" t="s">
        <v>66</v>
      </c>
      <c r="B72" s="40">
        <v>9</v>
      </c>
      <c r="C72" s="33">
        <v>0</v>
      </c>
      <c r="D72" s="40">
        <v>6</v>
      </c>
      <c r="E72" s="40">
        <v>2</v>
      </c>
      <c r="F72" s="33">
        <v>1</v>
      </c>
      <c r="G72" s="32"/>
      <c r="H72" s="40">
        <v>11</v>
      </c>
      <c r="I72" s="33">
        <v>0</v>
      </c>
      <c r="J72" s="40">
        <v>6</v>
      </c>
      <c r="K72" s="40">
        <v>5</v>
      </c>
      <c r="L72" s="33">
        <v>0</v>
      </c>
    </row>
    <row r="73" spans="1:12" ht="15">
      <c r="A73" s="32" t="s">
        <v>67</v>
      </c>
      <c r="B73" s="40">
        <v>115</v>
      </c>
      <c r="C73" s="40">
        <v>6</v>
      </c>
      <c r="D73" s="40">
        <v>56</v>
      </c>
      <c r="E73" s="40">
        <v>46</v>
      </c>
      <c r="F73" s="40">
        <v>7</v>
      </c>
      <c r="G73" s="32"/>
      <c r="H73" s="40">
        <v>243</v>
      </c>
      <c r="I73" s="40">
        <v>16</v>
      </c>
      <c r="J73" s="40">
        <v>92</v>
      </c>
      <c r="K73" s="40">
        <v>119</v>
      </c>
      <c r="L73" s="40">
        <v>16</v>
      </c>
    </row>
    <row r="74" spans="1:12" ht="15">
      <c r="A74" s="32" t="s">
        <v>68</v>
      </c>
      <c r="B74" s="40">
        <v>9</v>
      </c>
      <c r="C74" s="40">
        <v>2</v>
      </c>
      <c r="D74" s="40">
        <v>5</v>
      </c>
      <c r="E74" s="40">
        <v>2</v>
      </c>
      <c r="F74" s="33">
        <v>0</v>
      </c>
      <c r="G74" s="32"/>
      <c r="H74" s="40">
        <v>5</v>
      </c>
      <c r="I74" s="33">
        <v>2</v>
      </c>
      <c r="J74" s="40">
        <v>2</v>
      </c>
      <c r="K74" s="33">
        <v>0</v>
      </c>
      <c r="L74" s="40">
        <v>1</v>
      </c>
    </row>
    <row r="75" spans="1:12" ht="15">
      <c r="A75" s="32" t="s">
        <v>69</v>
      </c>
      <c r="B75" s="40">
        <v>14</v>
      </c>
      <c r="C75" s="40">
        <v>4</v>
      </c>
      <c r="D75" s="40">
        <v>2</v>
      </c>
      <c r="E75" s="40">
        <v>7</v>
      </c>
      <c r="F75" s="40">
        <v>1</v>
      </c>
      <c r="G75" s="32"/>
      <c r="H75" s="40">
        <v>5</v>
      </c>
      <c r="I75" s="33">
        <v>1</v>
      </c>
      <c r="J75" s="40">
        <v>1</v>
      </c>
      <c r="K75" s="33">
        <v>3</v>
      </c>
      <c r="L75" s="33">
        <v>0</v>
      </c>
    </row>
    <row r="76" spans="1:12" ht="15">
      <c r="A76" s="32"/>
      <c r="B76" s="40"/>
      <c r="C76" s="40"/>
      <c r="D76" s="40"/>
      <c r="E76" s="40"/>
      <c r="F76" s="40"/>
      <c r="G76" s="32"/>
      <c r="H76" s="40"/>
      <c r="I76" s="40"/>
      <c r="J76" s="40"/>
      <c r="K76" s="40"/>
      <c r="L76" s="40"/>
    </row>
    <row r="77" spans="1:12" ht="15">
      <c r="A77" s="32" t="s">
        <v>84</v>
      </c>
      <c r="B77" s="40">
        <v>31</v>
      </c>
      <c r="C77" s="40">
        <v>1</v>
      </c>
      <c r="D77" s="40">
        <v>26</v>
      </c>
      <c r="E77" s="40">
        <v>4</v>
      </c>
      <c r="F77" s="33">
        <v>0</v>
      </c>
      <c r="G77" s="32"/>
      <c r="H77" s="40">
        <v>24</v>
      </c>
      <c r="I77" s="33">
        <v>0</v>
      </c>
      <c r="J77" s="40">
        <v>12</v>
      </c>
      <c r="K77" s="40">
        <v>11</v>
      </c>
      <c r="L77" s="33">
        <v>1</v>
      </c>
    </row>
    <row r="78" spans="1:12" ht="15">
      <c r="A78" s="32"/>
      <c r="B78" s="40"/>
      <c r="C78" s="40"/>
      <c r="D78" s="40"/>
      <c r="E78" s="40"/>
      <c r="F78" s="40"/>
      <c r="G78" s="32"/>
      <c r="H78" s="40"/>
      <c r="I78" s="40"/>
      <c r="J78" s="40"/>
      <c r="K78" s="40"/>
      <c r="L78" s="32"/>
    </row>
    <row r="79" spans="1:12" ht="15">
      <c r="A79" s="32" t="s">
        <v>94</v>
      </c>
      <c r="B79" s="40">
        <v>56</v>
      </c>
      <c r="C79" s="40">
        <v>5</v>
      </c>
      <c r="D79" s="40">
        <v>26</v>
      </c>
      <c r="E79" s="40">
        <v>23</v>
      </c>
      <c r="F79" s="40">
        <v>2</v>
      </c>
      <c r="G79" s="32"/>
      <c r="H79" s="40">
        <v>37</v>
      </c>
      <c r="I79" s="33">
        <v>0</v>
      </c>
      <c r="J79" s="40">
        <v>17</v>
      </c>
      <c r="K79" s="32">
        <v>18</v>
      </c>
      <c r="L79" s="33">
        <v>2</v>
      </c>
    </row>
    <row r="80" spans="1:12" ht="15">
      <c r="A80" s="32" t="s">
        <v>95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2"/>
      <c r="H80" s="40">
        <v>1</v>
      </c>
      <c r="I80" s="33">
        <v>0</v>
      </c>
      <c r="J80" s="33">
        <v>0</v>
      </c>
      <c r="K80" s="33">
        <v>1</v>
      </c>
      <c r="L80" s="33">
        <v>0</v>
      </c>
    </row>
    <row r="81" spans="1:12" ht="15">
      <c r="A81" s="32" t="s">
        <v>71</v>
      </c>
      <c r="B81" s="40">
        <v>757</v>
      </c>
      <c r="C81" s="41">
        <v>30</v>
      </c>
      <c r="D81" s="41">
        <v>554</v>
      </c>
      <c r="E81" s="41">
        <v>166</v>
      </c>
      <c r="F81" s="41">
        <v>7</v>
      </c>
      <c r="G81" s="10"/>
      <c r="H81" s="41">
        <v>231</v>
      </c>
      <c r="I81" s="41">
        <v>18</v>
      </c>
      <c r="J81" s="41">
        <v>110</v>
      </c>
      <c r="K81" s="41">
        <v>88</v>
      </c>
      <c r="L81" s="41">
        <v>15</v>
      </c>
    </row>
    <row r="82" spans="1:12" ht="15">
      <c r="A82" s="7"/>
      <c r="B82" s="7"/>
      <c r="C82" s="32"/>
      <c r="D82" s="32"/>
      <c r="E82" s="32"/>
      <c r="F82" s="32"/>
      <c r="G82" s="6"/>
      <c r="H82" s="6"/>
      <c r="I82" s="32"/>
      <c r="J82" s="32"/>
      <c r="K82" s="32"/>
      <c r="L82" s="32"/>
    </row>
    <row r="83" spans="1:12" ht="30.75" customHeight="1">
      <c r="A83" s="37" t="s">
        <v>102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 t="s">
        <v>101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/>
  <mergeCells count="3">
    <mergeCell ref="B4:F4"/>
    <mergeCell ref="H4:L4"/>
    <mergeCell ref="A83:L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Charbonneau, Michele</cp:lastModifiedBy>
  <cp:lastPrinted>2016-08-03T13:23:20Z</cp:lastPrinted>
  <dcterms:created xsi:type="dcterms:W3CDTF">2011-02-11T15:45:55Z</dcterms:created>
  <dcterms:modified xsi:type="dcterms:W3CDTF">2021-05-20T14:51:06Z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