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6" sheetId="1" r:id="rId1"/>
    <sheet name="2015" sheetId="2" r:id="rId2"/>
    <sheet name="2014" sheetId="3" r:id="rId3"/>
    <sheet name="2012" sheetId="4" r:id="rId4"/>
    <sheet name="2011" sheetId="5" r:id="rId5"/>
    <sheet name="2010" sheetId="6" r:id="rId6"/>
    <sheet name="2008" sheetId="7" r:id="rId7"/>
    <sheet name="2007" sheetId="8" r:id="rId8"/>
    <sheet name="2006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</sheets>
  <definedNames>
    <definedName name="_xlnm.Print_Area" localSheetId="0">'2016'!$A$1:$J$11</definedName>
  </definedNames>
  <calcPr fullCalcOnLoad="1"/>
</workbook>
</file>

<file path=xl/sharedStrings.xml><?xml version="1.0" encoding="utf-8"?>
<sst xmlns="http://schemas.openxmlformats.org/spreadsheetml/2006/main" count="582" uniqueCount="187">
  <si>
    <t>County</t>
  </si>
  <si>
    <t>New York State</t>
  </si>
  <si>
    <t>New York City</t>
  </si>
  <si>
    <t>Rest of State</t>
  </si>
  <si>
    <t xml:space="preserve"> </t>
  </si>
  <si>
    <t>Number of Certified Treatment Programs for Chemical Dependency by Service Category</t>
  </si>
  <si>
    <t>SOURCE:  New York State Office of Alcoholism and Substance Abuse Services, Data Warehouse, Client Data System, as of August 3, 2016.</t>
  </si>
  <si>
    <t>All Services</t>
  </si>
  <si>
    <t>Crisis Services</t>
  </si>
  <si>
    <t>Inpatient Treatment Services</t>
  </si>
  <si>
    <t>Residential 
Services</t>
  </si>
  <si>
    <t>Opioid Treatment Program Services</t>
  </si>
  <si>
    <t>Outpatient 
Services</t>
  </si>
  <si>
    <t>New York State by New York City and Rest of State—as of June 2016</t>
  </si>
  <si>
    <t>New York State by New York City and Rest of State—as of June 2015</t>
  </si>
  <si>
    <t>New York State by New York City and Rest of State—as of June 2014</t>
  </si>
  <si>
    <t>Bronx</t>
  </si>
  <si>
    <t>Kings</t>
  </si>
  <si>
    <t>New York</t>
  </si>
  <si>
    <t>Queens</t>
  </si>
  <si>
    <t>Richmond</t>
  </si>
  <si>
    <t>Nassau</t>
  </si>
  <si>
    <t>Suffolk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</si>
  <si>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</si>
  <si>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</si>
  <si>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</si>
  <si>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</si>
  <si>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</si>
  <si>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</si>
  <si>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</si>
  <si>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</si>
  <si>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</si>
  <si>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</si>
  <si>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</si>
  <si>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</si>
  <si>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</si>
  <si>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</si>
  <si>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</si>
  <si>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</si>
  <si>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</si>
  <si>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</si>
  <si>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</si>
  <si>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</si>
  <si>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</si>
  <si>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</si>
  <si>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</si>
  <si>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</si>
  <si>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</si>
  <si>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</si>
  <si>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</si>
  <si>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</si>
  <si>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</si>
  <si>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</si>
  <si>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</si>
  <si>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</si>
  <si>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</si>
  <si>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</si>
  <si>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</si>
  <si>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</si>
  <si>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</si>
  <si>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</si>
  <si>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</si>
  <si>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</si>
  <si>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</si>
  <si>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</si>
  <si>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</si>
  <si>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</si>
  <si>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</si>
  <si>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</si>
  <si>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</si>
  <si>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</si>
  <si>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</si>
  <si>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</si>
  <si>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</si>
  <si>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</si>
  <si>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</si>
  <si>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</si>
  <si>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</si>
  <si>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1  Methadone.</t>
  </si>
  <si>
    <t>SOURCE:  New York State Office of Alcoholism and Substance Abuse Services.</t>
  </si>
  <si>
    <t>Specialized</t>
  </si>
  <si>
    <r>
      <t>Opioid 
Treatment</t>
    </r>
    <r>
      <rPr>
        <vertAlign val="superscript"/>
        <sz val="11"/>
        <rFont val="Arial"/>
        <family val="2"/>
      </rPr>
      <t>1</t>
    </r>
  </si>
  <si>
    <t>Program Type</t>
  </si>
  <si>
    <t>All Chemical Dependency Programs</t>
  </si>
  <si>
    <t>1  Methadone to Abstinance.</t>
  </si>
  <si>
    <t>2  Key Extended Entry Program allows prisoners to transition from prison to continued chemical dependency treatment.</t>
  </si>
  <si>
    <t>Inpatient Services</t>
  </si>
  <si>
    <t>Opioid Treatment Programs</t>
  </si>
  <si>
    <t>Outpatient</t>
  </si>
  <si>
    <t>Residential</t>
  </si>
  <si>
    <t>Medically Managed Detoxification</t>
  </si>
  <si>
    <t>Medically Monitored Withdrawal</t>
  </si>
  <si>
    <t>Inpatient Rehabilitation</t>
  </si>
  <si>
    <t>Medical Maintenance</t>
  </si>
  <si>
    <t>Treatment Clinic</t>
  </si>
  <si>
    <t>Intensive Residential</t>
  </si>
  <si>
    <r>
      <t>MTA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-Outpatient</t>
    </r>
  </si>
  <si>
    <r>
      <t>MTA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-Residential</t>
    </r>
  </si>
  <si>
    <r>
      <t>Methadone KEEP</t>
    </r>
    <r>
      <rPr>
        <vertAlign val="superscript"/>
        <sz val="11"/>
        <rFont val="Arial"/>
        <family val="2"/>
      </rPr>
      <t>2</t>
    </r>
  </si>
  <si>
    <t>Outpatient Chemical Dependency for Youth</t>
  </si>
  <si>
    <t>Outpatient Clinic</t>
  </si>
  <si>
    <t>Outpatient Rehabilitation</t>
  </si>
  <si>
    <t>Specialized Outpatient</t>
  </si>
  <si>
    <t>Community Residential</t>
  </si>
  <si>
    <t>Residential Rehabilitation for Youth</t>
  </si>
  <si>
    <t>Residential Supportive Living</t>
  </si>
  <si>
    <t>Total</t>
  </si>
  <si>
    <t>Number of Certified Treatment Programs for Chemical Dependency</t>
  </si>
  <si>
    <t>New York State by New York City and Rest of State—2012</t>
  </si>
  <si>
    <t>Medically Supervised Withdrawal—Inpatient</t>
  </si>
  <si>
    <t>Medically Supervised Withdrawal—Outpatient</t>
  </si>
  <si>
    <t>Assessment</t>
  </si>
  <si>
    <t>New York State by New York City and Rest of State—2011</t>
  </si>
  <si>
    <r>
      <t>MMTP</t>
    </r>
    <r>
      <rPr>
        <vertAlign val="superscript"/>
        <sz val="11"/>
        <rFont val="Arial"/>
        <family val="2"/>
      </rPr>
      <t>1</t>
    </r>
  </si>
  <si>
    <r>
      <t>MTA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-Outpatient</t>
    </r>
  </si>
  <si>
    <r>
      <t>MTA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-Residential</t>
    </r>
  </si>
  <si>
    <r>
      <t>Methadone KEEP</t>
    </r>
    <r>
      <rPr>
        <vertAlign val="superscript"/>
        <sz val="11"/>
        <rFont val="Arial"/>
        <family val="2"/>
      </rPr>
      <t>3</t>
    </r>
  </si>
  <si>
    <t>1  Methadone Maintenance Treatment Program.</t>
  </si>
  <si>
    <t>2  Methadone to Abstinance.</t>
  </si>
  <si>
    <t>3  Key Extended Entry Program allows prisoners to transition from prison to continued chemical dependency treatment.</t>
  </si>
  <si>
    <t>New York State by New York City and Rest of State—2010</t>
  </si>
  <si>
    <t>New York State by New York City and Rest of State—2008</t>
  </si>
  <si>
    <t>Short-Term Residential Program for Youth</t>
  </si>
  <si>
    <t>New York State by New York City and Rest of State—January 2007</t>
  </si>
  <si>
    <t>0</t>
  </si>
  <si>
    <t>Long-Term Residential Program for Youth</t>
  </si>
  <si>
    <t>New York State by New York City and Rest of State—January 2006</t>
  </si>
  <si>
    <t>Medically Managed Withdrawal</t>
  </si>
  <si>
    <t>Nonmedically Supervised Day Service</t>
  </si>
  <si>
    <t>Nonmedically Supervised</t>
  </si>
  <si>
    <t>Outpatient Program for Youth</t>
  </si>
  <si>
    <t>Medically Supervised Clinic</t>
  </si>
  <si>
    <t>New York State by New York City and Rest of State—October 2004</t>
  </si>
  <si>
    <t>Methadone Abstinance—Outpatient</t>
  </si>
  <si>
    <t>Methadone Abstinance—Residential</t>
  </si>
  <si>
    <r>
      <t>MMTP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Clinic</t>
    </r>
  </si>
  <si>
    <r>
      <t>All Chemical Dependency Programs</t>
    </r>
    <r>
      <rPr>
        <vertAlign val="superscript"/>
        <sz val="11"/>
        <rFont val="Arial"/>
        <family val="2"/>
      </rPr>
      <t>1</t>
    </r>
  </si>
  <si>
    <r>
      <t>Medically Managed Withdrawal</t>
    </r>
    <r>
      <rPr>
        <vertAlign val="superscript"/>
        <sz val="11"/>
        <rFont val="Arial"/>
        <family val="2"/>
      </rPr>
      <t>2</t>
    </r>
  </si>
  <si>
    <r>
      <t>Medically Supervised Withdrawal—Inpatient</t>
    </r>
    <r>
      <rPr>
        <vertAlign val="superscript"/>
        <sz val="11"/>
        <rFont val="Arial"/>
        <family val="2"/>
      </rPr>
      <t>3</t>
    </r>
  </si>
  <si>
    <r>
      <t>Medically Monitored Withdrawal</t>
    </r>
    <r>
      <rPr>
        <vertAlign val="superscript"/>
        <sz val="11"/>
        <rFont val="Arial"/>
        <family val="2"/>
      </rPr>
      <t>4</t>
    </r>
  </si>
  <si>
    <t>Nonmedically Supervised Chemical Dependency Outpatient</t>
  </si>
  <si>
    <t>Nonmedically Supervised Chemical Dependency Day Service</t>
  </si>
  <si>
    <t>Medically Supervised Outpatient</t>
  </si>
  <si>
    <t>Inpatient Rehabilitation Services</t>
  </si>
  <si>
    <t>Residential Services</t>
  </si>
  <si>
    <t>Residential Rehabilitation</t>
  </si>
  <si>
    <r>
      <t>Limited Outpatient/KEEP</t>
    </r>
    <r>
      <rPr>
        <vertAlign val="superscript"/>
        <sz val="11"/>
        <rFont val="Arial"/>
        <family val="2"/>
      </rPr>
      <t>2</t>
    </r>
  </si>
  <si>
    <t>2  Includes acute care alcohol and hospital drug detox programs.</t>
  </si>
  <si>
    <t>3  Includes alcohol and drug primary care programs.</t>
  </si>
  <si>
    <t>4  Includes alcohol crisis centers.</t>
  </si>
  <si>
    <t>5  Key Extended Entry Program allows prisoners to transition from prison to continued chemical dependency treatment.</t>
  </si>
  <si>
    <t>1  Includes funded and nonfunded, local and state-operated programs.</t>
  </si>
  <si>
    <r>
      <t>Limited Outpatient/KEEP</t>
    </r>
    <r>
      <rPr>
        <vertAlign val="superscript"/>
        <sz val="11"/>
        <rFont val="Arial"/>
        <family val="2"/>
      </rPr>
      <t>5</t>
    </r>
  </si>
  <si>
    <t>Methadone Services</t>
  </si>
  <si>
    <t>New York State by New York City and Rest of State—September 2003</t>
  </si>
  <si>
    <t>New York State by New York City and Rest of State—January 2002</t>
  </si>
  <si>
    <t>Alcohol Outpatient Clinic</t>
  </si>
  <si>
    <t>Alcohol Outpatient Rehabilitation</t>
  </si>
  <si>
    <t>Drug Free Outpatient</t>
  </si>
  <si>
    <t>Alcohol Inpatient Rehabilitation</t>
  </si>
  <si>
    <t>Drug Inpatient Rehabilitation</t>
  </si>
  <si>
    <t>Short-Term Residential Chemical Dependency for Youth</t>
  </si>
  <si>
    <t>Alcohol Recovery Home</t>
  </si>
  <si>
    <t>Alcohol Halfway House</t>
  </si>
  <si>
    <t>Drug Free Residence</t>
  </si>
  <si>
    <t>Long-Term Residential Chemical Dependency for Youth</t>
  </si>
  <si>
    <t>Alcohol Supportive Living Facility</t>
  </si>
  <si>
    <t>Outpatient Methadone Maintenance</t>
  </si>
  <si>
    <t>Methadone to Abstinance</t>
  </si>
  <si>
    <t>Residential Methadone</t>
  </si>
  <si>
    <r>
      <t>KEEP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Unit</t>
    </r>
  </si>
  <si>
    <t>New York State by New York City and Rest of State—January 2001</t>
  </si>
  <si>
    <r>
      <t>Medically Managed Detoxification</t>
    </r>
    <r>
      <rPr>
        <vertAlign val="superscript"/>
        <sz val="11"/>
        <rFont val="Arial"/>
        <family val="2"/>
      </rPr>
      <t>2</t>
    </r>
  </si>
  <si>
    <t>New York State by New York City and Rest of State—January 2000</t>
  </si>
  <si>
    <t>New York State by New York City and Rest of State—March 1999</t>
  </si>
  <si>
    <t>Alcohol Acute Care Detoxification</t>
  </si>
  <si>
    <t>Substance Abuse Hospital Detoxification</t>
  </si>
  <si>
    <t>Alcohol Primary Care</t>
  </si>
  <si>
    <t>Substance Abuse Primary Care</t>
  </si>
  <si>
    <t>Alcohol Crisis Center</t>
  </si>
  <si>
    <t>Substance Abuse Inpatient Rehabilitation</t>
  </si>
  <si>
    <r>
      <t>KEEP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Unit</t>
    </r>
  </si>
  <si>
    <t>New York State by New York City and Rest of State—January 1998</t>
  </si>
  <si>
    <t>Alcohol Crisis Centers</t>
  </si>
  <si>
    <t>Alcohol Primary Care (not crisis center)</t>
  </si>
  <si>
    <t>Chemical Dependency for Youth</t>
  </si>
  <si>
    <t>Methadone Maintenance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</si>
</sst>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44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0" fontId="7" fillId="2" borderId="0" xfId="0" applyNumberFormat="1" applyFont="1" applyAlignment="1">
      <alignment/>
    </xf>
    <xf numFmtId="3" fontId="6" fillId="2" borderId="0" xfId="0" applyNumberFormat="1" applyFont="1" applyBorder="1" applyAlignment="1">
      <alignment horizontal="right" vertical="center"/>
    </xf>
    <xf numFmtId="0" fontId="6" fillId="2" borderId="0" xfId="0" applyFont="1" applyAlignment="1">
      <alignment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3" fontId="6" fillId="2" borderId="10" xfId="42" applyNumberFormat="1" applyFont="1" applyFill="1" applyBorder="1" applyAlignment="1">
      <alignment horizontal="right"/>
    </xf>
    <xf numFmtId="3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horizontal="left" indent="1"/>
    </xf>
    <xf numFmtId="0" fontId="8" fillId="2" borderId="0" xfId="0" applyNumberFormat="1" applyFont="1" applyAlignment="1">
      <alignment horizontal="left"/>
    </xf>
    <xf numFmtId="0" fontId="6" fillId="2" borderId="12" xfId="0" applyNumberFormat="1" applyFont="1" applyBorder="1" applyAlignment="1">
      <alignment/>
    </xf>
    <xf numFmtId="0" fontId="6" fillId="2" borderId="13" xfId="0" applyNumberFormat="1" applyFont="1" applyBorder="1" applyAlignment="1">
      <alignment horizontal="right" wrapText="1"/>
    </xf>
    <xf numFmtId="0" fontId="7" fillId="2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wrapText="1"/>
    </xf>
    <xf numFmtId="0" fontId="7" fillId="2" borderId="12" xfId="0" applyNumberFormat="1" applyFont="1" applyFill="1" applyBorder="1" applyAlignment="1">
      <alignment horizontal="right" wrapText="1"/>
    </xf>
    <xf numFmtId="0" fontId="3" fillId="2" borderId="0" xfId="56" applyNumberFormat="1" applyFont="1">
      <alignment/>
      <protection/>
    </xf>
    <xf numFmtId="0" fontId="4" fillId="2" borderId="10" xfId="56" applyNumberFormat="1" applyFont="1" applyBorder="1">
      <alignment/>
      <protection/>
    </xf>
    <xf numFmtId="0" fontId="3" fillId="2" borderId="0" xfId="56" applyNumberFormat="1" applyFont="1" quotePrefix="1">
      <alignment/>
      <protection/>
    </xf>
    <xf numFmtId="3" fontId="6" fillId="0" borderId="0" xfId="44" applyNumberFormat="1" applyFont="1" applyAlignment="1">
      <alignment/>
    </xf>
    <xf numFmtId="3" fontId="6" fillId="0" borderId="0" xfId="57" applyNumberFormat="1" applyFont="1" applyBorder="1" applyAlignment="1">
      <alignment horizontal="right" vertical="center"/>
      <protection/>
    </xf>
    <xf numFmtId="3" fontId="6" fillId="0" borderId="0" xfId="57" applyNumberFormat="1" applyFont="1" applyBorder="1" applyAlignment="1">
      <alignment/>
      <protection/>
    </xf>
    <xf numFmtId="3" fontId="6" fillId="0" borderId="0" xfId="44" applyNumberFormat="1" applyFont="1" applyAlignment="1">
      <alignment vertical="center"/>
    </xf>
    <xf numFmtId="3" fontId="6" fillId="0" borderId="0" xfId="44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6" fillId="2" borderId="0" xfId="56" applyNumberFormat="1" applyFont="1">
      <alignment/>
      <protection/>
    </xf>
    <xf numFmtId="0" fontId="7" fillId="2" borderId="0" xfId="56" applyNumberFormat="1" applyFont="1">
      <alignment/>
      <protection/>
    </xf>
    <xf numFmtId="0" fontId="7" fillId="2" borderId="0" xfId="56" applyNumberFormat="1" applyFont="1" applyAlignment="1">
      <alignment horizontal="left" indent="1"/>
      <protection/>
    </xf>
    <xf numFmtId="0" fontId="7" fillId="2" borderId="0" xfId="56" applyNumberFormat="1" applyFont="1" applyFill="1" applyAlignment="1">
      <alignment horizontal="left" indent="2"/>
      <protection/>
    </xf>
    <xf numFmtId="0" fontId="7" fillId="2" borderId="0" xfId="56" applyNumberFormat="1" applyFont="1" applyAlignment="1">
      <alignment horizontal="left"/>
      <protection/>
    </xf>
    <xf numFmtId="0" fontId="7" fillId="2" borderId="11" xfId="56" applyNumberFormat="1" applyFont="1" applyFill="1" applyBorder="1" applyAlignment="1">
      <alignment horizontal="left" indent="2"/>
      <protection/>
    </xf>
    <xf numFmtId="0" fontId="7" fillId="2" borderId="0" xfId="56" applyNumberFormat="1" applyFont="1" applyFill="1" applyBorder="1" applyAlignment="1">
      <alignment horizontal="left" indent="2"/>
      <protection/>
    </xf>
    <xf numFmtId="0" fontId="6" fillId="2" borderId="14" xfId="0" applyNumberFormat="1" applyFont="1" applyBorder="1" applyAlignment="1">
      <alignment/>
    </xf>
    <xf numFmtId="0" fontId="6" fillId="2" borderId="15" xfId="0" applyNumberFormat="1" applyFont="1" applyBorder="1" applyAlignment="1">
      <alignment/>
    </xf>
    <xf numFmtId="0" fontId="6" fillId="2" borderId="0" xfId="0" applyFont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2" borderId="0" xfId="0" applyFont="1" applyBorder="1" applyAlignment="1" applyProtection="1">
      <alignment/>
      <protection locked="0"/>
    </xf>
    <xf numFmtId="0" fontId="6" fillId="2" borderId="0" xfId="0" applyFont="1" applyBorder="1" applyAlignment="1" applyProtection="1">
      <alignment horizontal="left" indent="2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2" borderId="14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 applyProtection="1">
      <alignment horizontal="right"/>
      <protection locked="0"/>
    </xf>
    <xf numFmtId="3" fontId="6" fillId="34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Border="1" applyAlignment="1" applyProtection="1">
      <alignment horizontal="right"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6" fillId="2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0" xfId="0" applyFont="1" applyAlignment="1">
      <alignment horizontal="right"/>
    </xf>
    <xf numFmtId="1" fontId="6" fillId="2" borderId="0" xfId="0" applyNumberFormat="1" applyFont="1" applyFill="1" applyBorder="1" applyAlignment="1" quotePrefix="1">
      <alignment horizontal="right" vertical="center"/>
    </xf>
    <xf numFmtId="3" fontId="6" fillId="2" borderId="15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3" fontId="6" fillId="2" borderId="0" xfId="0" applyNumberFormat="1" applyFont="1" applyAlignment="1">
      <alignment/>
    </xf>
    <xf numFmtId="3" fontId="6" fillId="2" borderId="0" xfId="0" applyNumberFormat="1" applyFont="1" applyBorder="1" applyAlignment="1">
      <alignment/>
    </xf>
    <xf numFmtId="0" fontId="6" fillId="2" borderId="14" xfId="56" applyNumberFormat="1" applyFont="1" applyBorder="1" applyAlignment="1">
      <alignment horizontal="right"/>
      <protection/>
    </xf>
    <xf numFmtId="3" fontId="6" fillId="0" borderId="0" xfId="56" applyNumberFormat="1" applyFont="1" applyFill="1" applyBorder="1" applyProtection="1">
      <alignment/>
      <protection locked="0"/>
    </xf>
    <xf numFmtId="3" fontId="6" fillId="2" borderId="0" xfId="56" applyNumberFormat="1" applyFont="1" applyBorder="1">
      <alignment/>
      <protection/>
    </xf>
    <xf numFmtId="3" fontId="6" fillId="0" borderId="0" xfId="56" applyNumberFormat="1" applyFont="1" applyFill="1" applyBorder="1">
      <alignment/>
      <protection/>
    </xf>
    <xf numFmtId="3" fontId="6" fillId="2" borderId="0" xfId="56" applyNumberFormat="1" applyFont="1" applyBorder="1" applyProtection="1">
      <alignment/>
      <protection locked="0"/>
    </xf>
    <xf numFmtId="3" fontId="6" fillId="2" borderId="0" xfId="56" applyNumberFormat="1" applyFont="1">
      <alignment/>
      <protection/>
    </xf>
    <xf numFmtId="1" fontId="6" fillId="2" borderId="0" xfId="56" applyNumberFormat="1" applyFont="1" applyFill="1" applyBorder="1" applyAlignment="1">
      <alignment horizontal="right" vertical="center"/>
      <protection/>
    </xf>
    <xf numFmtId="0" fontId="6" fillId="2" borderId="0" xfId="56" applyFont="1" applyBorder="1" applyProtection="1">
      <alignment/>
      <protection locked="0"/>
    </xf>
    <xf numFmtId="1" fontId="6" fillId="2" borderId="0" xfId="56" applyNumberFormat="1" applyFont="1" applyFill="1" applyBorder="1" applyAlignment="1" quotePrefix="1">
      <alignment horizontal="right" vertical="center"/>
      <protection/>
    </xf>
    <xf numFmtId="0" fontId="6" fillId="2" borderId="0" xfId="56" applyFont="1" applyFill="1">
      <alignment/>
      <protection/>
    </xf>
    <xf numFmtId="0" fontId="6" fillId="2" borderId="0" xfId="56" applyFont="1" applyBorder="1">
      <alignment/>
      <protection/>
    </xf>
    <xf numFmtId="3" fontId="6" fillId="2" borderId="15" xfId="56" applyNumberFormat="1" applyFont="1" applyBorder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6" fillId="2" borderId="0" xfId="0" applyNumberFormat="1" applyFont="1" applyBorder="1" applyAlignment="1" applyProtection="1">
      <alignment/>
      <protection locked="0"/>
    </xf>
    <xf numFmtId="3" fontId="7" fillId="2" borderId="0" xfId="58" applyNumberFormat="1" applyFont="1" applyFill="1" applyBorder="1" applyAlignment="1">
      <alignment horizontal="right" vertical="center"/>
      <protection/>
    </xf>
    <xf numFmtId="0" fontId="6" fillId="2" borderId="0" xfId="0" applyFont="1" applyBorder="1" applyAlignment="1">
      <alignment/>
    </xf>
    <xf numFmtId="3" fontId="7" fillId="2" borderId="11" xfId="58" applyNumberFormat="1" applyFont="1" applyFill="1" applyBorder="1" applyAlignment="1">
      <alignment horizontal="right" vertical="center"/>
      <protection/>
    </xf>
    <xf numFmtId="3" fontId="7" fillId="2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 applyProtection="1">
      <alignment horizontal="right"/>
      <protection/>
    </xf>
    <xf numFmtId="0" fontId="6" fillId="2" borderId="10" xfId="0" applyFont="1" applyBorder="1" applyAlignment="1" applyProtection="1">
      <alignment horizontal="left" indent="2"/>
      <protection locked="0"/>
    </xf>
    <xf numFmtId="0" fontId="6" fillId="2" borderId="10" xfId="0" applyFont="1" applyBorder="1" applyAlignment="1">
      <alignment horizontal="right"/>
    </xf>
    <xf numFmtId="3" fontId="6" fillId="0" borderId="0" xfId="42" applyNumberFormat="1" applyFont="1" applyFill="1" applyBorder="1" applyAlignment="1" applyProtection="1">
      <alignment/>
      <protection/>
    </xf>
    <xf numFmtId="3" fontId="6" fillId="2" borderId="0" xfId="0" applyNumberFormat="1" applyFont="1" applyAlignment="1">
      <alignment horizontal="right" vertical="center"/>
    </xf>
    <xf numFmtId="3" fontId="6" fillId="2" borderId="0" xfId="0" applyNumberFormat="1" applyFont="1" applyAlignment="1">
      <alignment vertical="center"/>
    </xf>
    <xf numFmtId="3" fontId="7" fillId="2" borderId="0" xfId="0" applyNumberFormat="1" applyFont="1" applyFill="1" applyAlignment="1">
      <alignment/>
    </xf>
    <xf numFmtId="3" fontId="7" fillId="2" borderId="0" xfId="56" applyNumberFormat="1" applyFont="1" applyFill="1">
      <alignment/>
      <protection/>
    </xf>
    <xf numFmtId="3" fontId="7" fillId="2" borderId="0" xfId="56" applyNumberFormat="1" applyFont="1" applyFill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Tables K 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showOutlineSymbols="0" zoomScalePageLayoutView="0" workbookViewId="0" topLeftCell="A1">
      <selection activeCell="A2" sqref="A2"/>
    </sheetView>
  </sheetViews>
  <sheetFormatPr defaultColWidth="11.4453125" defaultRowHeight="15.75"/>
  <cols>
    <col min="1" max="1" width="20.77734375" style="1" customWidth="1"/>
    <col min="2" max="7" width="15.6640625" style="1" customWidth="1"/>
    <col min="8" max="16384" width="11.4453125" style="1" customWidth="1"/>
  </cols>
  <sheetData>
    <row r="1" spans="1:7" ht="20.25">
      <c r="A1" s="13" t="s">
        <v>5</v>
      </c>
      <c r="G1" s="2"/>
    </row>
    <row r="2" spans="1:11" ht="20.25">
      <c r="A2" s="13" t="s">
        <v>13</v>
      </c>
      <c r="G2" s="2"/>
      <c r="K2" s="1" t="s">
        <v>4</v>
      </c>
    </row>
    <row r="4" spans="1:7" ht="28.5">
      <c r="A4" s="14" t="s">
        <v>0</v>
      </c>
      <c r="B4" s="15" t="s">
        <v>7</v>
      </c>
      <c r="C4" s="15" t="s">
        <v>8</v>
      </c>
      <c r="D4" s="16" t="s">
        <v>9</v>
      </c>
      <c r="E4" s="15" t="s">
        <v>10</v>
      </c>
      <c r="F4" s="17" t="s">
        <v>11</v>
      </c>
      <c r="G4" s="18" t="s">
        <v>12</v>
      </c>
    </row>
    <row r="5" spans="2:7" ht="14.25">
      <c r="B5" s="4"/>
      <c r="C5" s="4"/>
      <c r="D5" s="4"/>
      <c r="E5" s="4"/>
      <c r="F5" s="4"/>
      <c r="G5" s="4"/>
    </row>
    <row r="6" spans="1:7" ht="14.25">
      <c r="A6" s="5" t="s">
        <v>1</v>
      </c>
      <c r="B6" s="6">
        <f aca="true" t="shared" si="0" ref="B6:G6">+B7+B8</f>
        <v>919</v>
      </c>
      <c r="C6" s="6">
        <f t="shared" si="0"/>
        <v>72</v>
      </c>
      <c r="D6" s="6">
        <f t="shared" si="0"/>
        <v>60</v>
      </c>
      <c r="E6" s="6">
        <f t="shared" si="0"/>
        <v>212</v>
      </c>
      <c r="F6" s="6">
        <f t="shared" si="0"/>
        <v>101</v>
      </c>
      <c r="G6" s="6">
        <f t="shared" si="0"/>
        <v>474</v>
      </c>
    </row>
    <row r="7" spans="1:7" ht="14.25">
      <c r="A7" s="12" t="s">
        <v>2</v>
      </c>
      <c r="B7" s="7">
        <f>SUM(C7:G7)</f>
        <v>345</v>
      </c>
      <c r="C7" s="8">
        <v>31</v>
      </c>
      <c r="D7" s="8">
        <v>12</v>
      </c>
      <c r="E7" s="8">
        <v>62</v>
      </c>
      <c r="F7" s="8">
        <v>70</v>
      </c>
      <c r="G7" s="8">
        <v>170</v>
      </c>
    </row>
    <row r="8" spans="1:7" ht="14.25">
      <c r="A8" s="12" t="s">
        <v>3</v>
      </c>
      <c r="B8" s="7">
        <f>SUM(C8:G8)</f>
        <v>574</v>
      </c>
      <c r="C8" s="9">
        <v>41</v>
      </c>
      <c r="D8" s="9">
        <v>48</v>
      </c>
      <c r="E8" s="9">
        <v>150</v>
      </c>
      <c r="F8" s="9">
        <v>31</v>
      </c>
      <c r="G8" s="9">
        <v>304</v>
      </c>
    </row>
    <row r="9" spans="1:7" ht="14.25">
      <c r="A9" s="3"/>
      <c r="B9" s="10"/>
      <c r="C9" s="10"/>
      <c r="D9" s="10"/>
      <c r="E9" s="10"/>
      <c r="F9" s="10"/>
      <c r="G9" s="11"/>
    </row>
    <row r="10" ht="14.25">
      <c r="A10" s="1" t="s">
        <v>6</v>
      </c>
    </row>
  </sheetData>
  <sheetProtection/>
  <printOptions/>
  <pageMargins left="0.573" right="0.5" top="0.75" bottom="0.75" header="0.5" footer="0.5"/>
  <pageSetup fitToHeight="2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132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72">
        <f>(C6+D6)</f>
        <v>1206</v>
      </c>
      <c r="C6" s="59">
        <f>(C8+C24+C14+C31+C18)</f>
        <v>499</v>
      </c>
      <c r="D6" s="73">
        <f>(D8+D24+D14+D31+D18)</f>
        <v>707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91</v>
      </c>
      <c r="C8" s="59">
        <f>SUM(C9:C12)</f>
        <v>41</v>
      </c>
      <c r="D8" s="59">
        <f>SUM(D9:D12)</f>
        <v>50</v>
      </c>
    </row>
    <row r="9" spans="1:4" ht="15.75">
      <c r="A9" s="40" t="s">
        <v>127</v>
      </c>
      <c r="B9" s="58">
        <f>SUM(C9:D9)</f>
        <v>43</v>
      </c>
      <c r="C9" s="78">
        <v>22</v>
      </c>
      <c r="D9" s="78">
        <v>21</v>
      </c>
    </row>
    <row r="10" spans="1:4" ht="15.75">
      <c r="A10" s="40" t="s">
        <v>109</v>
      </c>
      <c r="B10" s="58">
        <f>SUM(C10:D10)</f>
        <v>18</v>
      </c>
      <c r="C10" s="78">
        <v>4</v>
      </c>
      <c r="D10" s="78">
        <v>14</v>
      </c>
    </row>
    <row r="11" spans="1:4" ht="15.75">
      <c r="A11" s="40" t="s">
        <v>110</v>
      </c>
      <c r="B11" s="58">
        <f>SUM(C11:D11)</f>
        <v>12</v>
      </c>
      <c r="C11" s="78">
        <v>9</v>
      </c>
      <c r="D11" s="78">
        <v>3</v>
      </c>
    </row>
    <row r="12" spans="1:4" ht="15.75">
      <c r="A12" s="40" t="s">
        <v>91</v>
      </c>
      <c r="B12" s="58">
        <f>SUM(C12:D12)</f>
        <v>18</v>
      </c>
      <c r="C12" s="78">
        <v>6</v>
      </c>
      <c r="D12" s="78">
        <v>12</v>
      </c>
    </row>
    <row r="13" spans="1:4" ht="15.75">
      <c r="A13" s="37"/>
      <c r="B13" s="39"/>
      <c r="C13" s="39"/>
      <c r="D13" s="74"/>
    </row>
    <row r="14" spans="1:4" ht="15.75">
      <c r="A14" s="37" t="s">
        <v>86</v>
      </c>
      <c r="B14" s="59">
        <f>SUM(B15:B16)</f>
        <v>74</v>
      </c>
      <c r="C14" s="59">
        <f>SUM(C15:C16)</f>
        <v>13</v>
      </c>
      <c r="D14" s="59">
        <f>SUM(D15:D16)</f>
        <v>61</v>
      </c>
    </row>
    <row r="15" spans="1:4" ht="15.75">
      <c r="A15" s="40" t="s">
        <v>92</v>
      </c>
      <c r="B15" s="58">
        <f>SUM(C15:D15)</f>
        <v>67</v>
      </c>
      <c r="C15" s="78">
        <v>13</v>
      </c>
      <c r="D15" s="78">
        <v>54</v>
      </c>
    </row>
    <row r="16" spans="1:4" ht="15.75">
      <c r="A16" s="40" t="s">
        <v>122</v>
      </c>
      <c r="B16" s="58">
        <f>SUM(C16:D16)</f>
        <v>7</v>
      </c>
      <c r="C16" s="78">
        <v>0</v>
      </c>
      <c r="D16" s="78">
        <v>7</v>
      </c>
    </row>
    <row r="17" spans="1:4" ht="15.75">
      <c r="A17" s="37"/>
      <c r="B17" s="39"/>
      <c r="C17" s="39"/>
      <c r="D17" s="74"/>
    </row>
    <row r="18" spans="1:4" ht="17.25">
      <c r="A18" s="38" t="s">
        <v>113</v>
      </c>
      <c r="B18" s="59">
        <f>SUM(B19:B22)</f>
        <v>151</v>
      </c>
      <c r="C18" s="59">
        <f>SUM(C19:C22)</f>
        <v>114</v>
      </c>
      <c r="D18" s="59">
        <f>SUM(D19:D22)</f>
        <v>37</v>
      </c>
    </row>
    <row r="19" spans="1:4" ht="17.25">
      <c r="A19" s="40" t="s">
        <v>146</v>
      </c>
      <c r="B19" s="58">
        <f>SUM(C19:D19)</f>
        <v>18</v>
      </c>
      <c r="C19" s="78">
        <v>16</v>
      </c>
      <c r="D19" s="78">
        <v>2</v>
      </c>
    </row>
    <row r="20" spans="1:4" ht="17.25">
      <c r="A20" s="41" t="s">
        <v>133</v>
      </c>
      <c r="B20" s="58">
        <f>SUM(C20:D20)</f>
        <v>3</v>
      </c>
      <c r="C20" s="78">
        <v>3</v>
      </c>
      <c r="D20" s="78">
        <v>0</v>
      </c>
    </row>
    <row r="21" spans="1:4" ht="15.75">
      <c r="A21" s="41" t="s">
        <v>134</v>
      </c>
      <c r="B21" s="58">
        <f>SUM(C21:D21)</f>
        <v>4</v>
      </c>
      <c r="C21" s="78">
        <v>4</v>
      </c>
      <c r="D21" s="78">
        <v>0</v>
      </c>
    </row>
    <row r="22" spans="1:4" ht="17.25">
      <c r="A22" s="40" t="s">
        <v>135</v>
      </c>
      <c r="B22" s="58">
        <f>SUM(C22:D22)</f>
        <v>126</v>
      </c>
      <c r="C22" s="78">
        <v>91</v>
      </c>
      <c r="D22" s="78">
        <v>35</v>
      </c>
    </row>
    <row r="23" ht="15.75">
      <c r="A23" s="37"/>
    </row>
    <row r="24" spans="1:4" ht="15.75">
      <c r="A24" s="37" t="s">
        <v>88</v>
      </c>
      <c r="B24" s="59">
        <f>SUM(B25:B29)</f>
        <v>653</v>
      </c>
      <c r="C24" s="59">
        <f>SUM(C25:C29)</f>
        <v>252</v>
      </c>
      <c r="D24" s="59">
        <f>SUM(D25:D29)</f>
        <v>401</v>
      </c>
    </row>
    <row r="25" spans="1:4" ht="15.75">
      <c r="A25" s="40" t="s">
        <v>131</v>
      </c>
      <c r="B25" s="58">
        <f>SUM(C25:D25)</f>
        <v>494</v>
      </c>
      <c r="C25" s="78">
        <v>189</v>
      </c>
      <c r="D25" s="78">
        <v>305</v>
      </c>
    </row>
    <row r="26" spans="1:4" ht="15.75">
      <c r="A26" s="40" t="s">
        <v>128</v>
      </c>
      <c r="B26" s="58">
        <f>SUM(C26:D26)</f>
        <v>8</v>
      </c>
      <c r="C26" s="78">
        <v>7</v>
      </c>
      <c r="D26" s="78">
        <v>1</v>
      </c>
    </row>
    <row r="27" spans="1:4" ht="15.75">
      <c r="A27" s="40" t="s">
        <v>129</v>
      </c>
      <c r="B27" s="58">
        <f>SUM(C27:D27)</f>
        <v>68</v>
      </c>
      <c r="C27" s="78">
        <v>29</v>
      </c>
      <c r="D27" s="78">
        <v>39</v>
      </c>
    </row>
    <row r="28" spans="1:4" ht="15.75">
      <c r="A28" s="40" t="s">
        <v>130</v>
      </c>
      <c r="B28" s="58">
        <f>SUM(C28:D28)</f>
        <v>7</v>
      </c>
      <c r="C28" s="78">
        <v>1</v>
      </c>
      <c r="D28" s="78">
        <v>6</v>
      </c>
    </row>
    <row r="29" spans="1:4" ht="15.75">
      <c r="A29" s="40" t="s">
        <v>101</v>
      </c>
      <c r="B29" s="58">
        <f>SUM(C29:D29)</f>
        <v>76</v>
      </c>
      <c r="C29" s="78">
        <v>26</v>
      </c>
      <c r="D29" s="78">
        <v>50</v>
      </c>
    </row>
    <row r="30" spans="1:4" ht="15.75">
      <c r="A30" s="37"/>
      <c r="B30" s="76"/>
      <c r="C30" s="76"/>
      <c r="D30" s="74"/>
    </row>
    <row r="31" spans="1:4" ht="15.75">
      <c r="A31" s="37" t="s">
        <v>89</v>
      </c>
      <c r="B31" s="73">
        <f>SUM(B32:B35)</f>
        <v>237</v>
      </c>
      <c r="C31" s="59">
        <f>SUM(C32:C35)</f>
        <v>79</v>
      </c>
      <c r="D31" s="73">
        <f>SUM(D32:D35)</f>
        <v>158</v>
      </c>
    </row>
    <row r="32" spans="1:4" ht="15.75">
      <c r="A32" s="40" t="s">
        <v>103</v>
      </c>
      <c r="B32" s="58">
        <f>SUM(C32:D32)</f>
        <v>78</v>
      </c>
      <c r="C32" s="78">
        <v>12</v>
      </c>
      <c r="D32" s="78">
        <v>66</v>
      </c>
    </row>
    <row r="33" spans="1:4" ht="15.75">
      <c r="A33" s="40" t="s">
        <v>95</v>
      </c>
      <c r="B33" s="58">
        <f>SUM(C33:D33)</f>
        <v>114</v>
      </c>
      <c r="C33" s="78">
        <v>66</v>
      </c>
      <c r="D33" s="78">
        <v>48</v>
      </c>
    </row>
    <row r="34" spans="1:4" ht="15.75">
      <c r="A34" s="40" t="s">
        <v>125</v>
      </c>
      <c r="B34" s="58">
        <f>SUM(C34:D34)</f>
        <v>8</v>
      </c>
      <c r="C34" s="78">
        <v>0</v>
      </c>
      <c r="D34" s="78">
        <v>8</v>
      </c>
    </row>
    <row r="35" spans="1:4" ht="15.75">
      <c r="A35" s="40" t="s">
        <v>105</v>
      </c>
      <c r="B35" s="58">
        <f>SUM(C35:D35)</f>
        <v>37</v>
      </c>
      <c r="C35" s="78">
        <v>1</v>
      </c>
      <c r="D35" s="78">
        <v>36</v>
      </c>
    </row>
    <row r="36" spans="1:4" ht="15.75">
      <c r="A36" s="36"/>
      <c r="B36" s="56"/>
      <c r="C36" s="56"/>
      <c r="D36" s="56"/>
    </row>
    <row r="37" ht="15.75">
      <c r="A37" s="1" t="s">
        <v>117</v>
      </c>
    </row>
    <row r="38" ht="15.75">
      <c r="A38" s="1" t="s">
        <v>85</v>
      </c>
    </row>
    <row r="39" ht="15.75">
      <c r="A39" s="1"/>
    </row>
    <row r="40" ht="15.75">
      <c r="A40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154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7.25">
      <c r="A6" s="1" t="s">
        <v>136</v>
      </c>
      <c r="B6" s="72">
        <f>(C6+D6)</f>
        <v>1237</v>
      </c>
      <c r="C6" s="59">
        <f>(C8+C14+C21+C25+C32)</f>
        <v>503</v>
      </c>
      <c r="D6" s="73">
        <f>(D8+D14+D21+D25+D32)</f>
        <v>734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97</v>
      </c>
      <c r="C8" s="59">
        <f>SUM(C9:C12)</f>
        <v>45</v>
      </c>
      <c r="D8" s="59">
        <f>SUM(D9:D12)</f>
        <v>52</v>
      </c>
    </row>
    <row r="9" spans="1:4" ht="17.25">
      <c r="A9" s="40" t="s">
        <v>137</v>
      </c>
      <c r="B9" s="58">
        <f>SUM(C9:D9)</f>
        <v>47</v>
      </c>
      <c r="C9" s="54">
        <v>23</v>
      </c>
      <c r="D9" s="54">
        <v>24</v>
      </c>
    </row>
    <row r="10" spans="1:4" ht="17.25">
      <c r="A10" s="40" t="s">
        <v>138</v>
      </c>
      <c r="B10" s="58">
        <f>SUM(C10:D10)</f>
        <v>13</v>
      </c>
      <c r="C10" s="54">
        <v>3</v>
      </c>
      <c r="D10" s="54">
        <v>10</v>
      </c>
    </row>
    <row r="11" spans="1:4" ht="15.75">
      <c r="A11" s="40" t="s">
        <v>110</v>
      </c>
      <c r="B11" s="58">
        <f>SUM(C11:D11)</f>
        <v>19</v>
      </c>
      <c r="C11" s="54">
        <v>12</v>
      </c>
      <c r="D11" s="54">
        <v>7</v>
      </c>
    </row>
    <row r="12" spans="1:4" ht="17.25">
      <c r="A12" s="40" t="s">
        <v>139</v>
      </c>
      <c r="B12" s="58">
        <f>SUM(C12:D12)</f>
        <v>18</v>
      </c>
      <c r="C12" s="54">
        <v>7</v>
      </c>
      <c r="D12" s="54">
        <v>11</v>
      </c>
    </row>
    <row r="13" spans="1:4" ht="15.75">
      <c r="A13" s="37"/>
      <c r="B13" s="39"/>
      <c r="C13" s="39"/>
      <c r="D13" s="74"/>
    </row>
    <row r="14" spans="1:4" ht="15.75">
      <c r="A14" s="37" t="s">
        <v>88</v>
      </c>
      <c r="B14" s="59">
        <f>SUM(B15:B19)</f>
        <v>654</v>
      </c>
      <c r="C14" s="59">
        <f>SUM(C15:C19)</f>
        <v>244</v>
      </c>
      <c r="D14" s="59">
        <f>SUM(D15:D19)</f>
        <v>410</v>
      </c>
    </row>
    <row r="15" spans="1:4" ht="15.75">
      <c r="A15" s="40" t="s">
        <v>141</v>
      </c>
      <c r="B15" s="58">
        <f>SUM(C15:D15)</f>
        <v>11</v>
      </c>
      <c r="C15" s="54">
        <v>9</v>
      </c>
      <c r="D15" s="54">
        <v>2</v>
      </c>
    </row>
    <row r="16" spans="1:4" ht="15.75">
      <c r="A16" s="40" t="s">
        <v>140</v>
      </c>
      <c r="B16" s="58">
        <f>SUM(C16:D16)</f>
        <v>82</v>
      </c>
      <c r="C16" s="54">
        <v>38</v>
      </c>
      <c r="D16" s="54">
        <v>44</v>
      </c>
    </row>
    <row r="17" spans="1:7" ht="15.75">
      <c r="A17" s="40" t="s">
        <v>99</v>
      </c>
      <c r="B17" s="58">
        <f>SUM(C17:D17)</f>
        <v>8</v>
      </c>
      <c r="C17" s="54">
        <v>1</v>
      </c>
      <c r="D17" s="54">
        <v>7</v>
      </c>
      <c r="G17" s="37"/>
    </row>
    <row r="18" spans="1:4" ht="15.75">
      <c r="A18" s="40" t="s">
        <v>101</v>
      </c>
      <c r="B18" s="58">
        <f>SUM(C18:D18)</f>
        <v>65</v>
      </c>
      <c r="C18" s="54">
        <v>17</v>
      </c>
      <c r="D18" s="54">
        <v>48</v>
      </c>
    </row>
    <row r="19" spans="1:4" ht="15.75">
      <c r="A19" s="40" t="s">
        <v>142</v>
      </c>
      <c r="B19" s="58">
        <f>SUM(C19:D19)</f>
        <v>488</v>
      </c>
      <c r="C19" s="54">
        <v>179</v>
      </c>
      <c r="D19" s="54">
        <v>309</v>
      </c>
    </row>
    <row r="20" spans="2:4" ht="15.75">
      <c r="B20" s="76"/>
      <c r="C20" s="76"/>
      <c r="D20" s="74"/>
    </row>
    <row r="21" spans="1:4" ht="15.75">
      <c r="A21" s="37" t="s">
        <v>143</v>
      </c>
      <c r="B21" s="59">
        <f>SUM(B22:B23)</f>
        <v>86</v>
      </c>
      <c r="C21" s="59">
        <f>SUM(C22:C23)</f>
        <v>14</v>
      </c>
      <c r="D21" s="59">
        <f>SUM(D22:D23)</f>
        <v>72</v>
      </c>
    </row>
    <row r="22" spans="1:4" ht="15.75">
      <c r="A22" s="40" t="s">
        <v>92</v>
      </c>
      <c r="B22" s="58">
        <f>SUM(C22:D22)</f>
        <v>79</v>
      </c>
      <c r="C22" s="54">
        <v>14</v>
      </c>
      <c r="D22" s="54">
        <v>65</v>
      </c>
    </row>
    <row r="23" spans="1:4" ht="15.75">
      <c r="A23" s="40" t="s">
        <v>122</v>
      </c>
      <c r="B23" s="58">
        <f>SUM(C23:D23)</f>
        <v>7</v>
      </c>
      <c r="C23" s="54">
        <v>0</v>
      </c>
      <c r="D23" s="54">
        <v>7</v>
      </c>
    </row>
    <row r="24" spans="2:4" ht="15.75">
      <c r="B24" s="1"/>
      <c r="C24" s="76"/>
      <c r="D24" s="1"/>
    </row>
    <row r="25" spans="1:4" ht="15.75">
      <c r="A25" s="37" t="s">
        <v>144</v>
      </c>
      <c r="B25" s="73">
        <f>SUM(B26:B30)</f>
        <v>246</v>
      </c>
      <c r="C25" s="59">
        <f>SUM(C26:C30)</f>
        <v>83</v>
      </c>
      <c r="D25" s="73">
        <f>SUM(D26:D30)</f>
        <v>163</v>
      </c>
    </row>
    <row r="26" spans="1:4" ht="15.75">
      <c r="A26" s="40" t="s">
        <v>103</v>
      </c>
      <c r="B26" s="58">
        <f>SUM(C26:D26)</f>
        <v>77</v>
      </c>
      <c r="C26" s="54">
        <v>11</v>
      </c>
      <c r="D26" s="54">
        <v>66</v>
      </c>
    </row>
    <row r="27" spans="1:4" ht="15.75">
      <c r="A27" s="40" t="s">
        <v>95</v>
      </c>
      <c r="B27" s="58">
        <f>SUM(C27:D27)</f>
        <v>120</v>
      </c>
      <c r="C27" s="54">
        <v>69</v>
      </c>
      <c r="D27" s="54">
        <v>51</v>
      </c>
    </row>
    <row r="28" spans="1:4" ht="15.75">
      <c r="A28" s="40" t="s">
        <v>145</v>
      </c>
      <c r="B28" s="58">
        <f>SUM(C28:D28)</f>
        <v>5</v>
      </c>
      <c r="C28" s="54">
        <v>2</v>
      </c>
      <c r="D28" s="54">
        <v>3</v>
      </c>
    </row>
    <row r="29" spans="1:4" ht="15.75">
      <c r="A29" s="40" t="s">
        <v>105</v>
      </c>
      <c r="B29" s="58">
        <f>SUM(C29:D29)</f>
        <v>36</v>
      </c>
      <c r="C29" s="54">
        <v>1</v>
      </c>
      <c r="D29" s="54">
        <v>35</v>
      </c>
    </row>
    <row r="30" spans="1:4" ht="15.75">
      <c r="A30" s="40" t="s">
        <v>125</v>
      </c>
      <c r="B30" s="58">
        <f>SUM(C30:D30)</f>
        <v>8</v>
      </c>
      <c r="C30" s="54">
        <v>0</v>
      </c>
      <c r="D30" s="54">
        <v>8</v>
      </c>
    </row>
    <row r="31" spans="2:4" ht="15.75">
      <c r="B31" s="39"/>
      <c r="C31" s="39"/>
      <c r="D31" s="74"/>
    </row>
    <row r="32" spans="1:4" ht="17.25">
      <c r="A32" s="38" t="s">
        <v>153</v>
      </c>
      <c r="B32" s="59">
        <f>SUM(B33:B36)</f>
        <v>154</v>
      </c>
      <c r="C32" s="59">
        <f>SUM(C33:C36)</f>
        <v>117</v>
      </c>
      <c r="D32" s="59">
        <f>SUM(D33:D36)</f>
        <v>37</v>
      </c>
    </row>
    <row r="33" spans="1:4" ht="17.25">
      <c r="A33" s="40" t="s">
        <v>152</v>
      </c>
      <c r="B33" s="58">
        <f>SUM(C33:D33)</f>
        <v>17</v>
      </c>
      <c r="C33" s="54">
        <v>15</v>
      </c>
      <c r="D33" s="54">
        <v>2</v>
      </c>
    </row>
    <row r="34" spans="1:4" ht="15.75">
      <c r="A34" s="41" t="s">
        <v>133</v>
      </c>
      <c r="B34" s="58">
        <f>SUM(C34:D34)</f>
        <v>5</v>
      </c>
      <c r="C34" s="54">
        <v>5</v>
      </c>
      <c r="D34" s="54">
        <v>0</v>
      </c>
    </row>
    <row r="35" spans="1:4" ht="15.75">
      <c r="A35" s="41" t="s">
        <v>134</v>
      </c>
      <c r="B35" s="58">
        <f>SUM(C35:D35)</f>
        <v>4</v>
      </c>
      <c r="C35" s="79">
        <v>4</v>
      </c>
      <c r="D35" s="54">
        <v>0</v>
      </c>
    </row>
    <row r="36" spans="1:4" ht="17.25">
      <c r="A36" s="40" t="s">
        <v>94</v>
      </c>
      <c r="B36" s="58">
        <f>SUM(C36:D36)</f>
        <v>128</v>
      </c>
      <c r="C36" s="54">
        <v>93</v>
      </c>
      <c r="D36" s="54">
        <v>35</v>
      </c>
    </row>
    <row r="37" spans="1:4" ht="15.75">
      <c r="A37" s="80"/>
      <c r="B37" s="11"/>
      <c r="C37" s="81"/>
      <c r="D37" s="81"/>
    </row>
    <row r="38" spans="1:4" ht="15.75">
      <c r="A38" s="1" t="s">
        <v>151</v>
      </c>
      <c r="B38" s="59"/>
      <c r="C38" s="59"/>
      <c r="D38" s="59"/>
    </row>
    <row r="39" spans="1:4" ht="15.75">
      <c r="A39" s="1" t="s">
        <v>147</v>
      </c>
      <c r="B39" s="59"/>
      <c r="C39" s="59"/>
      <c r="D39" s="59"/>
    </row>
    <row r="40" spans="1:4" ht="15.75">
      <c r="A40" s="1" t="s">
        <v>148</v>
      </c>
      <c r="B40" s="59"/>
      <c r="C40" s="59"/>
      <c r="D40" s="59"/>
    </row>
    <row r="41" spans="1:4" ht="15.75">
      <c r="A41" s="1" t="s">
        <v>149</v>
      </c>
      <c r="B41" s="59"/>
      <c r="C41" s="59"/>
      <c r="D41" s="59"/>
    </row>
    <row r="42" ht="15.75">
      <c r="A42" s="1" t="s">
        <v>150</v>
      </c>
    </row>
    <row r="43" ht="15.75">
      <c r="A43" s="1"/>
    </row>
    <row r="44" ht="15.75">
      <c r="A44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155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7.25">
      <c r="A6" s="1" t="s">
        <v>136</v>
      </c>
      <c r="B6" s="74">
        <f>(C6+D6)</f>
        <v>1350</v>
      </c>
      <c r="C6" s="59">
        <f>(C8+C14+C21+C26+C33)</f>
        <v>527</v>
      </c>
      <c r="D6" s="59">
        <f>(D8+D14+D21+D26+D33)</f>
        <v>823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115</v>
      </c>
      <c r="C8" s="59">
        <f>SUM(C9:C12)</f>
        <v>50</v>
      </c>
      <c r="D8" s="59">
        <f>SUM(D9:D12)</f>
        <v>65</v>
      </c>
    </row>
    <row r="9" spans="1:4" ht="17.25">
      <c r="A9" s="40" t="s">
        <v>137</v>
      </c>
      <c r="B9" s="58">
        <f>SUM(C9:D9)</f>
        <v>55</v>
      </c>
      <c r="C9" s="82">
        <v>28</v>
      </c>
      <c r="D9" s="82">
        <v>27</v>
      </c>
    </row>
    <row r="10" spans="1:4" ht="17.25">
      <c r="A10" s="40" t="s">
        <v>138</v>
      </c>
      <c r="B10" s="58">
        <f>SUM(C10:D10)</f>
        <v>12</v>
      </c>
      <c r="C10" s="82">
        <v>3</v>
      </c>
      <c r="D10" s="82">
        <v>9</v>
      </c>
    </row>
    <row r="11" spans="1:4" ht="15.75">
      <c r="A11" s="40" t="s">
        <v>110</v>
      </c>
      <c r="B11" s="58">
        <f>SUM(C11:D11)</f>
        <v>28</v>
      </c>
      <c r="C11" s="82">
        <v>11</v>
      </c>
      <c r="D11" s="82">
        <v>17</v>
      </c>
    </row>
    <row r="12" spans="1:4" ht="17.25">
      <c r="A12" s="40" t="s">
        <v>139</v>
      </c>
      <c r="B12" s="58">
        <f>SUM(C12:D12)</f>
        <v>20</v>
      </c>
      <c r="C12" s="82">
        <v>8</v>
      </c>
      <c r="D12" s="82">
        <v>12</v>
      </c>
    </row>
    <row r="13" spans="1:4" ht="15.75">
      <c r="A13" s="37"/>
      <c r="B13" s="39"/>
      <c r="C13" s="39"/>
      <c r="D13" s="74"/>
    </row>
    <row r="14" spans="1:4" ht="15.75">
      <c r="A14" s="37" t="s">
        <v>88</v>
      </c>
      <c r="B14" s="59">
        <f>SUM(B15:B19)</f>
        <v>756</v>
      </c>
      <c r="C14" s="59">
        <f>SUM(C15:C19)</f>
        <v>260</v>
      </c>
      <c r="D14" s="59">
        <f>SUM(D15:D19)</f>
        <v>496</v>
      </c>
    </row>
    <row r="15" spans="1:4" ht="15.75">
      <c r="A15" s="40" t="s">
        <v>156</v>
      </c>
      <c r="B15" s="58">
        <f>SUM(C15:D15)</f>
        <v>338</v>
      </c>
      <c r="C15" s="82">
        <v>90</v>
      </c>
      <c r="D15" s="82">
        <v>248</v>
      </c>
    </row>
    <row r="16" spans="1:4" ht="15.75">
      <c r="A16" s="40" t="s">
        <v>157</v>
      </c>
      <c r="B16" s="58">
        <f>SUM(C16:D16)</f>
        <v>5</v>
      </c>
      <c r="C16" s="79">
        <v>0</v>
      </c>
      <c r="D16" s="82">
        <v>5</v>
      </c>
    </row>
    <row r="17" spans="1:4" ht="15.75">
      <c r="A17" s="40" t="s">
        <v>158</v>
      </c>
      <c r="B17" s="58">
        <f>SUM(C17:D17)</f>
        <v>116</v>
      </c>
      <c r="C17" s="82">
        <v>51</v>
      </c>
      <c r="D17" s="82">
        <v>65</v>
      </c>
    </row>
    <row r="18" spans="1:4" ht="15.75">
      <c r="A18" s="40" t="s">
        <v>142</v>
      </c>
      <c r="B18" s="58">
        <f>SUM(C18:D18)</f>
        <v>289</v>
      </c>
      <c r="C18" s="82">
        <v>118</v>
      </c>
      <c r="D18" s="82">
        <v>171</v>
      </c>
    </row>
    <row r="19" spans="1:4" ht="15.75">
      <c r="A19" s="40" t="s">
        <v>99</v>
      </c>
      <c r="B19" s="58">
        <f>SUM(C19:D19)</f>
        <v>8</v>
      </c>
      <c r="C19" s="82">
        <v>1</v>
      </c>
      <c r="D19" s="82">
        <v>7</v>
      </c>
    </row>
    <row r="20" spans="2:4" ht="15.75">
      <c r="B20" s="76"/>
      <c r="C20" s="76"/>
      <c r="D20" s="74"/>
    </row>
    <row r="21" spans="1:4" ht="15.75">
      <c r="A21" s="37" t="s">
        <v>143</v>
      </c>
      <c r="B21" s="59">
        <f>SUM(B22:B24)</f>
        <v>86</v>
      </c>
      <c r="C21" s="59">
        <f>SUM(C22:C24)</f>
        <v>14</v>
      </c>
      <c r="D21" s="59">
        <f>SUM(D22:D24)</f>
        <v>72</v>
      </c>
    </row>
    <row r="22" spans="1:4" ht="15.75">
      <c r="A22" s="40" t="s">
        <v>159</v>
      </c>
      <c r="B22" s="58">
        <f>SUM(C22:D22)</f>
        <v>62</v>
      </c>
      <c r="C22" s="82">
        <v>10</v>
      </c>
      <c r="D22" s="82">
        <v>52</v>
      </c>
    </row>
    <row r="23" spans="1:4" ht="15.75">
      <c r="A23" s="40" t="s">
        <v>160</v>
      </c>
      <c r="B23" s="58">
        <f>SUM(C23:D23)</f>
        <v>18</v>
      </c>
      <c r="C23" s="82">
        <v>4</v>
      </c>
      <c r="D23" s="82">
        <v>14</v>
      </c>
    </row>
    <row r="24" spans="1:4" ht="15.75">
      <c r="A24" s="40" t="s">
        <v>161</v>
      </c>
      <c r="B24" s="58">
        <f>SUM(C24:D24)</f>
        <v>6</v>
      </c>
      <c r="C24" s="79">
        <v>0</v>
      </c>
      <c r="D24" s="82">
        <v>6</v>
      </c>
    </row>
    <row r="25" spans="2:4" ht="15.75">
      <c r="B25" s="76"/>
      <c r="C25" s="76"/>
      <c r="D25" s="74"/>
    </row>
    <row r="26" spans="1:4" ht="15.75">
      <c r="A26" s="37" t="s">
        <v>144</v>
      </c>
      <c r="B26" s="59">
        <f>SUM(B27:B31)</f>
        <v>238</v>
      </c>
      <c r="C26" s="59">
        <f>SUM(C27:C31)</f>
        <v>83</v>
      </c>
      <c r="D26" s="59">
        <f>SUM(D27:D31)</f>
        <v>155</v>
      </c>
    </row>
    <row r="27" spans="1:4" ht="15.75">
      <c r="A27" s="40" t="s">
        <v>162</v>
      </c>
      <c r="B27" s="58">
        <f>SUM(C27:D27)</f>
        <v>3</v>
      </c>
      <c r="C27" s="79">
        <v>0</v>
      </c>
      <c r="D27" s="82">
        <v>3</v>
      </c>
    </row>
    <row r="28" spans="1:4" ht="15.75">
      <c r="A28" s="40" t="s">
        <v>163</v>
      </c>
      <c r="B28" s="58">
        <f>SUM(C28:D28)</f>
        <v>74</v>
      </c>
      <c r="C28" s="82">
        <v>11</v>
      </c>
      <c r="D28" s="82">
        <v>63</v>
      </c>
    </row>
    <row r="29" spans="1:4" ht="15.75">
      <c r="A29" s="40" t="s">
        <v>164</v>
      </c>
      <c r="B29" s="58">
        <f>SUM(C29:D29)</f>
        <v>119</v>
      </c>
      <c r="C29" s="82">
        <v>71</v>
      </c>
      <c r="D29" s="82">
        <v>48</v>
      </c>
    </row>
    <row r="30" spans="1:4" ht="15.75">
      <c r="A30" s="40" t="s">
        <v>165</v>
      </c>
      <c r="B30" s="58">
        <f>SUM(C30:D30)</f>
        <v>7</v>
      </c>
      <c r="C30" s="79">
        <v>0</v>
      </c>
      <c r="D30" s="82">
        <v>7</v>
      </c>
    </row>
    <row r="31" spans="1:4" ht="15.75">
      <c r="A31" s="40" t="s">
        <v>166</v>
      </c>
      <c r="B31" s="58">
        <f>SUM(C31:D31)</f>
        <v>35</v>
      </c>
      <c r="C31" s="82">
        <v>1</v>
      </c>
      <c r="D31" s="82">
        <v>34</v>
      </c>
    </row>
    <row r="32" spans="2:4" ht="15.75">
      <c r="B32" s="39"/>
      <c r="C32" s="39"/>
      <c r="D32" s="74"/>
    </row>
    <row r="33" spans="1:4" ht="15.75">
      <c r="A33" s="38" t="s">
        <v>153</v>
      </c>
      <c r="B33" s="59">
        <f>SUM(B34:B37)</f>
        <v>155</v>
      </c>
      <c r="C33" s="59">
        <f>SUM(C34:C37)</f>
        <v>120</v>
      </c>
      <c r="D33" s="59">
        <f>SUM(D34:D37)</f>
        <v>35</v>
      </c>
    </row>
    <row r="34" spans="1:4" ht="17.25">
      <c r="A34" s="40" t="s">
        <v>167</v>
      </c>
      <c r="B34" s="58">
        <f>SUM(C34:D34)</f>
        <v>132</v>
      </c>
      <c r="C34" s="82">
        <v>99</v>
      </c>
      <c r="D34" s="82">
        <v>33</v>
      </c>
    </row>
    <row r="35" spans="1:4" ht="15.75">
      <c r="A35" s="41" t="s">
        <v>168</v>
      </c>
      <c r="B35" s="58">
        <f>SUM(C35:D35)</f>
        <v>5</v>
      </c>
      <c r="C35" s="82">
        <v>5</v>
      </c>
      <c r="D35" s="79">
        <v>0</v>
      </c>
    </row>
    <row r="36" spans="1:4" ht="15.75">
      <c r="A36" s="41" t="s">
        <v>169</v>
      </c>
      <c r="B36" s="58">
        <f>SUM(C36:D36)</f>
        <v>1</v>
      </c>
      <c r="C36" s="82">
        <v>1</v>
      </c>
      <c r="D36" s="79">
        <v>0</v>
      </c>
    </row>
    <row r="37" spans="1:4" ht="17.25">
      <c r="A37" s="40" t="s">
        <v>170</v>
      </c>
      <c r="B37" s="58">
        <f>SUM(C37:D37)</f>
        <v>17</v>
      </c>
      <c r="C37" s="82">
        <v>15</v>
      </c>
      <c r="D37" s="82">
        <v>2</v>
      </c>
    </row>
    <row r="38" spans="1:4" ht="15.75">
      <c r="A38" s="80"/>
      <c r="B38" s="56"/>
      <c r="C38" s="56"/>
      <c r="D38" s="56"/>
    </row>
    <row r="39" ht="15.75">
      <c r="A39" s="1" t="s">
        <v>151</v>
      </c>
    </row>
    <row r="40" spans="1:4" ht="15.75">
      <c r="A40" s="1" t="s">
        <v>147</v>
      </c>
      <c r="B40" s="58"/>
      <c r="C40" s="58"/>
      <c r="D40" s="58"/>
    </row>
    <row r="41" ht="15.75">
      <c r="A41" s="1" t="s">
        <v>148</v>
      </c>
    </row>
    <row r="42" ht="15.75">
      <c r="A42" s="1" t="s">
        <v>149</v>
      </c>
    </row>
    <row r="43" ht="15.75">
      <c r="A43" s="1" t="s">
        <v>150</v>
      </c>
    </row>
    <row r="44" ht="15.75">
      <c r="A44" s="1"/>
    </row>
    <row r="45" ht="15.75">
      <c r="A45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171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7.25">
      <c r="A6" s="1" t="s">
        <v>136</v>
      </c>
      <c r="B6" s="74">
        <f>(C6+D6)</f>
        <v>1308</v>
      </c>
      <c r="C6" s="59">
        <f>(C8+C14+C21+C26+C33)</f>
        <v>505</v>
      </c>
      <c r="D6" s="59">
        <f>(D8+D14+D21+D26+D33)</f>
        <v>803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117</v>
      </c>
      <c r="C8" s="59">
        <f>SUM(C9:C12)</f>
        <v>57</v>
      </c>
      <c r="D8" s="59">
        <f>SUM(D9:D12)</f>
        <v>60</v>
      </c>
    </row>
    <row r="9" spans="1:4" ht="17.25">
      <c r="A9" s="40" t="s">
        <v>172</v>
      </c>
      <c r="B9" s="58">
        <v>58</v>
      </c>
      <c r="C9" s="82">
        <v>32</v>
      </c>
      <c r="D9" s="82">
        <v>26</v>
      </c>
    </row>
    <row r="10" spans="1:4" ht="17.25">
      <c r="A10" s="40" t="s">
        <v>138</v>
      </c>
      <c r="B10" s="58">
        <v>18</v>
      </c>
      <c r="C10" s="82">
        <v>5</v>
      </c>
      <c r="D10" s="82">
        <v>13</v>
      </c>
    </row>
    <row r="11" spans="1:4" ht="15.75">
      <c r="A11" s="40" t="s">
        <v>110</v>
      </c>
      <c r="B11" s="58">
        <v>21</v>
      </c>
      <c r="C11" s="82">
        <v>12</v>
      </c>
      <c r="D11" s="82">
        <v>9</v>
      </c>
    </row>
    <row r="12" spans="1:4" ht="17.25">
      <c r="A12" s="40" t="s">
        <v>139</v>
      </c>
      <c r="B12" s="58">
        <v>20</v>
      </c>
      <c r="C12" s="82">
        <v>8</v>
      </c>
      <c r="D12" s="82">
        <v>12</v>
      </c>
    </row>
    <row r="13" spans="1:4" ht="15.75">
      <c r="A13" s="37"/>
      <c r="B13" s="39"/>
      <c r="C13" s="39"/>
      <c r="D13" s="74"/>
    </row>
    <row r="14" spans="1:4" ht="15.75">
      <c r="A14" s="37" t="s">
        <v>88</v>
      </c>
      <c r="B14" s="59">
        <f>SUM(B15:B19)</f>
        <v>728</v>
      </c>
      <c r="C14" s="59">
        <f>SUM(C15:C19)</f>
        <v>240</v>
      </c>
      <c r="D14" s="59">
        <f>SUM(D15:D19)</f>
        <v>488</v>
      </c>
    </row>
    <row r="15" spans="1:4" ht="15.75">
      <c r="A15" s="40" t="s">
        <v>156</v>
      </c>
      <c r="B15" s="58">
        <v>334</v>
      </c>
      <c r="C15" s="82">
        <v>88</v>
      </c>
      <c r="D15" s="82">
        <v>246</v>
      </c>
    </row>
    <row r="16" spans="1:4" ht="15.75">
      <c r="A16" s="40" t="s">
        <v>157</v>
      </c>
      <c r="B16" s="58">
        <v>4</v>
      </c>
      <c r="C16" s="79">
        <v>0</v>
      </c>
      <c r="D16" s="82">
        <v>4</v>
      </c>
    </row>
    <row r="17" spans="1:4" ht="15.75">
      <c r="A17" s="40" t="s">
        <v>158</v>
      </c>
      <c r="B17" s="58">
        <v>123</v>
      </c>
      <c r="C17" s="82">
        <v>57</v>
      </c>
      <c r="D17" s="82">
        <v>66</v>
      </c>
    </row>
    <row r="18" spans="1:4" ht="15.75">
      <c r="A18" s="40" t="s">
        <v>142</v>
      </c>
      <c r="B18" s="58">
        <v>260</v>
      </c>
      <c r="C18" s="82">
        <v>95</v>
      </c>
      <c r="D18" s="82">
        <v>165</v>
      </c>
    </row>
    <row r="19" spans="1:4" ht="15.75">
      <c r="A19" s="40" t="s">
        <v>99</v>
      </c>
      <c r="B19" s="58">
        <v>7</v>
      </c>
      <c r="C19" s="79">
        <v>0</v>
      </c>
      <c r="D19" s="82">
        <v>7</v>
      </c>
    </row>
    <row r="20" spans="2:4" ht="15.75">
      <c r="B20" s="76"/>
      <c r="C20" s="76"/>
      <c r="D20" s="74"/>
    </row>
    <row r="21" spans="1:4" ht="15.75">
      <c r="A21" s="37" t="s">
        <v>143</v>
      </c>
      <c r="B21" s="59">
        <f>SUM(B22:B24)</f>
        <v>89</v>
      </c>
      <c r="C21" s="59">
        <f>SUM(C22:C24)</f>
        <v>15</v>
      </c>
      <c r="D21" s="59">
        <f>SUM(D22:D24)</f>
        <v>74</v>
      </c>
    </row>
    <row r="22" spans="1:4" ht="15.75">
      <c r="A22" s="40" t="s">
        <v>159</v>
      </c>
      <c r="B22" s="58">
        <v>65</v>
      </c>
      <c r="C22" s="82">
        <v>11</v>
      </c>
      <c r="D22" s="82">
        <v>54</v>
      </c>
    </row>
    <row r="23" spans="1:4" ht="15.75">
      <c r="A23" s="40" t="s">
        <v>160</v>
      </c>
      <c r="B23" s="58">
        <v>18</v>
      </c>
      <c r="C23" s="82">
        <v>4</v>
      </c>
      <c r="D23" s="82">
        <v>14</v>
      </c>
    </row>
    <row r="24" spans="1:4" ht="15.75">
      <c r="A24" s="40" t="s">
        <v>161</v>
      </c>
      <c r="B24" s="58">
        <v>6</v>
      </c>
      <c r="C24" s="79">
        <v>0</v>
      </c>
      <c r="D24" s="82">
        <v>6</v>
      </c>
    </row>
    <row r="25" spans="2:4" ht="15.75">
      <c r="B25" s="76"/>
      <c r="C25" s="76"/>
      <c r="D25" s="74"/>
    </row>
    <row r="26" spans="1:4" ht="15.75">
      <c r="A26" s="37" t="s">
        <v>144</v>
      </c>
      <c r="B26" s="59">
        <f>SUM(B27:B31)</f>
        <v>223</v>
      </c>
      <c r="C26" s="59">
        <f>SUM(C27:C31)</f>
        <v>74</v>
      </c>
      <c r="D26" s="59">
        <f>SUM(D27:D31)</f>
        <v>149</v>
      </c>
    </row>
    <row r="27" spans="1:4" ht="15.75">
      <c r="A27" s="40" t="s">
        <v>162</v>
      </c>
      <c r="B27" s="58">
        <v>3</v>
      </c>
      <c r="C27" s="79">
        <v>0</v>
      </c>
      <c r="D27" s="82">
        <v>3</v>
      </c>
    </row>
    <row r="28" spans="1:4" ht="15.75">
      <c r="A28" s="40" t="s">
        <v>163</v>
      </c>
      <c r="B28" s="58">
        <v>73</v>
      </c>
      <c r="C28" s="82">
        <v>11</v>
      </c>
      <c r="D28" s="82">
        <v>62</v>
      </c>
    </row>
    <row r="29" spans="1:4" ht="15.75">
      <c r="A29" s="40" t="s">
        <v>164</v>
      </c>
      <c r="B29" s="58">
        <v>107</v>
      </c>
      <c r="C29" s="82">
        <v>62</v>
      </c>
      <c r="D29" s="82">
        <v>45</v>
      </c>
    </row>
    <row r="30" spans="1:4" ht="15.75">
      <c r="A30" s="40" t="s">
        <v>165</v>
      </c>
      <c r="B30" s="58">
        <v>6</v>
      </c>
      <c r="C30" s="79">
        <v>0</v>
      </c>
      <c r="D30" s="82">
        <v>6</v>
      </c>
    </row>
    <row r="31" spans="1:4" ht="15.75">
      <c r="A31" s="40" t="s">
        <v>166</v>
      </c>
      <c r="B31" s="58">
        <v>34</v>
      </c>
      <c r="C31" s="82">
        <v>1</v>
      </c>
      <c r="D31" s="82">
        <v>33</v>
      </c>
    </row>
    <row r="32" spans="2:4" ht="15.75">
      <c r="B32" s="39"/>
      <c r="C32" s="39"/>
      <c r="D32" s="74"/>
    </row>
    <row r="33" spans="1:4" ht="15.75">
      <c r="A33" s="38" t="s">
        <v>153</v>
      </c>
      <c r="B33" s="59">
        <f>SUM(B34:B37)</f>
        <v>151</v>
      </c>
      <c r="C33" s="59">
        <f>SUM(C34:C37)</f>
        <v>119</v>
      </c>
      <c r="D33" s="59">
        <f>SUM(D34:D37)</f>
        <v>32</v>
      </c>
    </row>
    <row r="34" spans="1:4" ht="15.75">
      <c r="A34" s="40" t="s">
        <v>167</v>
      </c>
      <c r="B34" s="58">
        <v>127</v>
      </c>
      <c r="C34" s="82">
        <v>97</v>
      </c>
      <c r="D34" s="82">
        <v>30</v>
      </c>
    </row>
    <row r="35" spans="1:4" ht="15.75">
      <c r="A35" s="41" t="s">
        <v>168</v>
      </c>
      <c r="B35" s="58">
        <v>5</v>
      </c>
      <c r="C35" s="82">
        <v>5</v>
      </c>
      <c r="D35" s="79">
        <v>0</v>
      </c>
    </row>
    <row r="36" spans="1:4" ht="15.75">
      <c r="A36" s="41" t="s">
        <v>169</v>
      </c>
      <c r="B36" s="58">
        <v>6</v>
      </c>
      <c r="C36" s="82">
        <v>6</v>
      </c>
      <c r="D36" s="79">
        <v>0</v>
      </c>
    </row>
    <row r="37" spans="1:4" ht="17.25">
      <c r="A37" s="40" t="s">
        <v>170</v>
      </c>
      <c r="B37" s="58">
        <v>13</v>
      </c>
      <c r="C37" s="82">
        <v>11</v>
      </c>
      <c r="D37" s="82">
        <v>2</v>
      </c>
    </row>
    <row r="38" spans="1:4" ht="15.75">
      <c r="A38" s="80"/>
      <c r="B38" s="56"/>
      <c r="C38" s="56"/>
      <c r="D38" s="56"/>
    </row>
    <row r="39" spans="1:4" ht="15.75">
      <c r="A39" s="1" t="s">
        <v>151</v>
      </c>
      <c r="B39" s="58"/>
      <c r="C39" s="58"/>
      <c r="D39" s="58"/>
    </row>
    <row r="40" ht="15.75">
      <c r="A40" s="1" t="s">
        <v>147</v>
      </c>
    </row>
    <row r="41" ht="15.75">
      <c r="A41" s="1" t="s">
        <v>148</v>
      </c>
    </row>
    <row r="42" ht="15.75">
      <c r="A42" s="1" t="s">
        <v>149</v>
      </c>
    </row>
    <row r="43" ht="15.75">
      <c r="A43" s="1" t="s">
        <v>150</v>
      </c>
    </row>
    <row r="44" ht="15.75">
      <c r="A44" s="1"/>
    </row>
    <row r="45" ht="15.75">
      <c r="A45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4" sqref="B4:D4"/>
    </sheetView>
  </sheetViews>
  <sheetFormatPr defaultColWidth="8.88671875" defaultRowHeight="15.75"/>
  <cols>
    <col min="1" max="1" width="5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173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7.25">
      <c r="A6" s="1" t="s">
        <v>136</v>
      </c>
      <c r="B6" s="74">
        <f>(C6+D6)</f>
        <v>1303</v>
      </c>
      <c r="C6" s="59">
        <f>(C8+C14+C21+C26+C33)</f>
        <v>481</v>
      </c>
      <c r="D6" s="59">
        <f>(D8+D14+D21+D26+D33)</f>
        <v>822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123</v>
      </c>
      <c r="C8" s="59">
        <f>SUM(C9:C12)</f>
        <v>51</v>
      </c>
      <c r="D8" s="59">
        <f>SUM(D9:D12)</f>
        <v>72</v>
      </c>
    </row>
    <row r="9" spans="1:4" ht="17.25">
      <c r="A9" s="40" t="s">
        <v>172</v>
      </c>
      <c r="B9" s="74">
        <v>59</v>
      </c>
      <c r="C9" s="59">
        <v>31</v>
      </c>
      <c r="D9" s="74">
        <v>28</v>
      </c>
    </row>
    <row r="10" spans="1:4" ht="17.25">
      <c r="A10" s="40" t="s">
        <v>138</v>
      </c>
      <c r="B10" s="74">
        <v>19</v>
      </c>
      <c r="C10" s="59">
        <v>5</v>
      </c>
      <c r="D10" s="74">
        <v>14</v>
      </c>
    </row>
    <row r="11" spans="1:4" ht="15.75">
      <c r="A11" s="40" t="s">
        <v>110</v>
      </c>
      <c r="B11" s="74">
        <v>26</v>
      </c>
      <c r="C11" s="59">
        <v>7</v>
      </c>
      <c r="D11" s="74">
        <v>19</v>
      </c>
    </row>
    <row r="12" spans="1:4" ht="17.25">
      <c r="A12" s="40" t="s">
        <v>139</v>
      </c>
      <c r="B12" s="74">
        <v>19</v>
      </c>
      <c r="C12" s="59">
        <v>8</v>
      </c>
      <c r="D12" s="74">
        <v>11</v>
      </c>
    </row>
    <row r="13" spans="1:4" ht="15.75">
      <c r="A13" s="37"/>
      <c r="B13" s="39"/>
      <c r="C13" s="39"/>
      <c r="D13" s="74"/>
    </row>
    <row r="14" spans="1:4" ht="15.75">
      <c r="A14" s="37" t="s">
        <v>88</v>
      </c>
      <c r="B14" s="59">
        <f>SUM(B15:B19)</f>
        <v>722</v>
      </c>
      <c r="C14" s="59">
        <f>SUM(C15:C19)</f>
        <v>227</v>
      </c>
      <c r="D14" s="59">
        <f>SUM(D15:D19)</f>
        <v>495</v>
      </c>
    </row>
    <row r="15" spans="1:4" ht="15.75">
      <c r="A15" s="40" t="s">
        <v>156</v>
      </c>
      <c r="B15" s="74">
        <v>333</v>
      </c>
      <c r="C15" s="59">
        <v>83</v>
      </c>
      <c r="D15" s="74">
        <v>250</v>
      </c>
    </row>
    <row r="16" spans="1:4" ht="15.75">
      <c r="A16" s="40" t="s">
        <v>157</v>
      </c>
      <c r="B16" s="74">
        <v>4</v>
      </c>
      <c r="C16" s="83">
        <v>0</v>
      </c>
      <c r="D16" s="74">
        <v>4</v>
      </c>
    </row>
    <row r="17" spans="1:4" ht="15.75">
      <c r="A17" s="40" t="s">
        <v>158</v>
      </c>
      <c r="B17" s="74">
        <v>135</v>
      </c>
      <c r="C17" s="59">
        <v>58</v>
      </c>
      <c r="D17" s="74">
        <v>77</v>
      </c>
    </row>
    <row r="18" spans="1:4" ht="15.75">
      <c r="A18" s="40" t="s">
        <v>142</v>
      </c>
      <c r="B18" s="74">
        <v>244</v>
      </c>
      <c r="C18" s="59">
        <v>85</v>
      </c>
      <c r="D18" s="74">
        <v>159</v>
      </c>
    </row>
    <row r="19" spans="1:4" ht="15.75">
      <c r="A19" s="40" t="s">
        <v>99</v>
      </c>
      <c r="B19" s="74">
        <v>6</v>
      </c>
      <c r="C19" s="59">
        <v>1</v>
      </c>
      <c r="D19" s="74">
        <v>5</v>
      </c>
    </row>
    <row r="20" spans="2:4" ht="15.75">
      <c r="B20" s="76"/>
      <c r="C20" s="76"/>
      <c r="D20" s="74"/>
    </row>
    <row r="21" spans="1:4" ht="15.75">
      <c r="A21" s="37" t="s">
        <v>143</v>
      </c>
      <c r="B21" s="59">
        <f>SUM(B22:B24)</f>
        <v>88</v>
      </c>
      <c r="C21" s="59">
        <f>SUM(C22:C24)</f>
        <v>14</v>
      </c>
      <c r="D21" s="59">
        <f>SUM(D22:D24)</f>
        <v>74</v>
      </c>
    </row>
    <row r="22" spans="1:4" ht="15.75">
      <c r="A22" s="40" t="s">
        <v>159</v>
      </c>
      <c r="B22" s="74">
        <v>64</v>
      </c>
      <c r="C22" s="59">
        <v>10</v>
      </c>
      <c r="D22" s="74">
        <v>54</v>
      </c>
    </row>
    <row r="23" spans="1:4" ht="15.75">
      <c r="A23" s="40" t="s">
        <v>160</v>
      </c>
      <c r="B23" s="74">
        <v>18</v>
      </c>
      <c r="C23" s="59">
        <v>4</v>
      </c>
      <c r="D23" s="74">
        <v>14</v>
      </c>
    </row>
    <row r="24" spans="1:4" ht="15.75">
      <c r="A24" s="40" t="s">
        <v>161</v>
      </c>
      <c r="B24" s="74">
        <v>6</v>
      </c>
      <c r="C24" s="83">
        <v>0</v>
      </c>
      <c r="D24" s="74">
        <v>6</v>
      </c>
    </row>
    <row r="25" spans="2:4" ht="15.75">
      <c r="B25" s="76"/>
      <c r="C25" s="76"/>
      <c r="D25" s="74"/>
    </row>
    <row r="26" spans="1:4" ht="15.75">
      <c r="A26" s="37" t="s">
        <v>144</v>
      </c>
      <c r="B26" s="59">
        <f>SUM(B27:B31)</f>
        <v>222</v>
      </c>
      <c r="C26" s="59">
        <f>SUM(C27:C31)</f>
        <v>73</v>
      </c>
      <c r="D26" s="59">
        <f>SUM(D27:D31)</f>
        <v>149</v>
      </c>
    </row>
    <row r="27" spans="1:4" ht="15.75">
      <c r="A27" s="40" t="s">
        <v>162</v>
      </c>
      <c r="B27" s="74">
        <v>3</v>
      </c>
      <c r="C27" s="83">
        <v>0</v>
      </c>
      <c r="D27" s="74">
        <v>3</v>
      </c>
    </row>
    <row r="28" spans="1:4" ht="15.75">
      <c r="A28" s="40" t="s">
        <v>163</v>
      </c>
      <c r="B28" s="74">
        <v>73</v>
      </c>
      <c r="C28" s="59">
        <v>11</v>
      </c>
      <c r="D28" s="74">
        <v>62</v>
      </c>
    </row>
    <row r="29" spans="1:4" ht="15.75">
      <c r="A29" s="40" t="s">
        <v>164</v>
      </c>
      <c r="B29" s="74">
        <v>107</v>
      </c>
      <c r="C29" s="59">
        <v>62</v>
      </c>
      <c r="D29" s="74">
        <v>45</v>
      </c>
    </row>
    <row r="30" spans="1:4" ht="15.75">
      <c r="A30" s="40" t="s">
        <v>165</v>
      </c>
      <c r="B30" s="74">
        <v>6</v>
      </c>
      <c r="C30" s="83">
        <v>0</v>
      </c>
      <c r="D30" s="74">
        <v>6</v>
      </c>
    </row>
    <row r="31" spans="1:4" ht="15.75">
      <c r="A31" s="40" t="s">
        <v>166</v>
      </c>
      <c r="B31" s="74">
        <v>33</v>
      </c>
      <c r="C31" s="83">
        <v>0</v>
      </c>
      <c r="D31" s="74">
        <v>33</v>
      </c>
    </row>
    <row r="32" spans="2:4" ht="15.75">
      <c r="B32" s="39"/>
      <c r="C32" s="39"/>
      <c r="D32" s="74"/>
    </row>
    <row r="33" spans="1:4" ht="15.75">
      <c r="A33" s="38" t="s">
        <v>153</v>
      </c>
      <c r="B33" s="59">
        <f>SUM(B34:B36)</f>
        <v>148</v>
      </c>
      <c r="C33" s="59">
        <f>SUM(C34:C36)</f>
        <v>116</v>
      </c>
      <c r="D33" s="59">
        <f>SUM(D34:D36)</f>
        <v>32</v>
      </c>
    </row>
    <row r="34" spans="1:4" ht="15.75">
      <c r="A34" s="40" t="s">
        <v>167</v>
      </c>
      <c r="B34" s="74">
        <v>126</v>
      </c>
      <c r="C34" s="59">
        <v>96</v>
      </c>
      <c r="D34" s="74">
        <v>30</v>
      </c>
    </row>
    <row r="35" spans="1:4" ht="15.75">
      <c r="A35" s="41" t="s">
        <v>168</v>
      </c>
      <c r="B35" s="74">
        <v>10</v>
      </c>
      <c r="C35" s="59">
        <v>10</v>
      </c>
      <c r="D35" s="83">
        <v>0</v>
      </c>
    </row>
    <row r="36" spans="1:4" ht="17.25">
      <c r="A36" s="40" t="s">
        <v>170</v>
      </c>
      <c r="B36" s="74">
        <v>12</v>
      </c>
      <c r="C36" s="59">
        <v>10</v>
      </c>
      <c r="D36" s="74">
        <v>2</v>
      </c>
    </row>
    <row r="37" spans="1:4" ht="15.75">
      <c r="A37" s="80"/>
      <c r="B37" s="56"/>
      <c r="C37" s="56"/>
      <c r="D37" s="56"/>
    </row>
    <row r="38" ht="15.75">
      <c r="A38" s="1" t="s">
        <v>151</v>
      </c>
    </row>
    <row r="39" ht="15.75">
      <c r="A39" s="1" t="s">
        <v>147</v>
      </c>
    </row>
    <row r="40" ht="15.75">
      <c r="A40" s="1" t="s">
        <v>148</v>
      </c>
    </row>
    <row r="41" ht="15.75">
      <c r="A41" s="1" t="s">
        <v>149</v>
      </c>
    </row>
    <row r="42" ht="15.75">
      <c r="A42" s="1" t="s">
        <v>150</v>
      </c>
    </row>
    <row r="43" ht="15.75">
      <c r="A43" s="1"/>
    </row>
    <row r="44" ht="15.75">
      <c r="A44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174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ht="15.75">
      <c r="A5" s="1"/>
    </row>
    <row r="6" spans="1:4" ht="17.25">
      <c r="A6" s="1" t="s">
        <v>136</v>
      </c>
      <c r="B6" s="58">
        <f>B8+B15+B22+B27+B31</f>
        <v>1262</v>
      </c>
      <c r="C6" s="58">
        <f>C8+C15+C22+C27+C31</f>
        <v>467</v>
      </c>
      <c r="D6" s="58">
        <f>D8+D15+D22+D27+D31</f>
        <v>795</v>
      </c>
    </row>
    <row r="7" spans="1:4" ht="15.75">
      <c r="A7" s="1"/>
      <c r="B7" s="58"/>
      <c r="C7" s="58"/>
      <c r="D7" s="58"/>
    </row>
    <row r="8" spans="1:4" ht="15.75">
      <c r="A8" s="37" t="s">
        <v>8</v>
      </c>
      <c r="B8" s="58">
        <f>SUM(B9:B13)</f>
        <v>97</v>
      </c>
      <c r="C8" s="84">
        <f>SUM(C9:C13)</f>
        <v>45</v>
      </c>
      <c r="D8" s="84">
        <f>SUM(D9:D13)</f>
        <v>52</v>
      </c>
    </row>
    <row r="9" spans="1:4" ht="17.25">
      <c r="A9" s="40" t="s">
        <v>175</v>
      </c>
      <c r="B9" s="58">
        <f>SUM(C9:D9)</f>
        <v>45</v>
      </c>
      <c r="C9" s="84">
        <v>20</v>
      </c>
      <c r="D9" s="84">
        <v>25</v>
      </c>
    </row>
    <row r="10" spans="1:4" ht="17.25">
      <c r="A10" s="40" t="s">
        <v>176</v>
      </c>
      <c r="B10" s="58">
        <f>SUM(C10:D10)</f>
        <v>14</v>
      </c>
      <c r="C10" s="84">
        <v>11</v>
      </c>
      <c r="D10" s="84">
        <v>3</v>
      </c>
    </row>
    <row r="11" spans="1:4" ht="15.75">
      <c r="A11" s="40" t="s">
        <v>177</v>
      </c>
      <c r="B11" s="58">
        <f>SUM(C11:D11)</f>
        <v>14</v>
      </c>
      <c r="C11" s="84">
        <v>2</v>
      </c>
      <c r="D11" s="84">
        <v>12</v>
      </c>
    </row>
    <row r="12" spans="1:4" ht="17.25">
      <c r="A12" s="40" t="s">
        <v>178</v>
      </c>
      <c r="B12" s="58">
        <f>SUM(C12:D12)</f>
        <v>6</v>
      </c>
      <c r="C12" s="84">
        <v>4</v>
      </c>
      <c r="D12" s="84">
        <v>2</v>
      </c>
    </row>
    <row r="13" spans="1:4" ht="15.75">
      <c r="A13" s="40" t="s">
        <v>179</v>
      </c>
      <c r="B13" s="58">
        <f>SUM(C13:D13)</f>
        <v>18</v>
      </c>
      <c r="C13" s="84">
        <v>8</v>
      </c>
      <c r="D13" s="84">
        <v>10</v>
      </c>
    </row>
    <row r="14" spans="1:4" ht="15.75">
      <c r="A14" s="37"/>
      <c r="B14" s="58"/>
      <c r="C14" s="84"/>
      <c r="D14" s="84"/>
    </row>
    <row r="15" spans="1:4" ht="15.75">
      <c r="A15" s="37" t="s">
        <v>88</v>
      </c>
      <c r="B15" s="58">
        <f>SUM(B16:B20)</f>
        <v>715</v>
      </c>
      <c r="C15" s="84">
        <f>SUM(C16:C20)</f>
        <v>222</v>
      </c>
      <c r="D15" s="84">
        <f>SUM(D16:D20)</f>
        <v>493</v>
      </c>
    </row>
    <row r="16" spans="1:4" ht="15.75">
      <c r="A16" s="40" t="s">
        <v>156</v>
      </c>
      <c r="B16" s="58">
        <f>SUM(C16:D16)</f>
        <v>331</v>
      </c>
      <c r="C16" s="84">
        <v>80</v>
      </c>
      <c r="D16" s="84">
        <v>251</v>
      </c>
    </row>
    <row r="17" spans="1:4" ht="15.75">
      <c r="A17" s="40" t="s">
        <v>157</v>
      </c>
      <c r="B17" s="58">
        <f>SUM(C17:D17)</f>
        <v>4</v>
      </c>
      <c r="C17" s="83">
        <v>0</v>
      </c>
      <c r="D17" s="84">
        <v>4</v>
      </c>
    </row>
    <row r="18" spans="1:4" ht="15.75">
      <c r="A18" s="40" t="s">
        <v>158</v>
      </c>
      <c r="B18" s="58">
        <f>SUM(C18:D18)</f>
        <v>141</v>
      </c>
      <c r="C18" s="84">
        <v>64</v>
      </c>
      <c r="D18" s="84">
        <v>77</v>
      </c>
    </row>
    <row r="19" spans="1:4" ht="15.75">
      <c r="A19" s="40" t="s">
        <v>142</v>
      </c>
      <c r="B19" s="58">
        <f>SUM(C19:D19)</f>
        <v>233</v>
      </c>
      <c r="C19" s="84">
        <v>77</v>
      </c>
      <c r="D19" s="84">
        <v>156</v>
      </c>
    </row>
    <row r="20" spans="1:4" ht="15.75">
      <c r="A20" s="40" t="s">
        <v>99</v>
      </c>
      <c r="B20" s="58">
        <f>SUM(C20:D20)</f>
        <v>6</v>
      </c>
      <c r="C20" s="84">
        <v>1</v>
      </c>
      <c r="D20" s="84">
        <v>5</v>
      </c>
    </row>
    <row r="21" spans="2:4" ht="15.75">
      <c r="B21" s="58"/>
      <c r="C21" s="85"/>
      <c r="D21" s="85"/>
    </row>
    <row r="22" spans="1:4" ht="15.75">
      <c r="A22" s="38" t="s">
        <v>153</v>
      </c>
      <c r="B22" s="58">
        <f>SUM(B23:B25)</f>
        <v>148</v>
      </c>
      <c r="C22" s="84">
        <f>SUM(C23:C25)</f>
        <v>116</v>
      </c>
      <c r="D22" s="84">
        <f>SUM(D23:D25)</f>
        <v>32</v>
      </c>
    </row>
    <row r="23" spans="1:4" ht="15.75">
      <c r="A23" s="40" t="s">
        <v>167</v>
      </c>
      <c r="B23" s="58">
        <f>SUM(C23:D23)</f>
        <v>126</v>
      </c>
      <c r="C23" s="84">
        <v>96</v>
      </c>
      <c r="D23" s="84">
        <v>30</v>
      </c>
    </row>
    <row r="24" spans="1:4" ht="15.75">
      <c r="A24" s="41" t="s">
        <v>168</v>
      </c>
      <c r="B24" s="58">
        <f>SUM(C24:D24)</f>
        <v>10</v>
      </c>
      <c r="C24" s="84">
        <v>10</v>
      </c>
      <c r="D24" s="83">
        <v>0</v>
      </c>
    </row>
    <row r="25" spans="1:4" ht="17.25">
      <c r="A25" s="40" t="s">
        <v>181</v>
      </c>
      <c r="B25" s="58">
        <f>SUM(C25:D25)</f>
        <v>12</v>
      </c>
      <c r="C25" s="84">
        <v>10</v>
      </c>
      <c r="D25" s="84">
        <v>2</v>
      </c>
    </row>
    <row r="26" spans="2:4" ht="15.75">
      <c r="B26" s="58"/>
      <c r="C26" s="84"/>
      <c r="D26" s="84"/>
    </row>
    <row r="27" spans="1:4" ht="15.75">
      <c r="A27" s="37" t="s">
        <v>143</v>
      </c>
      <c r="B27" s="58">
        <f>SUM(B28:B29)</f>
        <v>81</v>
      </c>
      <c r="C27" s="84">
        <f>SUM(C28:C29)</f>
        <v>14</v>
      </c>
      <c r="D27" s="84">
        <f>SUM(D28:D29)</f>
        <v>67</v>
      </c>
    </row>
    <row r="28" spans="1:4" ht="15.75">
      <c r="A28" s="40" t="s">
        <v>159</v>
      </c>
      <c r="B28" s="58">
        <f>SUM(C28:D28)</f>
        <v>64</v>
      </c>
      <c r="C28" s="84">
        <v>10</v>
      </c>
      <c r="D28" s="84">
        <v>54</v>
      </c>
    </row>
    <row r="29" spans="1:4" ht="15.75">
      <c r="A29" s="40" t="s">
        <v>180</v>
      </c>
      <c r="B29" s="58">
        <f>SUM(C29:D29)</f>
        <v>17</v>
      </c>
      <c r="C29" s="84">
        <v>4</v>
      </c>
      <c r="D29" s="84">
        <v>13</v>
      </c>
    </row>
    <row r="30" spans="1:4" ht="15.75">
      <c r="A30" s="40"/>
      <c r="B30" s="58"/>
      <c r="C30" s="1"/>
      <c r="D30" s="1"/>
    </row>
    <row r="31" spans="1:4" ht="15.75">
      <c r="A31" s="37" t="s">
        <v>144</v>
      </c>
      <c r="B31" s="58">
        <f>SUM(C31:D31)</f>
        <v>221</v>
      </c>
      <c r="C31" s="84">
        <f>SUM(C32:C36)</f>
        <v>70</v>
      </c>
      <c r="D31" s="84">
        <f>SUM(D32:D36)</f>
        <v>151</v>
      </c>
    </row>
    <row r="32" spans="1:4" ht="15.75">
      <c r="A32" s="40" t="s">
        <v>162</v>
      </c>
      <c r="B32" s="58">
        <f>SUM(C33:D33)</f>
        <v>73</v>
      </c>
      <c r="C32" s="83">
        <v>0</v>
      </c>
      <c r="D32" s="84">
        <v>2</v>
      </c>
    </row>
    <row r="33" spans="1:4" ht="15.75">
      <c r="A33" s="40" t="s">
        <v>163</v>
      </c>
      <c r="B33" s="58">
        <f>SUM(C34:D34)</f>
        <v>103</v>
      </c>
      <c r="C33" s="84">
        <v>11</v>
      </c>
      <c r="D33" s="84">
        <v>62</v>
      </c>
    </row>
    <row r="34" spans="1:4" ht="15.75">
      <c r="A34" s="40" t="s">
        <v>164</v>
      </c>
      <c r="B34" s="58">
        <f>SUM(C35:D35)</f>
        <v>12</v>
      </c>
      <c r="C34" s="84">
        <v>59</v>
      </c>
      <c r="D34" s="84">
        <v>44</v>
      </c>
    </row>
    <row r="35" spans="1:4" ht="15.75">
      <c r="A35" s="40" t="s">
        <v>165</v>
      </c>
      <c r="B35" s="58">
        <f>SUM(C36:D36)</f>
        <v>31</v>
      </c>
      <c r="C35" s="83">
        <v>0</v>
      </c>
      <c r="D35" s="84">
        <v>12</v>
      </c>
    </row>
    <row r="36" spans="1:4" ht="15.75">
      <c r="A36" s="40" t="s">
        <v>166</v>
      </c>
      <c r="B36" s="58">
        <f>SUM(C36:D36)</f>
        <v>31</v>
      </c>
      <c r="C36" s="83">
        <v>0</v>
      </c>
      <c r="D36" s="84">
        <v>31</v>
      </c>
    </row>
    <row r="37" spans="1:4" ht="15.75">
      <c r="A37" s="80"/>
      <c r="B37" s="27"/>
      <c r="C37" s="27"/>
      <c r="D37" s="27"/>
    </row>
    <row r="38" ht="15.75">
      <c r="A38" s="1" t="s">
        <v>151</v>
      </c>
    </row>
    <row r="39" ht="15.75">
      <c r="A39" s="1" t="s">
        <v>85</v>
      </c>
    </row>
    <row r="40" ht="15.75">
      <c r="A40" s="1"/>
    </row>
    <row r="41" ht="15.75">
      <c r="A41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37" sqref="A37"/>
    </sheetView>
  </sheetViews>
  <sheetFormatPr defaultColWidth="8.88671875" defaultRowHeight="15.75"/>
  <cols>
    <col min="1" max="1" width="50.77734375" style="0" customWidth="1"/>
    <col min="2" max="16384" width="16.77734375" style="0" customWidth="1"/>
  </cols>
  <sheetData>
    <row r="1" ht="20.25">
      <c r="A1" s="57" t="s">
        <v>107</v>
      </c>
    </row>
    <row r="2" ht="20.25">
      <c r="A2" s="13" t="s">
        <v>182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ht="15.75">
      <c r="A5" s="1"/>
    </row>
    <row r="6" spans="1:4" ht="17.25">
      <c r="A6" s="1" t="s">
        <v>136</v>
      </c>
      <c r="B6" s="65">
        <v>1264</v>
      </c>
      <c r="C6" s="65">
        <v>480</v>
      </c>
      <c r="D6" s="65">
        <v>784</v>
      </c>
    </row>
    <row r="7" spans="1:4" ht="15.75">
      <c r="A7" s="1"/>
      <c r="B7" s="65"/>
      <c r="C7" s="65"/>
      <c r="D7" s="65"/>
    </row>
    <row r="8" spans="1:4" ht="15.75">
      <c r="A8" s="37" t="s">
        <v>8</v>
      </c>
      <c r="B8" s="65">
        <v>101</v>
      </c>
      <c r="C8" s="86">
        <v>48</v>
      </c>
      <c r="D8" s="86">
        <v>53</v>
      </c>
    </row>
    <row r="9" spans="1:4" ht="15.75">
      <c r="A9" s="40" t="s">
        <v>175</v>
      </c>
      <c r="B9" s="65">
        <v>49</v>
      </c>
      <c r="C9" s="86">
        <v>22</v>
      </c>
      <c r="D9" s="86">
        <v>27</v>
      </c>
    </row>
    <row r="10" spans="1:4" ht="15.75">
      <c r="A10" s="40" t="s">
        <v>176</v>
      </c>
      <c r="B10" s="65">
        <v>17</v>
      </c>
      <c r="C10" s="86">
        <v>12</v>
      </c>
      <c r="D10" s="86">
        <v>5</v>
      </c>
    </row>
    <row r="11" spans="1:4" ht="15.75">
      <c r="A11" s="40" t="s">
        <v>183</v>
      </c>
      <c r="B11" s="65">
        <v>10</v>
      </c>
      <c r="C11" s="86">
        <v>2</v>
      </c>
      <c r="D11" s="86">
        <v>8</v>
      </c>
    </row>
    <row r="12" spans="1:4" ht="15.75">
      <c r="A12" s="40" t="s">
        <v>184</v>
      </c>
      <c r="B12" s="65">
        <v>6</v>
      </c>
      <c r="C12" s="86">
        <v>4</v>
      </c>
      <c r="D12" s="86">
        <v>2</v>
      </c>
    </row>
    <row r="13" spans="1:4" ht="15.75">
      <c r="A13" s="40" t="s">
        <v>178</v>
      </c>
      <c r="B13" s="65">
        <v>19</v>
      </c>
      <c r="C13" s="86">
        <v>8</v>
      </c>
      <c r="D13" s="86">
        <v>11</v>
      </c>
    </row>
    <row r="14" spans="1:4" ht="15.75">
      <c r="A14" s="37"/>
      <c r="B14" s="65"/>
      <c r="C14" s="86"/>
      <c r="D14" s="86"/>
    </row>
    <row r="15" spans="1:4" ht="15.75">
      <c r="A15" s="37" t="s">
        <v>88</v>
      </c>
      <c r="B15" s="65">
        <v>722</v>
      </c>
      <c r="C15" s="86">
        <v>228</v>
      </c>
      <c r="D15" s="86">
        <v>494</v>
      </c>
    </row>
    <row r="16" spans="1:4" ht="15.75">
      <c r="A16" s="40" t="s">
        <v>156</v>
      </c>
      <c r="B16" s="65">
        <v>328</v>
      </c>
      <c r="C16" s="86">
        <v>76</v>
      </c>
      <c r="D16" s="86">
        <v>252</v>
      </c>
    </row>
    <row r="17" spans="1:4" ht="15.75">
      <c r="A17" s="40" t="s">
        <v>157</v>
      </c>
      <c r="B17" s="65">
        <v>8</v>
      </c>
      <c r="C17" s="87">
        <v>0</v>
      </c>
      <c r="D17" s="86">
        <v>8</v>
      </c>
    </row>
    <row r="18" spans="1:4" ht="15.75">
      <c r="A18" s="40" t="s">
        <v>185</v>
      </c>
      <c r="B18" s="65">
        <v>167</v>
      </c>
      <c r="C18" s="86">
        <v>80</v>
      </c>
      <c r="D18" s="86">
        <v>87</v>
      </c>
    </row>
    <row r="19" spans="1:4" ht="15.75">
      <c r="A19" s="40" t="s">
        <v>158</v>
      </c>
      <c r="B19" s="65">
        <v>213</v>
      </c>
      <c r="C19" s="86">
        <v>71</v>
      </c>
      <c r="D19" s="86">
        <v>142</v>
      </c>
    </row>
    <row r="20" spans="1:4" ht="15.75">
      <c r="A20" s="40" t="s">
        <v>142</v>
      </c>
      <c r="B20" s="65">
        <v>6</v>
      </c>
      <c r="C20" s="86">
        <v>1</v>
      </c>
      <c r="D20" s="86">
        <v>5</v>
      </c>
    </row>
    <row r="21" spans="2:4" ht="15.75">
      <c r="B21" s="65"/>
      <c r="C21" s="86"/>
      <c r="D21" s="86"/>
    </row>
    <row r="22" spans="1:4" ht="15.75">
      <c r="A22" s="38" t="s">
        <v>153</v>
      </c>
      <c r="B22" s="65">
        <v>148</v>
      </c>
      <c r="C22" s="86">
        <v>114</v>
      </c>
      <c r="D22" s="86">
        <v>34</v>
      </c>
    </row>
    <row r="23" spans="1:4" ht="15.75">
      <c r="A23" s="40" t="s">
        <v>186</v>
      </c>
      <c r="B23" s="65">
        <v>126</v>
      </c>
      <c r="C23" s="86">
        <v>94</v>
      </c>
      <c r="D23" s="86">
        <v>32</v>
      </c>
    </row>
    <row r="24" spans="1:4" ht="15.75">
      <c r="A24" s="41" t="s">
        <v>168</v>
      </c>
      <c r="B24" s="65">
        <v>10</v>
      </c>
      <c r="C24" s="86">
        <v>10</v>
      </c>
      <c r="D24" s="87">
        <v>0</v>
      </c>
    </row>
    <row r="25" spans="1:4" ht="17.25">
      <c r="A25" s="40" t="s">
        <v>181</v>
      </c>
      <c r="B25" s="65">
        <v>12</v>
      </c>
      <c r="C25" s="86">
        <v>10</v>
      </c>
      <c r="D25" s="86">
        <v>2</v>
      </c>
    </row>
    <row r="26" spans="2:4" ht="15.75">
      <c r="B26" s="65"/>
      <c r="C26" s="86"/>
      <c r="D26" s="86"/>
    </row>
    <row r="27" spans="1:4" ht="15.75">
      <c r="A27" s="37" t="s">
        <v>143</v>
      </c>
      <c r="B27" s="65">
        <v>87</v>
      </c>
      <c r="C27" s="86">
        <v>15</v>
      </c>
      <c r="D27" s="86">
        <v>72</v>
      </c>
    </row>
    <row r="28" spans="1:4" ht="15.75">
      <c r="A28" s="40" t="s">
        <v>159</v>
      </c>
      <c r="B28" s="65">
        <v>63</v>
      </c>
      <c r="C28" s="86">
        <v>10</v>
      </c>
      <c r="D28" s="86">
        <v>53</v>
      </c>
    </row>
    <row r="29" spans="1:4" ht="15.75">
      <c r="A29" s="40" t="s">
        <v>180</v>
      </c>
      <c r="B29" s="65">
        <v>18</v>
      </c>
      <c r="C29" s="86">
        <v>5</v>
      </c>
      <c r="D29" s="86">
        <v>13</v>
      </c>
    </row>
    <row r="30" spans="1:4" ht="15.75">
      <c r="A30" s="40" t="s">
        <v>161</v>
      </c>
      <c r="B30" s="65">
        <v>6</v>
      </c>
      <c r="C30" s="87">
        <v>0</v>
      </c>
      <c r="D30" s="86">
        <v>6</v>
      </c>
    </row>
    <row r="31" spans="1:4" ht="15.75">
      <c r="A31" s="40"/>
      <c r="B31" s="65"/>
      <c r="C31" s="86"/>
      <c r="D31" s="86"/>
    </row>
    <row r="32" spans="1:4" ht="15.75">
      <c r="A32" s="37" t="s">
        <v>144</v>
      </c>
      <c r="B32" s="65">
        <v>206</v>
      </c>
      <c r="C32" s="86">
        <v>75</v>
      </c>
      <c r="D32" s="86">
        <v>131</v>
      </c>
    </row>
    <row r="33" spans="1:4" ht="15.75">
      <c r="A33" s="40" t="s">
        <v>162</v>
      </c>
      <c r="B33" s="65">
        <v>2</v>
      </c>
      <c r="C33" s="87">
        <v>0</v>
      </c>
      <c r="D33" s="86">
        <v>2</v>
      </c>
    </row>
    <row r="34" spans="1:4" ht="15.75">
      <c r="A34" s="40" t="s">
        <v>163</v>
      </c>
      <c r="B34" s="65">
        <v>70</v>
      </c>
      <c r="C34" s="86">
        <v>11</v>
      </c>
      <c r="D34" s="86">
        <v>59</v>
      </c>
    </row>
    <row r="35" spans="1:4" ht="15.75">
      <c r="A35" s="40" t="s">
        <v>164</v>
      </c>
      <c r="B35" s="65">
        <v>107</v>
      </c>
      <c r="C35" s="86">
        <v>64</v>
      </c>
      <c r="D35" s="86">
        <v>43</v>
      </c>
    </row>
    <row r="36" spans="1:4" ht="15.75">
      <c r="A36" s="40" t="s">
        <v>166</v>
      </c>
      <c r="B36" s="65">
        <v>5</v>
      </c>
      <c r="C36" s="87">
        <v>0</v>
      </c>
      <c r="D36" s="86">
        <v>5</v>
      </c>
    </row>
    <row r="37" spans="1:4" ht="15.75">
      <c r="A37" s="40" t="s">
        <v>165</v>
      </c>
      <c r="B37" s="65">
        <v>22</v>
      </c>
      <c r="C37" s="87">
        <v>0</v>
      </c>
      <c r="D37" s="86">
        <v>22</v>
      </c>
    </row>
    <row r="38" spans="1:4" ht="15.75">
      <c r="A38" s="80"/>
      <c r="B38" s="71"/>
      <c r="C38" s="71"/>
      <c r="D38" s="71"/>
    </row>
    <row r="39" ht="15.75">
      <c r="A39" s="1" t="s">
        <v>151</v>
      </c>
    </row>
    <row r="40" ht="15.75">
      <c r="A40" s="1" t="s">
        <v>85</v>
      </c>
    </row>
    <row r="41" ht="15.75">
      <c r="A41" s="1"/>
    </row>
    <row r="42" ht="15.75">
      <c r="A42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5"/>
    </sheetView>
  </sheetViews>
  <sheetFormatPr defaultColWidth="15.77734375" defaultRowHeight="15.75"/>
  <cols>
    <col min="1" max="1" width="20.77734375" style="0" customWidth="1"/>
  </cols>
  <sheetData>
    <row r="1" spans="1:7" ht="20.25">
      <c r="A1" s="13" t="s">
        <v>5</v>
      </c>
      <c r="B1" s="1"/>
      <c r="C1" s="1"/>
      <c r="D1" s="1"/>
      <c r="E1" s="1"/>
      <c r="F1" s="1"/>
      <c r="G1" s="2"/>
    </row>
    <row r="2" spans="1:7" ht="20.25">
      <c r="A2" s="13" t="s">
        <v>14</v>
      </c>
      <c r="B2" s="1"/>
      <c r="C2" s="1"/>
      <c r="D2" s="1"/>
      <c r="E2" s="1"/>
      <c r="F2" s="1"/>
      <c r="G2" s="2"/>
    </row>
    <row r="3" spans="1:7" ht="15.75">
      <c r="A3" s="1"/>
      <c r="B3" s="1"/>
      <c r="C3" s="1"/>
      <c r="D3" s="1"/>
      <c r="E3" s="1"/>
      <c r="F3" s="1"/>
      <c r="G3" s="1"/>
    </row>
    <row r="4" spans="1:7" ht="29.25">
      <c r="A4" s="14" t="s">
        <v>0</v>
      </c>
      <c r="B4" s="15" t="s">
        <v>7</v>
      </c>
      <c r="C4" s="15" t="s">
        <v>8</v>
      </c>
      <c r="D4" s="16" t="s">
        <v>9</v>
      </c>
      <c r="E4" s="15" t="s">
        <v>10</v>
      </c>
      <c r="F4" s="17" t="s">
        <v>11</v>
      </c>
      <c r="G4" s="18" t="s">
        <v>12</v>
      </c>
    </row>
    <row r="5" spans="1:7" ht="15.75">
      <c r="A5" s="1"/>
      <c r="B5" s="4"/>
      <c r="C5" s="4"/>
      <c r="D5" s="4"/>
      <c r="E5" s="4"/>
      <c r="F5" s="4"/>
      <c r="G5" s="4"/>
    </row>
    <row r="6" spans="1:7" ht="15.75">
      <c r="A6" s="5" t="s">
        <v>1</v>
      </c>
      <c r="B6" s="6">
        <f>+B7+B8</f>
        <v>929</v>
      </c>
      <c r="C6" s="6">
        <f>+C7+C8</f>
        <v>71</v>
      </c>
      <c r="D6" s="6">
        <f>+D7+D8</f>
        <v>60</v>
      </c>
      <c r="E6" s="6">
        <f>+E7+E8</f>
        <v>218</v>
      </c>
      <c r="F6" s="6">
        <f>+F7+F8</f>
        <v>100</v>
      </c>
      <c r="G6" s="6">
        <f>+G7+G8</f>
        <v>480</v>
      </c>
    </row>
    <row r="7" spans="1:7" ht="15.75">
      <c r="A7" s="12" t="s">
        <v>2</v>
      </c>
      <c r="B7" s="7">
        <v>347</v>
      </c>
      <c r="C7" s="7">
        <v>31</v>
      </c>
      <c r="D7" s="7">
        <v>12</v>
      </c>
      <c r="E7" s="7">
        <v>61</v>
      </c>
      <c r="F7" s="7">
        <v>70</v>
      </c>
      <c r="G7" s="7">
        <v>173</v>
      </c>
    </row>
    <row r="8" spans="1:7" ht="15.75">
      <c r="A8" s="12" t="s">
        <v>3</v>
      </c>
      <c r="B8" s="7">
        <v>582</v>
      </c>
      <c r="C8" s="7">
        <v>40</v>
      </c>
      <c r="D8" s="7">
        <v>48</v>
      </c>
      <c r="E8" s="7">
        <v>157</v>
      </c>
      <c r="F8" s="7">
        <v>30</v>
      </c>
      <c r="G8" s="7">
        <v>307</v>
      </c>
    </row>
    <row r="9" spans="1:7" ht="15.75">
      <c r="A9" s="3"/>
      <c r="B9" s="10"/>
      <c r="C9" s="10"/>
      <c r="D9" s="10"/>
      <c r="E9" s="10"/>
      <c r="F9" s="10"/>
      <c r="G9" s="11"/>
    </row>
    <row r="10" ht="15.75">
      <c r="A10" s="1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20.77734375" style="0" customWidth="1"/>
  </cols>
  <sheetData>
    <row r="1" spans="1:7" ht="20.25">
      <c r="A1" s="13" t="s">
        <v>5</v>
      </c>
      <c r="B1" s="1"/>
      <c r="C1" s="1"/>
      <c r="D1" s="1"/>
      <c r="E1" s="1"/>
      <c r="F1" s="1"/>
      <c r="G1" s="2"/>
    </row>
    <row r="2" spans="1:7" ht="20.25">
      <c r="A2" s="13" t="s">
        <v>15</v>
      </c>
      <c r="B2" s="1"/>
      <c r="C2" s="1"/>
      <c r="D2" s="1"/>
      <c r="E2" s="1"/>
      <c r="F2" s="1"/>
      <c r="G2" s="2"/>
    </row>
    <row r="3" spans="1:7" ht="15.75">
      <c r="A3" s="1"/>
      <c r="B3" s="1"/>
      <c r="C3" s="1"/>
      <c r="D3" s="1"/>
      <c r="E3" s="1"/>
      <c r="F3" s="1"/>
      <c r="G3" s="1"/>
    </row>
    <row r="4" spans="1:8" ht="31.5">
      <c r="A4" s="14" t="s">
        <v>0</v>
      </c>
      <c r="B4" s="15" t="s">
        <v>7</v>
      </c>
      <c r="C4" s="15" t="s">
        <v>8</v>
      </c>
      <c r="D4" s="16" t="s">
        <v>9</v>
      </c>
      <c r="E4" s="15" t="s">
        <v>10</v>
      </c>
      <c r="F4" s="17" t="s">
        <v>81</v>
      </c>
      <c r="G4" s="18" t="s">
        <v>12</v>
      </c>
      <c r="H4" s="18" t="s">
        <v>80</v>
      </c>
    </row>
    <row r="5" spans="1:7" ht="15.75">
      <c r="A5" s="1"/>
      <c r="B5" s="4"/>
      <c r="C5" s="4"/>
      <c r="D5" s="4"/>
      <c r="E5" s="4"/>
      <c r="F5" s="4"/>
      <c r="G5" s="4"/>
    </row>
    <row r="6" spans="1:8" ht="15.75">
      <c r="A6" s="29" t="s">
        <v>1</v>
      </c>
      <c r="B6" s="6">
        <f aca="true" t="shared" si="0" ref="B6:H6">+B8+B15</f>
        <v>960</v>
      </c>
      <c r="C6" s="6">
        <f t="shared" si="0"/>
        <v>71</v>
      </c>
      <c r="D6" s="6">
        <f t="shared" si="0"/>
        <v>61</v>
      </c>
      <c r="E6" s="6">
        <f t="shared" si="0"/>
        <v>232</v>
      </c>
      <c r="F6" s="6">
        <f t="shared" si="0"/>
        <v>109</v>
      </c>
      <c r="G6" s="6">
        <f t="shared" si="0"/>
        <v>480</v>
      </c>
      <c r="H6" s="6">
        <f t="shared" si="0"/>
        <v>7</v>
      </c>
    </row>
    <row r="7" spans="1:8" ht="15.75">
      <c r="A7" s="29"/>
      <c r="B7" s="6"/>
      <c r="C7" s="6"/>
      <c r="D7" s="6"/>
      <c r="E7" s="6"/>
      <c r="F7" s="6"/>
      <c r="G7" s="6"/>
      <c r="H7" s="6"/>
    </row>
    <row r="8" spans="1:8" ht="15.75">
      <c r="A8" s="30" t="s">
        <v>2</v>
      </c>
      <c r="B8" s="6">
        <v>369</v>
      </c>
      <c r="C8" s="6">
        <v>31</v>
      </c>
      <c r="D8" s="6">
        <v>12</v>
      </c>
      <c r="E8" s="6">
        <v>68</v>
      </c>
      <c r="F8" s="6">
        <v>81</v>
      </c>
      <c r="G8" s="6">
        <v>174</v>
      </c>
      <c r="H8" s="6">
        <v>3</v>
      </c>
    </row>
    <row r="9" spans="1:8" ht="15.75">
      <c r="A9" s="31" t="s">
        <v>16</v>
      </c>
      <c r="B9" s="6">
        <v>71</v>
      </c>
      <c r="C9" s="22">
        <v>6</v>
      </c>
      <c r="D9" s="22">
        <v>3</v>
      </c>
      <c r="E9" s="22">
        <v>16</v>
      </c>
      <c r="F9" s="22">
        <v>15</v>
      </c>
      <c r="G9" s="22">
        <v>31</v>
      </c>
      <c r="H9" s="23">
        <v>0</v>
      </c>
    </row>
    <row r="10" spans="1:8" ht="15.75">
      <c r="A10" s="31" t="s">
        <v>17</v>
      </c>
      <c r="B10" s="6">
        <v>80</v>
      </c>
      <c r="C10" s="22">
        <v>6</v>
      </c>
      <c r="D10" s="22">
        <v>2</v>
      </c>
      <c r="E10" s="22">
        <v>15</v>
      </c>
      <c r="F10" s="22">
        <v>15</v>
      </c>
      <c r="G10" s="22">
        <v>42</v>
      </c>
      <c r="H10" s="23">
        <v>0</v>
      </c>
    </row>
    <row r="11" spans="1:8" ht="15.75">
      <c r="A11" s="31" t="s">
        <v>18</v>
      </c>
      <c r="B11" s="6">
        <v>140</v>
      </c>
      <c r="C11" s="22">
        <v>11</v>
      </c>
      <c r="D11" s="22">
        <v>3</v>
      </c>
      <c r="E11" s="22">
        <v>22</v>
      </c>
      <c r="F11" s="22">
        <v>42</v>
      </c>
      <c r="G11" s="22">
        <v>59</v>
      </c>
      <c r="H11" s="24">
        <v>3</v>
      </c>
    </row>
    <row r="12" spans="1:8" ht="15.75">
      <c r="A12" s="31" t="s">
        <v>19</v>
      </c>
      <c r="B12" s="6">
        <v>55</v>
      </c>
      <c r="C12" s="22">
        <v>6</v>
      </c>
      <c r="D12" s="22">
        <v>2</v>
      </c>
      <c r="E12" s="22">
        <v>12</v>
      </c>
      <c r="F12" s="22">
        <v>6</v>
      </c>
      <c r="G12" s="22">
        <v>29</v>
      </c>
      <c r="H12" s="23">
        <v>0</v>
      </c>
    </row>
    <row r="13" spans="1:8" ht="15.75">
      <c r="A13" s="31" t="s">
        <v>20</v>
      </c>
      <c r="B13" s="6">
        <v>23</v>
      </c>
      <c r="C13" s="22">
        <v>2</v>
      </c>
      <c r="D13" s="22">
        <v>2</v>
      </c>
      <c r="E13" s="22">
        <v>3</v>
      </c>
      <c r="F13" s="22">
        <v>3</v>
      </c>
      <c r="G13" s="22">
        <v>13</v>
      </c>
      <c r="H13" s="23">
        <v>0</v>
      </c>
    </row>
    <row r="14" spans="1:8" ht="15.75">
      <c r="A14" s="29"/>
      <c r="B14" s="6"/>
      <c r="C14" s="6"/>
      <c r="D14" s="6"/>
      <c r="E14" s="6"/>
      <c r="F14" s="6"/>
      <c r="G14" s="6"/>
      <c r="H14" s="1"/>
    </row>
    <row r="15" spans="1:8" ht="15.75">
      <c r="A15" s="32" t="s">
        <v>3</v>
      </c>
      <c r="B15" s="6">
        <f>SUM(B16:B72)</f>
        <v>591</v>
      </c>
      <c r="C15" s="6">
        <f aca="true" t="shared" si="1" ref="C15:H15">SUM(C16:C72)</f>
        <v>40</v>
      </c>
      <c r="D15" s="6">
        <f t="shared" si="1"/>
        <v>49</v>
      </c>
      <c r="E15" s="6">
        <f t="shared" si="1"/>
        <v>164</v>
      </c>
      <c r="F15" s="6">
        <f t="shared" si="1"/>
        <v>28</v>
      </c>
      <c r="G15" s="6">
        <f t="shared" si="1"/>
        <v>306</v>
      </c>
      <c r="H15" s="6">
        <f t="shared" si="1"/>
        <v>4</v>
      </c>
    </row>
    <row r="16" spans="1:8" ht="15.75">
      <c r="A16" s="31" t="s">
        <v>23</v>
      </c>
      <c r="B16" s="6">
        <v>36</v>
      </c>
      <c r="C16" s="25">
        <v>2</v>
      </c>
      <c r="D16" s="22">
        <v>2</v>
      </c>
      <c r="E16" s="22">
        <v>12</v>
      </c>
      <c r="F16" s="22">
        <v>2</v>
      </c>
      <c r="G16" s="22">
        <v>17</v>
      </c>
      <c r="H16" s="26">
        <v>1</v>
      </c>
    </row>
    <row r="17" spans="1:8" ht="15.75">
      <c r="A17" s="31" t="s">
        <v>24</v>
      </c>
      <c r="B17" s="6">
        <v>3</v>
      </c>
      <c r="C17" s="23">
        <v>0</v>
      </c>
      <c r="D17" s="23">
        <v>0</v>
      </c>
      <c r="E17" s="22">
        <v>2</v>
      </c>
      <c r="F17" s="23">
        <v>0</v>
      </c>
      <c r="G17" s="22">
        <v>1</v>
      </c>
      <c r="H17" s="23">
        <v>0</v>
      </c>
    </row>
    <row r="18" spans="1:8" ht="15.75">
      <c r="A18" s="31" t="s">
        <v>25</v>
      </c>
      <c r="B18" s="6">
        <v>9</v>
      </c>
      <c r="C18" s="22">
        <v>1</v>
      </c>
      <c r="D18" s="22">
        <v>1</v>
      </c>
      <c r="E18" s="22">
        <v>3</v>
      </c>
      <c r="F18" s="22">
        <v>1</v>
      </c>
      <c r="G18" s="22">
        <v>3</v>
      </c>
      <c r="H18" s="23">
        <v>0</v>
      </c>
    </row>
    <row r="19" spans="1:8" ht="15.75">
      <c r="A19" s="31" t="s">
        <v>26</v>
      </c>
      <c r="B19" s="6">
        <v>3</v>
      </c>
      <c r="C19" s="23">
        <v>0</v>
      </c>
      <c r="D19" s="23">
        <v>0</v>
      </c>
      <c r="E19" s="22">
        <v>2</v>
      </c>
      <c r="F19" s="23">
        <v>0</v>
      </c>
      <c r="G19" s="22">
        <v>1</v>
      </c>
      <c r="H19" s="23">
        <v>0</v>
      </c>
    </row>
    <row r="20" spans="1:8" ht="15.75">
      <c r="A20" s="31" t="s">
        <v>27</v>
      </c>
      <c r="B20" s="6">
        <v>4</v>
      </c>
      <c r="C20" s="23">
        <v>0</v>
      </c>
      <c r="D20" s="23">
        <v>0</v>
      </c>
      <c r="E20" s="22">
        <v>2</v>
      </c>
      <c r="F20" s="23">
        <v>0</v>
      </c>
      <c r="G20" s="22">
        <v>2</v>
      </c>
      <c r="H20" s="23">
        <v>0</v>
      </c>
    </row>
    <row r="21" spans="1:8" ht="15.75">
      <c r="A21" s="31" t="s">
        <v>28</v>
      </c>
      <c r="B21" s="6">
        <v>5</v>
      </c>
      <c r="C21" s="23">
        <v>0</v>
      </c>
      <c r="D21" s="22">
        <v>1</v>
      </c>
      <c r="E21" s="23">
        <v>0</v>
      </c>
      <c r="F21" s="23">
        <v>0</v>
      </c>
      <c r="G21" s="22">
        <v>4</v>
      </c>
      <c r="H21" s="23">
        <v>0</v>
      </c>
    </row>
    <row r="22" spans="1:8" ht="15.75">
      <c r="A22" s="31" t="s">
        <v>29</v>
      </c>
      <c r="B22" s="6">
        <v>3</v>
      </c>
      <c r="C22" s="23">
        <v>0</v>
      </c>
      <c r="D22" s="22">
        <v>1</v>
      </c>
      <c r="E22" s="22">
        <v>1</v>
      </c>
      <c r="F22" s="23">
        <v>0</v>
      </c>
      <c r="G22" s="22">
        <v>1</v>
      </c>
      <c r="H22" s="23">
        <v>0</v>
      </c>
    </row>
    <row r="23" spans="1:8" ht="15.75">
      <c r="A23" s="31" t="s">
        <v>30</v>
      </c>
      <c r="B23" s="6">
        <v>1</v>
      </c>
      <c r="C23" s="23">
        <v>0</v>
      </c>
      <c r="D23" s="23">
        <v>0</v>
      </c>
      <c r="E23" s="23">
        <v>0</v>
      </c>
      <c r="F23" s="23">
        <v>0</v>
      </c>
      <c r="G23" s="22">
        <v>1</v>
      </c>
      <c r="H23" s="23">
        <v>0</v>
      </c>
    </row>
    <row r="24" spans="1:8" ht="15.75">
      <c r="A24" s="31" t="s">
        <v>31</v>
      </c>
      <c r="B24" s="6">
        <v>5</v>
      </c>
      <c r="C24" s="23">
        <v>0</v>
      </c>
      <c r="D24" s="23">
        <v>0</v>
      </c>
      <c r="E24" s="22">
        <v>1</v>
      </c>
      <c r="F24" s="22">
        <v>1</v>
      </c>
      <c r="G24" s="22">
        <v>3</v>
      </c>
      <c r="H24" s="23">
        <v>0</v>
      </c>
    </row>
    <row r="25" spans="1:8" ht="15.75">
      <c r="A25" s="31" t="s">
        <v>32</v>
      </c>
      <c r="B25" s="6">
        <v>4</v>
      </c>
      <c r="C25" s="23">
        <v>0</v>
      </c>
      <c r="D25" s="23">
        <v>0</v>
      </c>
      <c r="E25" s="22">
        <v>2</v>
      </c>
      <c r="F25" s="23">
        <v>0</v>
      </c>
      <c r="G25" s="22">
        <v>2</v>
      </c>
      <c r="H25" s="23">
        <v>0</v>
      </c>
    </row>
    <row r="26" spans="1:8" ht="15.75">
      <c r="A26" s="31" t="s">
        <v>33</v>
      </c>
      <c r="B26" s="6">
        <v>4</v>
      </c>
      <c r="C26" s="23">
        <v>0</v>
      </c>
      <c r="D26" s="23">
        <v>0</v>
      </c>
      <c r="E26" s="22">
        <v>2</v>
      </c>
      <c r="F26" s="23">
        <v>0</v>
      </c>
      <c r="G26" s="22">
        <v>2</v>
      </c>
      <c r="H26" s="23">
        <v>0</v>
      </c>
    </row>
    <row r="27" spans="1:8" ht="15.75">
      <c r="A27" s="31" t="s">
        <v>34</v>
      </c>
      <c r="B27" s="6">
        <v>3</v>
      </c>
      <c r="C27" s="23">
        <v>0</v>
      </c>
      <c r="D27" s="22">
        <v>1</v>
      </c>
      <c r="E27" s="22">
        <v>1</v>
      </c>
      <c r="F27" s="23">
        <v>0</v>
      </c>
      <c r="G27" s="22">
        <v>1</v>
      </c>
      <c r="H27" s="23">
        <v>0</v>
      </c>
    </row>
    <row r="28" spans="1:8" ht="15.75">
      <c r="A28" s="31" t="s">
        <v>35</v>
      </c>
      <c r="B28" s="6">
        <v>25</v>
      </c>
      <c r="C28" s="22">
        <v>3</v>
      </c>
      <c r="D28" s="22">
        <v>2</v>
      </c>
      <c r="E28" s="22">
        <v>10</v>
      </c>
      <c r="F28" s="22">
        <v>1</v>
      </c>
      <c r="G28" s="22">
        <v>9</v>
      </c>
      <c r="H28" s="23">
        <v>0</v>
      </c>
    </row>
    <row r="29" spans="1:8" ht="15.75">
      <c r="A29" s="31" t="s">
        <v>36</v>
      </c>
      <c r="B29" s="6">
        <v>44</v>
      </c>
      <c r="C29" s="22">
        <v>3</v>
      </c>
      <c r="D29" s="22">
        <v>3</v>
      </c>
      <c r="E29" s="22">
        <v>9</v>
      </c>
      <c r="F29" s="22">
        <v>3</v>
      </c>
      <c r="G29" s="22">
        <v>25</v>
      </c>
      <c r="H29" s="26">
        <v>1</v>
      </c>
    </row>
    <row r="30" spans="1:8" ht="15.75">
      <c r="A30" s="31" t="s">
        <v>37</v>
      </c>
      <c r="B30" s="6">
        <v>1</v>
      </c>
      <c r="C30" s="23">
        <v>0</v>
      </c>
      <c r="D30" s="23">
        <v>0</v>
      </c>
      <c r="E30" s="23">
        <v>0</v>
      </c>
      <c r="F30" s="23">
        <v>0</v>
      </c>
      <c r="G30" s="22">
        <v>1</v>
      </c>
      <c r="H30" s="23">
        <v>0</v>
      </c>
    </row>
    <row r="31" spans="1:8" ht="15.75">
      <c r="A31" s="31" t="s">
        <v>38</v>
      </c>
      <c r="B31" s="6">
        <v>7</v>
      </c>
      <c r="C31" s="23">
        <v>0</v>
      </c>
      <c r="D31" s="22">
        <v>2</v>
      </c>
      <c r="E31" s="22">
        <v>1</v>
      </c>
      <c r="F31" s="23">
        <v>0</v>
      </c>
      <c r="G31" s="22">
        <v>4</v>
      </c>
      <c r="H31" s="23">
        <v>0</v>
      </c>
    </row>
    <row r="32" spans="1:8" ht="15.75">
      <c r="A32" s="31" t="s">
        <v>39</v>
      </c>
      <c r="B32" s="6">
        <v>2</v>
      </c>
      <c r="C32" s="23">
        <v>0</v>
      </c>
      <c r="D32" s="23">
        <v>0</v>
      </c>
      <c r="E32" s="22">
        <v>1</v>
      </c>
      <c r="F32" s="23">
        <v>0</v>
      </c>
      <c r="G32" s="22">
        <v>1</v>
      </c>
      <c r="H32" s="23">
        <v>0</v>
      </c>
    </row>
    <row r="33" spans="1:8" ht="15.75">
      <c r="A33" s="31" t="s">
        <v>40</v>
      </c>
      <c r="B33" s="6">
        <v>6</v>
      </c>
      <c r="C33" s="23">
        <v>0</v>
      </c>
      <c r="D33" s="22">
        <v>1</v>
      </c>
      <c r="E33" s="22">
        <v>3</v>
      </c>
      <c r="F33" s="23">
        <v>0</v>
      </c>
      <c r="G33" s="22">
        <v>2</v>
      </c>
      <c r="H33" s="23">
        <v>0</v>
      </c>
    </row>
    <row r="34" spans="1:8" ht="15.75">
      <c r="A34" s="31" t="s">
        <v>41</v>
      </c>
      <c r="B34" s="6">
        <v>2</v>
      </c>
      <c r="C34" s="23">
        <v>0</v>
      </c>
      <c r="D34" s="23">
        <v>0</v>
      </c>
      <c r="E34" s="22">
        <v>1</v>
      </c>
      <c r="F34" s="23">
        <v>0</v>
      </c>
      <c r="G34" s="22">
        <v>1</v>
      </c>
      <c r="H34" s="23">
        <v>0</v>
      </c>
    </row>
    <row r="35" spans="1:8" ht="15.75">
      <c r="A35" s="31" t="s">
        <v>42</v>
      </c>
      <c r="B35" s="6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15.75">
      <c r="A36" s="31" t="s">
        <v>43</v>
      </c>
      <c r="B36" s="6">
        <v>2</v>
      </c>
      <c r="C36" s="23">
        <v>0</v>
      </c>
      <c r="D36" s="23">
        <v>0</v>
      </c>
      <c r="E36" s="22">
        <v>1</v>
      </c>
      <c r="F36" s="23">
        <v>0</v>
      </c>
      <c r="G36" s="22">
        <v>1</v>
      </c>
      <c r="H36" s="23">
        <v>0</v>
      </c>
    </row>
    <row r="37" spans="1:8" ht="15.75">
      <c r="A37" s="31" t="s">
        <v>44</v>
      </c>
      <c r="B37" s="6">
        <v>6</v>
      </c>
      <c r="C37" s="23">
        <v>0</v>
      </c>
      <c r="D37" s="23">
        <v>0</v>
      </c>
      <c r="E37" s="22">
        <v>4</v>
      </c>
      <c r="F37" s="23">
        <v>0</v>
      </c>
      <c r="G37" s="22">
        <v>2</v>
      </c>
      <c r="H37" s="23">
        <v>0</v>
      </c>
    </row>
    <row r="38" spans="1:8" ht="15.75">
      <c r="A38" s="31" t="s">
        <v>45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ht="15.75">
      <c r="A39" s="31" t="s">
        <v>46</v>
      </c>
      <c r="B39" s="6">
        <v>2</v>
      </c>
      <c r="C39" s="23">
        <v>0</v>
      </c>
      <c r="D39" s="23">
        <v>0</v>
      </c>
      <c r="E39" s="23">
        <v>0</v>
      </c>
      <c r="F39" s="23">
        <v>0</v>
      </c>
      <c r="G39" s="22">
        <v>2</v>
      </c>
      <c r="H39" s="23">
        <v>0</v>
      </c>
    </row>
    <row r="40" spans="1:8" ht="15.75">
      <c r="A40" s="31" t="s">
        <v>47</v>
      </c>
      <c r="B40" s="6">
        <v>2</v>
      </c>
      <c r="C40" s="23">
        <v>0</v>
      </c>
      <c r="D40" s="23">
        <v>0</v>
      </c>
      <c r="E40" s="22">
        <v>2</v>
      </c>
      <c r="F40" s="23">
        <v>0</v>
      </c>
      <c r="G40" s="23">
        <v>0</v>
      </c>
      <c r="H40" s="23">
        <v>0</v>
      </c>
    </row>
    <row r="41" spans="1:8" ht="15.75">
      <c r="A41" s="31" t="s">
        <v>48</v>
      </c>
      <c r="B41" s="6">
        <v>41</v>
      </c>
      <c r="C41" s="22">
        <v>3</v>
      </c>
      <c r="D41" s="22">
        <v>2</v>
      </c>
      <c r="E41" s="22">
        <v>17</v>
      </c>
      <c r="F41" s="22">
        <v>3</v>
      </c>
      <c r="G41" s="22">
        <v>16</v>
      </c>
      <c r="H41" s="23">
        <v>0</v>
      </c>
    </row>
    <row r="42" spans="1:8" ht="15.75">
      <c r="A42" s="31" t="s">
        <v>49</v>
      </c>
      <c r="B42" s="6">
        <v>4</v>
      </c>
      <c r="C42" s="23">
        <v>0</v>
      </c>
      <c r="D42" s="22">
        <v>1</v>
      </c>
      <c r="E42" s="22">
        <v>1</v>
      </c>
      <c r="F42" s="22">
        <v>1</v>
      </c>
      <c r="G42" s="22">
        <v>1</v>
      </c>
      <c r="H42" s="23">
        <v>0</v>
      </c>
    </row>
    <row r="43" spans="1:8" ht="15.75">
      <c r="A43" s="31" t="s">
        <v>21</v>
      </c>
      <c r="B43" s="6">
        <v>42</v>
      </c>
      <c r="C43" s="22">
        <v>2</v>
      </c>
      <c r="D43" s="22">
        <v>1</v>
      </c>
      <c r="E43" s="22">
        <v>2</v>
      </c>
      <c r="F43" s="22">
        <v>2</v>
      </c>
      <c r="G43" s="22">
        <v>35</v>
      </c>
      <c r="H43" s="23">
        <v>0</v>
      </c>
    </row>
    <row r="44" spans="1:8" ht="15.75">
      <c r="A44" s="31" t="s">
        <v>50</v>
      </c>
      <c r="B44" s="6">
        <v>17</v>
      </c>
      <c r="C44" s="22">
        <v>1</v>
      </c>
      <c r="D44" s="22">
        <v>2</v>
      </c>
      <c r="E44" s="22">
        <v>6</v>
      </c>
      <c r="F44" s="22">
        <v>1</v>
      </c>
      <c r="G44" s="22">
        <v>7</v>
      </c>
      <c r="H44" s="23">
        <v>0</v>
      </c>
    </row>
    <row r="45" spans="1:8" ht="15.75">
      <c r="A45" s="31" t="s">
        <v>51</v>
      </c>
      <c r="B45" s="6">
        <v>13</v>
      </c>
      <c r="C45" s="22">
        <v>1</v>
      </c>
      <c r="D45" s="22">
        <v>1</v>
      </c>
      <c r="E45" s="22">
        <v>6</v>
      </c>
      <c r="F45" s="23">
        <v>0</v>
      </c>
      <c r="G45" s="22">
        <v>5</v>
      </c>
      <c r="H45" s="23">
        <v>0</v>
      </c>
    </row>
    <row r="46" spans="1:8" ht="15.75">
      <c r="A46" s="31" t="s">
        <v>52</v>
      </c>
      <c r="B46" s="6">
        <v>29</v>
      </c>
      <c r="C46" s="22">
        <v>4</v>
      </c>
      <c r="D46" s="22">
        <v>3</v>
      </c>
      <c r="E46" s="22">
        <v>7</v>
      </c>
      <c r="F46" s="22">
        <v>1</v>
      </c>
      <c r="G46" s="22">
        <v>13</v>
      </c>
      <c r="H46" s="26">
        <v>1</v>
      </c>
    </row>
    <row r="47" spans="1:8" ht="15.75">
      <c r="A47" s="31" t="s">
        <v>53</v>
      </c>
      <c r="B47" s="6">
        <v>11</v>
      </c>
      <c r="C47" s="22">
        <v>1</v>
      </c>
      <c r="D47" s="22">
        <v>1</v>
      </c>
      <c r="E47" s="22">
        <v>5</v>
      </c>
      <c r="F47" s="23">
        <v>0</v>
      </c>
      <c r="G47" s="22">
        <v>4</v>
      </c>
      <c r="H47" s="23">
        <v>0</v>
      </c>
    </row>
    <row r="48" spans="1:8" ht="15.75">
      <c r="A48" s="31" t="s">
        <v>54</v>
      </c>
      <c r="B48" s="6">
        <v>22</v>
      </c>
      <c r="C48" s="22">
        <v>2</v>
      </c>
      <c r="D48" s="22">
        <v>2</v>
      </c>
      <c r="E48" s="22">
        <v>2</v>
      </c>
      <c r="F48" s="22">
        <v>1</v>
      </c>
      <c r="G48" s="22">
        <v>14</v>
      </c>
      <c r="H48" s="26">
        <v>1</v>
      </c>
    </row>
    <row r="49" spans="1:8" ht="15.75">
      <c r="A49" s="31" t="s">
        <v>55</v>
      </c>
      <c r="B49" s="6">
        <v>1</v>
      </c>
      <c r="C49" s="23">
        <v>0</v>
      </c>
      <c r="D49" s="23">
        <v>0</v>
      </c>
      <c r="E49" s="23">
        <v>0</v>
      </c>
      <c r="F49" s="23">
        <v>0</v>
      </c>
      <c r="G49" s="22">
        <v>1</v>
      </c>
      <c r="H49" s="23">
        <v>0</v>
      </c>
    </row>
    <row r="50" spans="1:8" ht="15.75">
      <c r="A50" s="31" t="s">
        <v>56</v>
      </c>
      <c r="B50" s="6">
        <v>6</v>
      </c>
      <c r="C50" s="23">
        <v>0</v>
      </c>
      <c r="D50" s="23">
        <v>0</v>
      </c>
      <c r="E50" s="22">
        <v>2</v>
      </c>
      <c r="F50" s="23">
        <v>0</v>
      </c>
      <c r="G50" s="22">
        <v>4</v>
      </c>
      <c r="H50" s="23">
        <v>0</v>
      </c>
    </row>
    <row r="51" spans="1:8" ht="15.75">
      <c r="A51" s="31" t="s">
        <v>57</v>
      </c>
      <c r="B51" s="6">
        <v>1</v>
      </c>
      <c r="C51" s="23">
        <v>0</v>
      </c>
      <c r="D51" s="23">
        <v>0</v>
      </c>
      <c r="E51" s="23">
        <v>0</v>
      </c>
      <c r="F51" s="23">
        <v>0</v>
      </c>
      <c r="G51" s="22">
        <v>1</v>
      </c>
      <c r="H51" s="23">
        <v>0</v>
      </c>
    </row>
    <row r="52" spans="1:8" ht="15.75">
      <c r="A52" s="31" t="s">
        <v>58</v>
      </c>
      <c r="B52" s="6">
        <v>9</v>
      </c>
      <c r="C52" s="22">
        <v>2</v>
      </c>
      <c r="D52" s="22">
        <v>1</v>
      </c>
      <c r="E52" s="22">
        <v>2</v>
      </c>
      <c r="F52" s="23">
        <v>0</v>
      </c>
      <c r="G52" s="22">
        <v>4</v>
      </c>
      <c r="H52" s="23">
        <v>0</v>
      </c>
    </row>
    <row r="53" spans="1:8" ht="15.75">
      <c r="A53" s="31" t="s">
        <v>59</v>
      </c>
      <c r="B53" s="6">
        <v>10</v>
      </c>
      <c r="C53" s="22">
        <v>1</v>
      </c>
      <c r="D53" s="22">
        <v>1</v>
      </c>
      <c r="E53" s="22">
        <v>4</v>
      </c>
      <c r="F53" s="23">
        <v>0</v>
      </c>
      <c r="G53" s="22">
        <v>4</v>
      </c>
      <c r="H53" s="23">
        <v>0</v>
      </c>
    </row>
    <row r="54" spans="1:8" ht="15.75">
      <c r="A54" s="31" t="s">
        <v>60</v>
      </c>
      <c r="B54" s="6">
        <v>15</v>
      </c>
      <c r="C54" s="22">
        <v>2</v>
      </c>
      <c r="D54" s="22">
        <v>3</v>
      </c>
      <c r="E54" s="22">
        <v>3</v>
      </c>
      <c r="F54" s="22">
        <v>1</v>
      </c>
      <c r="G54" s="22">
        <v>6</v>
      </c>
      <c r="H54" s="23">
        <v>0</v>
      </c>
    </row>
    <row r="55" spans="1:8" ht="15.75">
      <c r="A55" s="31" t="s">
        <v>61</v>
      </c>
      <c r="B55" s="6">
        <v>10</v>
      </c>
      <c r="C55" s="22">
        <v>1</v>
      </c>
      <c r="D55" s="22">
        <v>2</v>
      </c>
      <c r="E55" s="22">
        <v>4</v>
      </c>
      <c r="F55" s="23">
        <v>0</v>
      </c>
      <c r="G55" s="22">
        <v>3</v>
      </c>
      <c r="H55" s="23">
        <v>0</v>
      </c>
    </row>
    <row r="56" spans="1:8" ht="15.75">
      <c r="A56" s="31" t="s">
        <v>62</v>
      </c>
      <c r="B56" s="6">
        <v>5</v>
      </c>
      <c r="C56" s="23">
        <v>0</v>
      </c>
      <c r="D56" s="23">
        <v>0</v>
      </c>
      <c r="E56" s="22">
        <v>2</v>
      </c>
      <c r="F56" s="23">
        <v>0</v>
      </c>
      <c r="G56" s="22">
        <v>3</v>
      </c>
      <c r="H56" s="23">
        <v>0</v>
      </c>
    </row>
    <row r="57" spans="1:8" ht="15.75">
      <c r="A57" s="31" t="s">
        <v>63</v>
      </c>
      <c r="B57" s="6">
        <v>12</v>
      </c>
      <c r="C57" s="22">
        <v>1</v>
      </c>
      <c r="D57" s="22">
        <v>1</v>
      </c>
      <c r="E57" s="22">
        <v>5</v>
      </c>
      <c r="F57" s="23">
        <v>0</v>
      </c>
      <c r="G57" s="22">
        <v>5</v>
      </c>
      <c r="H57" s="23">
        <v>0</v>
      </c>
    </row>
    <row r="58" spans="1:8" ht="15.75">
      <c r="A58" s="31" t="s">
        <v>64</v>
      </c>
      <c r="B58" s="6">
        <v>1</v>
      </c>
      <c r="C58" s="23">
        <v>0</v>
      </c>
      <c r="D58" s="23">
        <v>0</v>
      </c>
      <c r="E58" s="23">
        <v>0</v>
      </c>
      <c r="F58" s="23">
        <v>0</v>
      </c>
      <c r="G58" s="22">
        <v>1</v>
      </c>
      <c r="H58" s="23">
        <v>0</v>
      </c>
    </row>
    <row r="59" spans="1:8" ht="15.75">
      <c r="A59" s="31" t="s">
        <v>65</v>
      </c>
      <c r="B59" s="6">
        <v>1</v>
      </c>
      <c r="C59" s="23">
        <v>0</v>
      </c>
      <c r="D59" s="23">
        <v>0</v>
      </c>
      <c r="E59" s="23">
        <v>0</v>
      </c>
      <c r="F59" s="23">
        <v>0</v>
      </c>
      <c r="G59" s="22">
        <v>1</v>
      </c>
      <c r="H59" s="23">
        <v>0</v>
      </c>
    </row>
    <row r="60" spans="1:8" ht="15.75">
      <c r="A60" s="31" t="s">
        <v>66</v>
      </c>
      <c r="B60" s="6">
        <v>3</v>
      </c>
      <c r="C60" s="23">
        <v>0</v>
      </c>
      <c r="D60" s="22">
        <v>1</v>
      </c>
      <c r="E60" s="23">
        <v>0</v>
      </c>
      <c r="F60" s="23">
        <v>0</v>
      </c>
      <c r="G60" s="22">
        <v>2</v>
      </c>
      <c r="H60" s="23">
        <v>0</v>
      </c>
    </row>
    <row r="61" spans="1:8" ht="15.75">
      <c r="A61" s="31" t="s">
        <v>67</v>
      </c>
      <c r="B61" s="6">
        <v>8</v>
      </c>
      <c r="C61" s="22">
        <v>1</v>
      </c>
      <c r="D61" s="22">
        <v>1</v>
      </c>
      <c r="E61" s="22">
        <v>2</v>
      </c>
      <c r="F61" s="23">
        <v>0</v>
      </c>
      <c r="G61" s="22">
        <v>4</v>
      </c>
      <c r="H61" s="23">
        <v>0</v>
      </c>
    </row>
    <row r="62" spans="1:8" ht="15.75">
      <c r="A62" s="31" t="s">
        <v>22</v>
      </c>
      <c r="B62" s="6">
        <v>66</v>
      </c>
      <c r="C62" s="22">
        <v>4</v>
      </c>
      <c r="D62" s="22">
        <v>6</v>
      </c>
      <c r="E62" s="22">
        <v>12</v>
      </c>
      <c r="F62" s="22">
        <v>4</v>
      </c>
      <c r="G62" s="22">
        <v>40</v>
      </c>
      <c r="H62" s="23">
        <v>0</v>
      </c>
    </row>
    <row r="63" spans="1:8" ht="15.75">
      <c r="A63" s="31" t="s">
        <v>68</v>
      </c>
      <c r="B63" s="6">
        <v>11</v>
      </c>
      <c r="C63" s="22">
        <v>3</v>
      </c>
      <c r="D63" s="23">
        <v>0</v>
      </c>
      <c r="E63" s="22">
        <v>5</v>
      </c>
      <c r="F63" s="23">
        <v>0</v>
      </c>
      <c r="G63" s="22">
        <v>3</v>
      </c>
      <c r="H63" s="23">
        <v>0</v>
      </c>
    </row>
    <row r="64" spans="1:8" ht="15.75">
      <c r="A64" s="31" t="s">
        <v>69</v>
      </c>
      <c r="B64" s="6">
        <v>1</v>
      </c>
      <c r="C64" s="23">
        <v>0</v>
      </c>
      <c r="D64" s="23">
        <v>0</v>
      </c>
      <c r="E64" s="23">
        <v>0</v>
      </c>
      <c r="F64" s="23">
        <v>0</v>
      </c>
      <c r="G64" s="22">
        <v>1</v>
      </c>
      <c r="H64" s="23">
        <v>0</v>
      </c>
    </row>
    <row r="65" spans="1:8" ht="15.75">
      <c r="A65" s="31" t="s">
        <v>70</v>
      </c>
      <c r="B65" s="6">
        <v>6</v>
      </c>
      <c r="C65" s="23">
        <v>0</v>
      </c>
      <c r="D65" s="23">
        <v>0</v>
      </c>
      <c r="E65" s="22">
        <v>2</v>
      </c>
      <c r="F65" s="23">
        <v>0</v>
      </c>
      <c r="G65" s="22">
        <v>4</v>
      </c>
      <c r="H65" s="23">
        <v>0</v>
      </c>
    </row>
    <row r="66" spans="1:8" ht="15.75">
      <c r="A66" s="31" t="s">
        <v>71</v>
      </c>
      <c r="B66" s="6">
        <v>14</v>
      </c>
      <c r="C66" s="22">
        <v>1</v>
      </c>
      <c r="D66" s="22">
        <v>2</v>
      </c>
      <c r="E66" s="22">
        <v>6</v>
      </c>
      <c r="F66" s="22">
        <v>1</v>
      </c>
      <c r="G66" s="22">
        <v>4</v>
      </c>
      <c r="H66" s="23">
        <v>0</v>
      </c>
    </row>
    <row r="67" spans="1:8" ht="15.75">
      <c r="A67" s="31" t="s">
        <v>72</v>
      </c>
      <c r="B67" s="6">
        <v>5</v>
      </c>
      <c r="C67" s="23">
        <v>0</v>
      </c>
      <c r="D67" s="23">
        <v>0</v>
      </c>
      <c r="E67" s="22">
        <v>2</v>
      </c>
      <c r="F67" s="23">
        <v>0</v>
      </c>
      <c r="G67" s="22">
        <v>3</v>
      </c>
      <c r="H67" s="23">
        <v>0</v>
      </c>
    </row>
    <row r="68" spans="1:8" ht="15.75">
      <c r="A68" s="31" t="s">
        <v>73</v>
      </c>
      <c r="B68" s="6">
        <v>2</v>
      </c>
      <c r="C68" s="23">
        <v>0</v>
      </c>
      <c r="D68" s="23">
        <v>0</v>
      </c>
      <c r="E68" s="22">
        <v>1</v>
      </c>
      <c r="F68" s="23">
        <v>0</v>
      </c>
      <c r="G68" s="22">
        <v>1</v>
      </c>
      <c r="H68" s="23">
        <v>0</v>
      </c>
    </row>
    <row r="69" spans="1:8" ht="15.75">
      <c r="A69" s="31" t="s">
        <v>74</v>
      </c>
      <c r="B69" s="6">
        <v>4</v>
      </c>
      <c r="C69" s="23">
        <v>0</v>
      </c>
      <c r="D69" s="23">
        <v>0</v>
      </c>
      <c r="E69" s="22">
        <v>2</v>
      </c>
      <c r="F69" s="23">
        <v>0</v>
      </c>
      <c r="G69" s="22">
        <v>2</v>
      </c>
      <c r="H69" s="23">
        <v>0</v>
      </c>
    </row>
    <row r="70" spans="1:8" ht="15.75">
      <c r="A70" s="31" t="s">
        <v>75</v>
      </c>
      <c r="B70" s="6">
        <v>40</v>
      </c>
      <c r="C70" s="22">
        <v>1</v>
      </c>
      <c r="D70" s="22">
        <v>4</v>
      </c>
      <c r="E70" s="22">
        <v>4</v>
      </c>
      <c r="F70" s="22">
        <v>5</v>
      </c>
      <c r="G70" s="22">
        <v>26</v>
      </c>
      <c r="H70" s="23">
        <v>0</v>
      </c>
    </row>
    <row r="71" spans="1:8" ht="15.75">
      <c r="A71" s="31" t="s">
        <v>76</v>
      </c>
      <c r="B71" s="6">
        <v>1</v>
      </c>
      <c r="C71" s="23">
        <v>0</v>
      </c>
      <c r="D71" s="23">
        <v>0</v>
      </c>
      <c r="E71" s="23">
        <v>0</v>
      </c>
      <c r="F71" s="23">
        <v>0</v>
      </c>
      <c r="G71" s="22">
        <v>1</v>
      </c>
      <c r="H71" s="23">
        <v>0</v>
      </c>
    </row>
    <row r="72" spans="1:8" ht="15.75">
      <c r="A72" s="33" t="s">
        <v>77</v>
      </c>
      <c r="B72" s="6">
        <v>1</v>
      </c>
      <c r="C72" s="23">
        <v>0</v>
      </c>
      <c r="D72" s="23">
        <v>0</v>
      </c>
      <c r="E72" s="23">
        <v>0</v>
      </c>
      <c r="F72" s="23">
        <v>0</v>
      </c>
      <c r="G72" s="26">
        <v>1</v>
      </c>
      <c r="H72" s="23">
        <v>0</v>
      </c>
    </row>
    <row r="73" spans="1:8" ht="15.75">
      <c r="A73" s="34"/>
      <c r="B73" s="20"/>
      <c r="C73" s="27"/>
      <c r="D73" s="27"/>
      <c r="E73" s="27"/>
      <c r="F73" s="27"/>
      <c r="G73" s="27"/>
      <c r="H73" s="27"/>
    </row>
    <row r="74" spans="1:3" ht="15.75">
      <c r="A74" s="28" t="s">
        <v>78</v>
      </c>
      <c r="B74" s="21"/>
      <c r="C74" s="21"/>
    </row>
    <row r="75" spans="1:3" ht="15.75">
      <c r="A75" s="28"/>
      <c r="B75" s="21"/>
      <c r="C75" s="21"/>
    </row>
    <row r="76" spans="1:3" ht="15.75">
      <c r="A76" s="28" t="s">
        <v>79</v>
      </c>
      <c r="B76" s="19"/>
      <c r="C76" s="19"/>
    </row>
    <row r="77" spans="1:3" ht="15.75">
      <c r="A77" s="28"/>
      <c r="B77" s="19"/>
      <c r="C77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108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43">
        <f>B8+B14+B17+B25+B31</f>
        <v>988</v>
      </c>
      <c r="C6" s="43">
        <f>C8+C14+C17+C25+C31</f>
        <v>385</v>
      </c>
      <c r="D6" s="43">
        <f>D8+D14+D17+D25+D31</f>
        <v>603</v>
      </c>
    </row>
    <row r="7" spans="1:4" ht="15.75">
      <c r="A7" s="1"/>
      <c r="B7" s="44"/>
      <c r="C7" s="44"/>
      <c r="D7" s="45"/>
    </row>
    <row r="8" spans="1:4" ht="15.75">
      <c r="A8" s="37" t="s">
        <v>8</v>
      </c>
      <c r="B8" s="44">
        <f>SUM(B9:B12)</f>
        <v>77</v>
      </c>
      <c r="C8" s="44">
        <f>SUM(C9:C12)</f>
        <v>35</v>
      </c>
      <c r="D8" s="44">
        <f>SUM(D9:D12)</f>
        <v>42</v>
      </c>
    </row>
    <row r="9" spans="1:4" ht="15.75">
      <c r="A9" s="40" t="s">
        <v>90</v>
      </c>
      <c r="B9" s="46">
        <f>C9+D9</f>
        <v>35</v>
      </c>
      <c r="C9" s="47">
        <v>19</v>
      </c>
      <c r="D9" s="47">
        <v>16</v>
      </c>
    </row>
    <row r="10" spans="1:4" ht="15.75">
      <c r="A10" s="40" t="s">
        <v>109</v>
      </c>
      <c r="B10" s="46">
        <f>C10+D10</f>
        <v>17</v>
      </c>
      <c r="C10" s="47">
        <v>5</v>
      </c>
      <c r="D10" s="47">
        <v>12</v>
      </c>
    </row>
    <row r="11" spans="1:4" ht="15.75">
      <c r="A11" s="40" t="s">
        <v>110</v>
      </c>
      <c r="B11" s="46">
        <f>C11+D11</f>
        <v>8</v>
      </c>
      <c r="C11" s="47">
        <v>6</v>
      </c>
      <c r="D11" s="47">
        <v>2</v>
      </c>
    </row>
    <row r="12" spans="1:4" ht="15.75">
      <c r="A12" s="40" t="s">
        <v>91</v>
      </c>
      <c r="B12" s="46">
        <f>C12+D12</f>
        <v>17</v>
      </c>
      <c r="C12" s="47">
        <v>5</v>
      </c>
      <c r="D12" s="47">
        <v>12</v>
      </c>
    </row>
    <row r="13" spans="1:4" ht="15.75">
      <c r="A13" s="37"/>
      <c r="B13" s="48"/>
      <c r="C13" s="48"/>
      <c r="D13" s="45"/>
    </row>
    <row r="14" spans="1:4" ht="15.75">
      <c r="A14" s="37" t="s">
        <v>86</v>
      </c>
      <c r="B14" s="44">
        <f>SUM(B15:B15)</f>
        <v>61</v>
      </c>
      <c r="C14" s="44">
        <f>SUM(C15:C15)</f>
        <v>12</v>
      </c>
      <c r="D14" s="44">
        <f>SUM(D15:D15)</f>
        <v>49</v>
      </c>
    </row>
    <row r="15" spans="1:4" ht="15.75">
      <c r="A15" s="40" t="s">
        <v>92</v>
      </c>
      <c r="B15" s="46">
        <v>61</v>
      </c>
      <c r="C15" s="47">
        <v>12</v>
      </c>
      <c r="D15" s="47">
        <v>49</v>
      </c>
    </row>
    <row r="16" spans="1:4" ht="15.75">
      <c r="A16" s="37"/>
      <c r="B16" s="49"/>
      <c r="C16" s="48"/>
      <c r="D16" s="45"/>
    </row>
    <row r="17" spans="1:4" ht="15.75">
      <c r="A17" s="38" t="s">
        <v>87</v>
      </c>
      <c r="B17" s="46">
        <f>SUM(B18:B23)</f>
        <v>115</v>
      </c>
      <c r="C17" s="44">
        <f>SUM(C18:C23)</f>
        <v>85</v>
      </c>
      <c r="D17" s="44">
        <f>SUM(D18:D23)</f>
        <v>30</v>
      </c>
    </row>
    <row r="18" spans="1:4" ht="17.25">
      <c r="A18" s="41" t="s">
        <v>96</v>
      </c>
      <c r="B18" s="46">
        <f aca="true" t="shared" si="0" ref="B18:B23">SUM(C18:D18)</f>
        <v>1</v>
      </c>
      <c r="C18" s="47">
        <v>1</v>
      </c>
      <c r="D18" s="44">
        <v>0</v>
      </c>
    </row>
    <row r="19" spans="1:4" ht="17.25">
      <c r="A19" s="41" t="s">
        <v>97</v>
      </c>
      <c r="B19" s="46">
        <f t="shared" si="0"/>
        <v>3</v>
      </c>
      <c r="C19" s="47">
        <v>3</v>
      </c>
      <c r="D19" s="44">
        <v>0</v>
      </c>
    </row>
    <row r="20" spans="1:4" ht="15.75">
      <c r="A20" s="40" t="s">
        <v>93</v>
      </c>
      <c r="B20" s="46">
        <f t="shared" si="0"/>
        <v>6</v>
      </c>
      <c r="C20" s="50">
        <v>2</v>
      </c>
      <c r="D20" s="50">
        <v>4</v>
      </c>
    </row>
    <row r="21" spans="1:4" ht="15.75">
      <c r="A21" s="40" t="s">
        <v>94</v>
      </c>
      <c r="B21" s="46">
        <f t="shared" si="0"/>
        <v>99</v>
      </c>
      <c r="C21" s="47">
        <v>73</v>
      </c>
      <c r="D21" s="47">
        <v>26</v>
      </c>
    </row>
    <row r="22" spans="1:4" ht="17.25">
      <c r="A22" s="40" t="s">
        <v>98</v>
      </c>
      <c r="B22" s="46">
        <f t="shared" si="0"/>
        <v>4</v>
      </c>
      <c r="C22" s="47">
        <v>4</v>
      </c>
      <c r="D22" s="44">
        <v>0</v>
      </c>
    </row>
    <row r="23" spans="1:4" ht="15.75">
      <c r="A23" s="40" t="s">
        <v>95</v>
      </c>
      <c r="B23" s="46">
        <f t="shared" si="0"/>
        <v>2</v>
      </c>
      <c r="C23" s="47">
        <v>2</v>
      </c>
      <c r="D23" s="44">
        <v>0</v>
      </c>
    </row>
    <row r="24" spans="1:4" ht="15.75">
      <c r="A24" s="37"/>
      <c r="B24" s="49"/>
      <c r="C24" s="48"/>
      <c r="D24" s="45"/>
    </row>
    <row r="25" spans="1:4" ht="15.75">
      <c r="A25" s="37" t="s">
        <v>88</v>
      </c>
      <c r="B25" s="46">
        <f>SUM(B26:B29)</f>
        <v>508</v>
      </c>
      <c r="C25" s="44">
        <f>SUM(C26:C29)</f>
        <v>185</v>
      </c>
      <c r="D25" s="44">
        <f>SUM(D26:D29)</f>
        <v>323</v>
      </c>
    </row>
    <row r="26" spans="1:4" ht="15.75">
      <c r="A26" s="40" t="s">
        <v>99</v>
      </c>
      <c r="B26" s="46">
        <v>1</v>
      </c>
      <c r="C26" s="47">
        <v>1</v>
      </c>
      <c r="D26" s="44">
        <v>0</v>
      </c>
    </row>
    <row r="27" spans="1:4" ht="15.75">
      <c r="A27" s="40" t="s">
        <v>100</v>
      </c>
      <c r="B27" s="46">
        <f>C27+D27</f>
        <v>456</v>
      </c>
      <c r="C27" s="47">
        <v>171</v>
      </c>
      <c r="D27" s="47">
        <v>285</v>
      </c>
    </row>
    <row r="28" spans="1:4" ht="15.75">
      <c r="A28" s="40" t="s">
        <v>101</v>
      </c>
      <c r="B28" s="46">
        <f>C28+D28</f>
        <v>41</v>
      </c>
      <c r="C28" s="47">
        <v>10</v>
      </c>
      <c r="D28" s="47">
        <v>31</v>
      </c>
    </row>
    <row r="29" spans="1:4" ht="15.75">
      <c r="A29" s="40" t="s">
        <v>102</v>
      </c>
      <c r="B29" s="46">
        <f>C29+D29</f>
        <v>10</v>
      </c>
      <c r="C29" s="47">
        <v>3</v>
      </c>
      <c r="D29" s="47">
        <v>7</v>
      </c>
    </row>
    <row r="30" spans="1:4" ht="15.75">
      <c r="A30" s="37"/>
      <c r="B30" s="51"/>
      <c r="C30" s="52"/>
      <c r="D30" s="45"/>
    </row>
    <row r="31" spans="1:4" ht="15.75">
      <c r="A31" s="37" t="s">
        <v>89</v>
      </c>
      <c r="B31" s="46">
        <f>SUM(B32:B35)</f>
        <v>227</v>
      </c>
      <c r="C31" s="53">
        <f>SUM(C32:C35)</f>
        <v>68</v>
      </c>
      <c r="D31" s="53">
        <f>SUM(D32:D35)</f>
        <v>159</v>
      </c>
    </row>
    <row r="32" spans="1:4" ht="15.75">
      <c r="A32" s="40" t="s">
        <v>103</v>
      </c>
      <c r="B32" s="46">
        <f>SUM(C32:D32)</f>
        <v>89</v>
      </c>
      <c r="C32" s="54">
        <v>16</v>
      </c>
      <c r="D32" s="54">
        <v>73</v>
      </c>
    </row>
    <row r="33" spans="1:4" ht="15.75">
      <c r="A33" s="40" t="s">
        <v>95</v>
      </c>
      <c r="B33" s="46">
        <f>SUM(C33:D33)</f>
        <v>87</v>
      </c>
      <c r="C33" s="47">
        <v>49</v>
      </c>
      <c r="D33" s="47">
        <v>38</v>
      </c>
    </row>
    <row r="34" spans="1:4" ht="15.75">
      <c r="A34" s="40" t="s">
        <v>104</v>
      </c>
      <c r="B34" s="46">
        <f>SUM(C34:D34)</f>
        <v>11</v>
      </c>
      <c r="C34" s="47">
        <v>1</v>
      </c>
      <c r="D34" s="47">
        <v>10</v>
      </c>
    </row>
    <row r="35" spans="1:4" ht="15.75">
      <c r="A35" s="40" t="s">
        <v>105</v>
      </c>
      <c r="B35" s="46">
        <f>SUM(C35:D35)</f>
        <v>40</v>
      </c>
      <c r="C35" s="55">
        <v>2</v>
      </c>
      <c r="D35" s="47">
        <v>38</v>
      </c>
    </row>
    <row r="36" spans="1:4" ht="15.75">
      <c r="A36" s="36"/>
      <c r="B36" s="56"/>
      <c r="C36" s="56"/>
      <c r="D36" s="56"/>
    </row>
    <row r="37" ht="15.75">
      <c r="A37" s="1" t="s">
        <v>84</v>
      </c>
    </row>
    <row r="38" ht="15.75">
      <c r="A38" s="1" t="s">
        <v>85</v>
      </c>
    </row>
    <row r="39" ht="15.75">
      <c r="A39" s="1"/>
    </row>
    <row r="40" ht="15.75">
      <c r="A40" s="1" t="s">
        <v>79</v>
      </c>
    </row>
  </sheetData>
  <sheetProtection/>
  <conditionalFormatting sqref="D21 C27:D29 C18:C19 C21:C23 C33:D35 C9:D12 C15:D15 C26">
    <cfRule type="cellIs" priority="1" dxfId="4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112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43">
        <f>B8+B15+B18+B26+B32</f>
        <v>1008</v>
      </c>
      <c r="C6" s="43">
        <f>C8+C15+C18+C26+C32</f>
        <v>393</v>
      </c>
      <c r="D6" s="43">
        <f>D8+D15+D18+D26+D32</f>
        <v>615</v>
      </c>
    </row>
    <row r="7" spans="1:4" ht="15.75">
      <c r="A7" s="1"/>
      <c r="B7" s="44"/>
      <c r="C7" s="44"/>
      <c r="D7" s="45"/>
    </row>
    <row r="8" spans="1:4" ht="15.75">
      <c r="A8" s="37" t="s">
        <v>8</v>
      </c>
      <c r="B8" s="44">
        <f>SUM(B9:B13)</f>
        <v>77</v>
      </c>
      <c r="C8" s="44">
        <f>SUM(C9:C13)</f>
        <v>33</v>
      </c>
      <c r="D8" s="44">
        <f>SUM(D9:D13)</f>
        <v>44</v>
      </c>
    </row>
    <row r="9" spans="1:4" ht="15.75">
      <c r="A9" s="40" t="s">
        <v>111</v>
      </c>
      <c r="B9" s="46">
        <f>SUM(C9:D9)</f>
        <v>1</v>
      </c>
      <c r="C9" s="44">
        <v>0</v>
      </c>
      <c r="D9" s="44">
        <v>1</v>
      </c>
    </row>
    <row r="10" spans="1:4" ht="15.75">
      <c r="A10" s="40" t="s">
        <v>90</v>
      </c>
      <c r="B10" s="46">
        <f>SUM(C10:D10)</f>
        <v>36</v>
      </c>
      <c r="C10" s="47">
        <v>19</v>
      </c>
      <c r="D10" s="47">
        <v>17</v>
      </c>
    </row>
    <row r="11" spans="1:4" ht="15.75">
      <c r="A11" s="40" t="s">
        <v>109</v>
      </c>
      <c r="B11" s="46">
        <f>SUM(C11:D11)</f>
        <v>17</v>
      </c>
      <c r="C11" s="47">
        <v>5</v>
      </c>
      <c r="D11" s="47">
        <v>12</v>
      </c>
    </row>
    <row r="12" spans="1:4" ht="15.75">
      <c r="A12" s="40" t="s">
        <v>110</v>
      </c>
      <c r="B12" s="46">
        <f>SUM(C12:D12)</f>
        <v>6</v>
      </c>
      <c r="C12" s="47">
        <v>4</v>
      </c>
      <c r="D12" s="47">
        <v>2</v>
      </c>
    </row>
    <row r="13" spans="1:4" ht="15.75">
      <c r="A13" s="40" t="s">
        <v>91</v>
      </c>
      <c r="B13" s="46">
        <f>SUM(C13:D13)</f>
        <v>17</v>
      </c>
      <c r="C13" s="47">
        <v>5</v>
      </c>
      <c r="D13" s="47">
        <v>12</v>
      </c>
    </row>
    <row r="14" spans="1:4" ht="15.75">
      <c r="A14" s="37"/>
      <c r="B14" s="48"/>
      <c r="C14" s="48"/>
      <c r="D14" s="45"/>
    </row>
    <row r="15" spans="1:4" ht="15.75">
      <c r="A15" s="37" t="s">
        <v>86</v>
      </c>
      <c r="B15" s="44">
        <f>SUM(B16:B16)</f>
        <v>63</v>
      </c>
      <c r="C15" s="44">
        <f>SUM(C16:C16)</f>
        <v>12</v>
      </c>
      <c r="D15" s="44">
        <f>SUM(D16:D16)</f>
        <v>51</v>
      </c>
    </row>
    <row r="16" spans="1:4" ht="15.75">
      <c r="A16" s="40" t="s">
        <v>92</v>
      </c>
      <c r="B16" s="46">
        <f>SUM(C16:D16)</f>
        <v>63</v>
      </c>
      <c r="C16" s="47">
        <v>12</v>
      </c>
      <c r="D16" s="47">
        <v>51</v>
      </c>
    </row>
    <row r="17" spans="1:4" ht="15.75">
      <c r="A17" s="37"/>
      <c r="B17" s="49"/>
      <c r="C17" s="48"/>
      <c r="D17" s="45"/>
    </row>
    <row r="18" spans="1:4" ht="15.75">
      <c r="A18" s="38" t="s">
        <v>87</v>
      </c>
      <c r="B18" s="46">
        <f>SUM(B19:B24)</f>
        <v>117</v>
      </c>
      <c r="C18" s="44">
        <f>SUM(C19:C24)</f>
        <v>87</v>
      </c>
      <c r="D18" s="44">
        <f>SUM(D19:D24)</f>
        <v>30</v>
      </c>
    </row>
    <row r="19" spans="1:4" ht="17.25">
      <c r="A19" s="41" t="s">
        <v>96</v>
      </c>
      <c r="B19" s="46">
        <f aca="true" t="shared" si="0" ref="B19:B24">SUM(C19:D19)</f>
        <v>1</v>
      </c>
      <c r="C19" s="47">
        <v>1</v>
      </c>
      <c r="D19" s="44">
        <v>0</v>
      </c>
    </row>
    <row r="20" spans="1:4" ht="17.25">
      <c r="A20" s="41" t="s">
        <v>97</v>
      </c>
      <c r="B20" s="46">
        <f t="shared" si="0"/>
        <v>3</v>
      </c>
      <c r="C20" s="47">
        <v>3</v>
      </c>
      <c r="D20" s="44">
        <v>0</v>
      </c>
    </row>
    <row r="21" spans="1:4" ht="15.75">
      <c r="A21" s="40" t="s">
        <v>93</v>
      </c>
      <c r="B21" s="46">
        <f t="shared" si="0"/>
        <v>6</v>
      </c>
      <c r="C21" s="50">
        <v>2</v>
      </c>
      <c r="D21" s="50">
        <v>4</v>
      </c>
    </row>
    <row r="22" spans="1:4" ht="15.75">
      <c r="A22" s="40" t="s">
        <v>94</v>
      </c>
      <c r="B22" s="46">
        <f t="shared" si="0"/>
        <v>101</v>
      </c>
      <c r="C22" s="47">
        <v>75</v>
      </c>
      <c r="D22" s="47">
        <v>26</v>
      </c>
    </row>
    <row r="23" spans="1:4" ht="17.25">
      <c r="A23" s="40" t="s">
        <v>98</v>
      </c>
      <c r="B23" s="46">
        <f t="shared" si="0"/>
        <v>4</v>
      </c>
      <c r="C23" s="47">
        <v>4</v>
      </c>
      <c r="D23" s="44">
        <v>0</v>
      </c>
    </row>
    <row r="24" spans="1:4" ht="15.75">
      <c r="A24" s="40" t="s">
        <v>95</v>
      </c>
      <c r="B24" s="46">
        <f t="shared" si="0"/>
        <v>2</v>
      </c>
      <c r="C24" s="47">
        <v>2</v>
      </c>
      <c r="D24" s="44">
        <v>0</v>
      </c>
    </row>
    <row r="25" spans="1:4" ht="15.75">
      <c r="A25" s="37"/>
      <c r="B25" s="49"/>
      <c r="C25" s="48"/>
      <c r="D25" s="45"/>
    </row>
    <row r="26" spans="1:4" ht="15.75">
      <c r="A26" s="37" t="s">
        <v>88</v>
      </c>
      <c r="B26" s="46">
        <f>SUM(B27:B30)</f>
        <v>523</v>
      </c>
      <c r="C26" s="44">
        <f>SUM(C27:C30)</f>
        <v>191</v>
      </c>
      <c r="D26" s="44">
        <f>SUM(D27:D30)</f>
        <v>332</v>
      </c>
    </row>
    <row r="27" spans="1:4" ht="15.75">
      <c r="A27" s="40" t="s">
        <v>99</v>
      </c>
      <c r="B27" s="46">
        <f>SUM(C27:D27)</f>
        <v>4</v>
      </c>
      <c r="C27" s="47">
        <v>1</v>
      </c>
      <c r="D27" s="47">
        <v>3</v>
      </c>
    </row>
    <row r="28" spans="1:4" ht="15.75">
      <c r="A28" s="40" t="s">
        <v>100</v>
      </c>
      <c r="B28" s="46">
        <f>SUM(C28:D28)</f>
        <v>470</v>
      </c>
      <c r="C28" s="47">
        <v>177</v>
      </c>
      <c r="D28" s="47">
        <v>293</v>
      </c>
    </row>
    <row r="29" spans="1:4" ht="15.75">
      <c r="A29" s="40" t="s">
        <v>101</v>
      </c>
      <c r="B29" s="46">
        <f>SUM(C29:D29)</f>
        <v>39</v>
      </c>
      <c r="C29" s="47">
        <v>9</v>
      </c>
      <c r="D29" s="47">
        <v>30</v>
      </c>
    </row>
    <row r="30" spans="1:4" ht="15.75">
      <c r="A30" s="40" t="s">
        <v>102</v>
      </c>
      <c r="B30" s="46">
        <f>SUM(C30:D30)</f>
        <v>10</v>
      </c>
      <c r="C30" s="47">
        <v>4</v>
      </c>
      <c r="D30" s="47">
        <v>6</v>
      </c>
    </row>
    <row r="31" spans="1:4" ht="15.75">
      <c r="A31" s="37"/>
      <c r="B31" s="51"/>
      <c r="C31" s="52"/>
      <c r="D31" s="45"/>
    </row>
    <row r="32" spans="1:4" ht="15.75">
      <c r="A32" s="37" t="s">
        <v>89</v>
      </c>
      <c r="B32" s="46">
        <f>SUM(B33:B36)</f>
        <v>228</v>
      </c>
      <c r="C32" s="53">
        <f>SUM(C33:C36)</f>
        <v>70</v>
      </c>
      <c r="D32" s="53">
        <f>SUM(D33:D36)</f>
        <v>158</v>
      </c>
    </row>
    <row r="33" spans="1:4" ht="15.75">
      <c r="A33" s="40" t="s">
        <v>103</v>
      </c>
      <c r="B33" s="46">
        <f>SUM(C33:D33)</f>
        <v>88</v>
      </c>
      <c r="C33" s="54">
        <v>16</v>
      </c>
      <c r="D33" s="54">
        <v>72</v>
      </c>
    </row>
    <row r="34" spans="1:4" ht="15.75">
      <c r="A34" s="40" t="s">
        <v>95</v>
      </c>
      <c r="B34" s="46">
        <f>SUM(C34:D34)</f>
        <v>91</v>
      </c>
      <c r="C34" s="47">
        <v>52</v>
      </c>
      <c r="D34" s="47">
        <v>39</v>
      </c>
    </row>
    <row r="35" spans="1:4" ht="15.75">
      <c r="A35" s="40" t="s">
        <v>104</v>
      </c>
      <c r="B35" s="46">
        <f>SUM(C35:D35)</f>
        <v>11</v>
      </c>
      <c r="C35" s="47">
        <v>1</v>
      </c>
      <c r="D35" s="47">
        <v>10</v>
      </c>
    </row>
    <row r="36" spans="1:4" ht="15.75">
      <c r="A36" s="40" t="s">
        <v>105</v>
      </c>
      <c r="B36" s="46">
        <f>SUM(C36:D36)</f>
        <v>38</v>
      </c>
      <c r="C36" s="55">
        <v>1</v>
      </c>
      <c r="D36" s="47">
        <v>37</v>
      </c>
    </row>
    <row r="37" spans="1:4" ht="15.75">
      <c r="A37" s="36"/>
      <c r="B37" s="56"/>
      <c r="C37" s="56"/>
      <c r="D37" s="56"/>
    </row>
    <row r="38" ht="15.75">
      <c r="A38" s="1" t="s">
        <v>84</v>
      </c>
    </row>
    <row r="39" ht="15.75">
      <c r="A39" s="1" t="s">
        <v>85</v>
      </c>
    </row>
    <row r="40" ht="15.75">
      <c r="A40" s="1"/>
    </row>
    <row r="41" ht="15.75">
      <c r="A41" s="1" t="s">
        <v>79</v>
      </c>
    </row>
  </sheetData>
  <sheetProtection/>
  <conditionalFormatting sqref="D22 C27:D30 C19:C20 C22:C24 C34:D36 C10:D13 C16:D16">
    <cfRule type="cellIs" priority="1" dxfId="4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120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43">
        <f>B8+B15+B18+B26+B32</f>
        <v>1033</v>
      </c>
      <c r="C6" s="43">
        <f>C8+C15+C18+C26+C32</f>
        <v>413</v>
      </c>
      <c r="D6" s="43">
        <f>D8+D15+D18+D26+D32</f>
        <v>620</v>
      </c>
    </row>
    <row r="7" spans="1:4" ht="15.75">
      <c r="A7" s="1"/>
      <c r="B7" s="44"/>
      <c r="C7" s="44"/>
      <c r="D7" s="45"/>
    </row>
    <row r="8" spans="1:4" ht="15.75">
      <c r="A8" s="37" t="s">
        <v>8</v>
      </c>
      <c r="B8" s="44">
        <f>SUM(B9:B13)</f>
        <v>82</v>
      </c>
      <c r="C8" s="44">
        <f>SUM(C9:C13)</f>
        <v>36</v>
      </c>
      <c r="D8" s="44">
        <f>SUM(D9:D13)</f>
        <v>46</v>
      </c>
    </row>
    <row r="9" spans="1:4" ht="15.75">
      <c r="A9" s="40" t="s">
        <v>111</v>
      </c>
      <c r="B9" s="44">
        <f>SUM(C9:D9)</f>
        <v>1</v>
      </c>
      <c r="C9" s="44">
        <v>0</v>
      </c>
      <c r="D9" s="44">
        <v>1</v>
      </c>
    </row>
    <row r="10" spans="1:4" ht="15.75">
      <c r="A10" s="40" t="s">
        <v>90</v>
      </c>
      <c r="B10" s="44">
        <f>SUM(C10:D10)</f>
        <v>39</v>
      </c>
      <c r="C10" s="47">
        <v>21</v>
      </c>
      <c r="D10" s="47">
        <v>18</v>
      </c>
    </row>
    <row r="11" spans="1:4" ht="15.75">
      <c r="A11" s="40" t="s">
        <v>109</v>
      </c>
      <c r="B11" s="44">
        <f>SUM(C11:D11)</f>
        <v>17</v>
      </c>
      <c r="C11" s="47">
        <v>5</v>
      </c>
      <c r="D11" s="47">
        <v>12</v>
      </c>
    </row>
    <row r="12" spans="1:4" ht="15.75">
      <c r="A12" s="40" t="s">
        <v>110</v>
      </c>
      <c r="B12" s="44">
        <f>SUM(C12:D12)</f>
        <v>6</v>
      </c>
      <c r="C12" s="47">
        <v>4</v>
      </c>
      <c r="D12" s="47">
        <v>2</v>
      </c>
    </row>
    <row r="13" spans="1:4" ht="15.75">
      <c r="A13" s="40" t="s">
        <v>91</v>
      </c>
      <c r="B13" s="44">
        <f>SUM(C13:D13)</f>
        <v>19</v>
      </c>
      <c r="C13" s="47">
        <v>6</v>
      </c>
      <c r="D13" s="47">
        <v>13</v>
      </c>
    </row>
    <row r="14" spans="1:4" ht="15.75">
      <c r="A14" s="37"/>
      <c r="B14" s="48"/>
      <c r="C14" s="48"/>
      <c r="D14" s="45"/>
    </row>
    <row r="15" spans="1:4" ht="15.75">
      <c r="A15" s="37" t="s">
        <v>86</v>
      </c>
      <c r="B15" s="44">
        <f>SUM(B16:B16)</f>
        <v>63</v>
      </c>
      <c r="C15" s="44">
        <f>SUM(C16:C16)</f>
        <v>12</v>
      </c>
      <c r="D15" s="44">
        <f>SUM(D16:D16)</f>
        <v>51</v>
      </c>
    </row>
    <row r="16" spans="1:4" ht="15.75">
      <c r="A16" s="40" t="s">
        <v>92</v>
      </c>
      <c r="B16" s="44">
        <f>SUM(C16:D16)</f>
        <v>63</v>
      </c>
      <c r="C16" s="47">
        <v>12</v>
      </c>
      <c r="D16" s="47">
        <v>51</v>
      </c>
    </row>
    <row r="17" spans="1:4" ht="15.75">
      <c r="A17" s="37"/>
      <c r="B17" s="48"/>
      <c r="C17" s="48"/>
      <c r="D17" s="45"/>
    </row>
    <row r="18" spans="1:4" ht="17.25">
      <c r="A18" s="38" t="s">
        <v>113</v>
      </c>
      <c r="B18" s="44">
        <f>SUM(B19:B24)</f>
        <v>125</v>
      </c>
      <c r="C18" s="44">
        <f>SUM(C19:C24)</f>
        <v>94</v>
      </c>
      <c r="D18" s="44">
        <f>SUM(D19:D24)</f>
        <v>31</v>
      </c>
    </row>
    <row r="19" spans="1:4" ht="17.25">
      <c r="A19" s="41" t="s">
        <v>114</v>
      </c>
      <c r="B19" s="44">
        <f aca="true" t="shared" si="0" ref="B19:B24">SUM(C19:D19)</f>
        <v>1</v>
      </c>
      <c r="C19" s="47">
        <v>1</v>
      </c>
      <c r="D19" s="44">
        <v>0</v>
      </c>
    </row>
    <row r="20" spans="1:4" ht="17.25">
      <c r="A20" s="41" t="s">
        <v>115</v>
      </c>
      <c r="B20" s="44">
        <f t="shared" si="0"/>
        <v>3</v>
      </c>
      <c r="C20" s="47">
        <v>3</v>
      </c>
      <c r="D20" s="44">
        <v>0</v>
      </c>
    </row>
    <row r="21" spans="1:4" ht="15.75">
      <c r="A21" s="40" t="s">
        <v>93</v>
      </c>
      <c r="B21" s="44">
        <f t="shared" si="0"/>
        <v>6</v>
      </c>
      <c r="C21" s="50">
        <v>2</v>
      </c>
      <c r="D21" s="50">
        <v>4</v>
      </c>
    </row>
    <row r="22" spans="1:4" ht="15.75">
      <c r="A22" s="40" t="s">
        <v>94</v>
      </c>
      <c r="B22" s="44">
        <f t="shared" si="0"/>
        <v>103</v>
      </c>
      <c r="C22" s="47">
        <v>76</v>
      </c>
      <c r="D22" s="47">
        <v>27</v>
      </c>
    </row>
    <row r="23" spans="1:4" ht="17.25">
      <c r="A23" s="40" t="s">
        <v>116</v>
      </c>
      <c r="B23" s="44">
        <f t="shared" si="0"/>
        <v>10</v>
      </c>
      <c r="C23" s="47">
        <v>10</v>
      </c>
      <c r="D23" s="44">
        <v>0</v>
      </c>
    </row>
    <row r="24" spans="1:4" ht="15.75">
      <c r="A24" s="40" t="s">
        <v>95</v>
      </c>
      <c r="B24" s="44">
        <f t="shared" si="0"/>
        <v>2</v>
      </c>
      <c r="C24" s="47">
        <v>2</v>
      </c>
      <c r="D24" s="44">
        <v>0</v>
      </c>
    </row>
    <row r="25" spans="1:4" ht="15.75">
      <c r="A25" s="37"/>
      <c r="B25" s="48"/>
      <c r="C25" s="48"/>
      <c r="D25" s="45"/>
    </row>
    <row r="26" spans="1:4" ht="15.75">
      <c r="A26" s="37" t="s">
        <v>88</v>
      </c>
      <c r="B26" s="44">
        <f>SUM(B27:B30)</f>
        <v>534</v>
      </c>
      <c r="C26" s="44">
        <f>SUM(C27:C30)</f>
        <v>198</v>
      </c>
      <c r="D26" s="44">
        <f>SUM(D27:D30)</f>
        <v>336</v>
      </c>
    </row>
    <row r="27" spans="1:4" ht="15.75">
      <c r="A27" s="40" t="s">
        <v>99</v>
      </c>
      <c r="B27" s="44">
        <f>SUM(C27:D27)</f>
        <v>5</v>
      </c>
      <c r="C27" s="47">
        <v>2</v>
      </c>
      <c r="D27" s="47">
        <v>3</v>
      </c>
    </row>
    <row r="28" spans="1:4" ht="15.75">
      <c r="A28" s="40" t="s">
        <v>100</v>
      </c>
      <c r="B28" s="44">
        <f>SUM(C28:D28)</f>
        <v>476</v>
      </c>
      <c r="C28" s="47">
        <v>179</v>
      </c>
      <c r="D28" s="47">
        <v>297</v>
      </c>
    </row>
    <row r="29" spans="1:4" ht="15.75">
      <c r="A29" s="40" t="s">
        <v>101</v>
      </c>
      <c r="B29" s="44">
        <f>SUM(C29:D29)</f>
        <v>47</v>
      </c>
      <c r="C29" s="47">
        <v>14</v>
      </c>
      <c r="D29" s="47">
        <v>33</v>
      </c>
    </row>
    <row r="30" spans="1:4" ht="15.75">
      <c r="A30" s="40" t="s">
        <v>102</v>
      </c>
      <c r="B30" s="44">
        <f>SUM(C30:D30)</f>
        <v>6</v>
      </c>
      <c r="C30" s="47">
        <v>3</v>
      </c>
      <c r="D30" s="47">
        <v>3</v>
      </c>
    </row>
    <row r="31" spans="1:4" ht="15.75">
      <c r="A31" s="37"/>
      <c r="B31" s="52"/>
      <c r="C31" s="52"/>
      <c r="D31" s="45"/>
    </row>
    <row r="32" spans="1:4" ht="15.75">
      <c r="A32" s="37" t="s">
        <v>89</v>
      </c>
      <c r="B32" s="53">
        <f>SUM(B33:B36)</f>
        <v>229</v>
      </c>
      <c r="C32" s="53">
        <f>SUM(C33:C36)</f>
        <v>73</v>
      </c>
      <c r="D32" s="53">
        <f>SUM(D33:D36)</f>
        <v>156</v>
      </c>
    </row>
    <row r="33" spans="1:4" ht="15.75">
      <c r="A33" s="40" t="s">
        <v>103</v>
      </c>
      <c r="B33" s="44">
        <f>SUM(C33:D33)</f>
        <v>86</v>
      </c>
      <c r="C33" s="54">
        <v>17</v>
      </c>
      <c r="D33" s="54">
        <v>69</v>
      </c>
    </row>
    <row r="34" spans="1:4" ht="15.75">
      <c r="A34" s="40" t="s">
        <v>95</v>
      </c>
      <c r="B34" s="44">
        <f>SUM(C34:D34)</f>
        <v>94</v>
      </c>
      <c r="C34" s="47">
        <v>54</v>
      </c>
      <c r="D34" s="47">
        <v>40</v>
      </c>
    </row>
    <row r="35" spans="1:4" ht="15.75">
      <c r="A35" s="40" t="s">
        <v>104</v>
      </c>
      <c r="B35" s="44">
        <f>SUM(C35:D35)</f>
        <v>11</v>
      </c>
      <c r="C35" s="47">
        <v>1</v>
      </c>
      <c r="D35" s="47">
        <v>10</v>
      </c>
    </row>
    <row r="36" spans="1:4" ht="15.75">
      <c r="A36" s="40" t="s">
        <v>105</v>
      </c>
      <c r="B36" s="44">
        <f>SUM(C36:D36)</f>
        <v>38</v>
      </c>
      <c r="C36" s="55">
        <v>1</v>
      </c>
      <c r="D36" s="47">
        <v>37</v>
      </c>
    </row>
    <row r="37" spans="1:4" ht="15.75">
      <c r="A37" s="36"/>
      <c r="B37" s="56"/>
      <c r="C37" s="56"/>
      <c r="D37" s="56"/>
    </row>
    <row r="38" spans="1:4" ht="15.75">
      <c r="A38" s="1" t="s">
        <v>117</v>
      </c>
      <c r="B38" s="59"/>
      <c r="C38" s="59"/>
      <c r="D38" s="59"/>
    </row>
    <row r="39" spans="1:4" ht="15.75">
      <c r="A39" s="1" t="s">
        <v>118</v>
      </c>
      <c r="B39" s="58"/>
      <c r="C39" s="58"/>
      <c r="D39" s="58"/>
    </row>
    <row r="40" ht="15.75">
      <c r="A40" s="1" t="s">
        <v>119</v>
      </c>
    </row>
    <row r="41" ht="15.75">
      <c r="A41" s="1"/>
    </row>
    <row r="42" ht="15.75">
      <c r="A42" s="1" t="s">
        <v>79</v>
      </c>
    </row>
  </sheetData>
  <sheetProtection/>
  <conditionalFormatting sqref="D22 C27:D30 C19:C20 C22:C24 C34:D36 C10:D13 C16:D16">
    <cfRule type="cellIs" priority="1" dxfId="4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121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43">
        <f>+B8+B15+B19+B27+B32</f>
        <v>1095</v>
      </c>
      <c r="C6" s="43">
        <f>+C8+C15+C19+C27+C32</f>
        <v>453</v>
      </c>
      <c r="D6" s="43">
        <f>+D8+D15+D19+D27+D32</f>
        <v>642</v>
      </c>
    </row>
    <row r="7" spans="1:4" ht="15.75">
      <c r="A7" s="1"/>
      <c r="B7" s="44"/>
      <c r="C7" s="44"/>
      <c r="D7" s="45"/>
    </row>
    <row r="8" spans="1:4" ht="15.75">
      <c r="A8" s="37" t="s">
        <v>8</v>
      </c>
      <c r="B8" s="44">
        <f>SUM(B9:B13)</f>
        <v>84</v>
      </c>
      <c r="C8" s="44">
        <f>SUM(C9:C13)</f>
        <v>39</v>
      </c>
      <c r="D8" s="44">
        <f>SUM(D9:D13)</f>
        <v>45</v>
      </c>
    </row>
    <row r="9" spans="1:4" ht="15.75">
      <c r="A9" s="40" t="s">
        <v>111</v>
      </c>
      <c r="B9" s="44">
        <f>SUM(C9:D9)</f>
        <v>1</v>
      </c>
      <c r="C9" s="44">
        <v>0</v>
      </c>
      <c r="D9" s="44">
        <v>1</v>
      </c>
    </row>
    <row r="10" spans="1:4" ht="15.75">
      <c r="A10" s="40" t="s">
        <v>90</v>
      </c>
      <c r="B10" s="44">
        <f>SUM(C10:D10)</f>
        <v>41</v>
      </c>
      <c r="C10" s="47">
        <v>22</v>
      </c>
      <c r="D10" s="47">
        <v>19</v>
      </c>
    </row>
    <row r="11" spans="1:4" ht="15.75">
      <c r="A11" s="40" t="s">
        <v>109</v>
      </c>
      <c r="B11" s="44">
        <f>SUM(C11:D11)</f>
        <v>16</v>
      </c>
      <c r="C11" s="47">
        <v>5</v>
      </c>
      <c r="D11" s="47">
        <v>11</v>
      </c>
    </row>
    <row r="12" spans="1:4" ht="15.75">
      <c r="A12" s="40" t="s">
        <v>110</v>
      </c>
      <c r="B12" s="44">
        <f>SUM(C12:D12)</f>
        <v>8</v>
      </c>
      <c r="C12" s="47">
        <v>6</v>
      </c>
      <c r="D12" s="47">
        <v>2</v>
      </c>
    </row>
    <row r="13" spans="1:4" ht="15.75">
      <c r="A13" s="40" t="s">
        <v>91</v>
      </c>
      <c r="B13" s="44">
        <f>SUM(C13:D13)</f>
        <v>18</v>
      </c>
      <c r="C13" s="47">
        <v>6</v>
      </c>
      <c r="D13" s="47">
        <v>12</v>
      </c>
    </row>
    <row r="14" spans="1:4" ht="15.75">
      <c r="A14" s="37"/>
      <c r="B14" s="48"/>
      <c r="C14" s="48"/>
      <c r="D14" s="45"/>
    </row>
    <row r="15" spans="1:4" ht="15.75">
      <c r="A15" s="37" t="s">
        <v>86</v>
      </c>
      <c r="B15" s="44">
        <f>SUM(B16:B17)</f>
        <v>70</v>
      </c>
      <c r="C15" s="44">
        <f>SUM(C16:C17)</f>
        <v>13</v>
      </c>
      <c r="D15" s="44">
        <f>SUM(D16:D17)</f>
        <v>57</v>
      </c>
    </row>
    <row r="16" spans="1:4" ht="15.75">
      <c r="A16" s="40" t="s">
        <v>92</v>
      </c>
      <c r="B16" s="44">
        <f>SUM(C16:D16)</f>
        <v>68</v>
      </c>
      <c r="C16" s="47">
        <v>13</v>
      </c>
      <c r="D16" s="47">
        <v>55</v>
      </c>
    </row>
    <row r="17" spans="1:4" ht="15.75">
      <c r="A17" s="40" t="s">
        <v>122</v>
      </c>
      <c r="B17" s="44">
        <f>SUM(C17:D17)</f>
        <v>2</v>
      </c>
      <c r="C17" s="44">
        <v>0</v>
      </c>
      <c r="D17" s="47">
        <v>2</v>
      </c>
    </row>
    <row r="18" spans="1:4" ht="15.75">
      <c r="A18" s="37"/>
      <c r="B18" s="48"/>
      <c r="C18" s="48"/>
      <c r="D18" s="45"/>
    </row>
    <row r="19" spans="1:4" ht="17.25">
      <c r="A19" s="38" t="s">
        <v>113</v>
      </c>
      <c r="B19" s="44">
        <f>SUM(B20:B25)</f>
        <v>136</v>
      </c>
      <c r="C19" s="44">
        <f>SUM(C20:C25)</f>
        <v>101</v>
      </c>
      <c r="D19" s="44">
        <f>SUM(D20:D25)</f>
        <v>35</v>
      </c>
    </row>
    <row r="20" spans="1:4" ht="17.25">
      <c r="A20" s="41" t="s">
        <v>114</v>
      </c>
      <c r="B20" s="44">
        <f aca="true" t="shared" si="0" ref="B20:B25">SUM(C20:D20)</f>
        <v>1</v>
      </c>
      <c r="C20" s="47">
        <v>1</v>
      </c>
      <c r="D20" s="44">
        <v>0</v>
      </c>
    </row>
    <row r="21" spans="1:4" ht="17.25">
      <c r="A21" s="41" t="s">
        <v>115</v>
      </c>
      <c r="B21" s="44">
        <f t="shared" si="0"/>
        <v>3</v>
      </c>
      <c r="C21" s="47">
        <v>3</v>
      </c>
      <c r="D21" s="44">
        <v>0</v>
      </c>
    </row>
    <row r="22" spans="1:4" ht="15.75">
      <c r="A22" s="40" t="s">
        <v>93</v>
      </c>
      <c r="B22" s="44">
        <f t="shared" si="0"/>
        <v>6</v>
      </c>
      <c r="C22" s="50">
        <v>3</v>
      </c>
      <c r="D22" s="50">
        <v>3</v>
      </c>
    </row>
    <row r="23" spans="1:4" ht="15.75">
      <c r="A23" s="40" t="s">
        <v>94</v>
      </c>
      <c r="B23" s="44">
        <f t="shared" si="0"/>
        <v>113</v>
      </c>
      <c r="C23" s="47">
        <v>81</v>
      </c>
      <c r="D23" s="47">
        <v>32</v>
      </c>
    </row>
    <row r="24" spans="1:4" ht="17.25">
      <c r="A24" s="40" t="s">
        <v>116</v>
      </c>
      <c r="B24" s="44">
        <f t="shared" si="0"/>
        <v>11</v>
      </c>
      <c r="C24" s="47">
        <v>11</v>
      </c>
      <c r="D24" s="44">
        <v>0</v>
      </c>
    </row>
    <row r="25" spans="1:4" ht="15.75">
      <c r="A25" s="40" t="s">
        <v>95</v>
      </c>
      <c r="B25" s="44">
        <f t="shared" si="0"/>
        <v>2</v>
      </c>
      <c r="C25" s="47">
        <v>2</v>
      </c>
      <c r="D25" s="44">
        <v>0</v>
      </c>
    </row>
    <row r="26" spans="1:4" ht="15.75">
      <c r="A26" s="37"/>
      <c r="B26" s="48"/>
      <c r="C26" s="48"/>
      <c r="D26" s="45"/>
    </row>
    <row r="27" spans="1:4" ht="15.75">
      <c r="A27" s="37" t="s">
        <v>88</v>
      </c>
      <c r="B27" s="44">
        <f>SUM(B28:B30)</f>
        <v>566</v>
      </c>
      <c r="C27" s="44">
        <f>SUM(C28:C30)</f>
        <v>221</v>
      </c>
      <c r="D27" s="44">
        <f>SUM(D28:D30)</f>
        <v>345</v>
      </c>
    </row>
    <row r="28" spans="1:4" ht="15.75">
      <c r="A28" s="40" t="s">
        <v>99</v>
      </c>
      <c r="B28" s="44">
        <f>SUM(C28:D28)</f>
        <v>6</v>
      </c>
      <c r="C28" s="47">
        <v>2</v>
      </c>
      <c r="D28" s="47">
        <v>4</v>
      </c>
    </row>
    <row r="29" spans="1:4" ht="15.75">
      <c r="A29" s="40" t="s">
        <v>100</v>
      </c>
      <c r="B29" s="44">
        <f>SUM(C29:D29)</f>
        <v>493</v>
      </c>
      <c r="C29" s="47">
        <v>195</v>
      </c>
      <c r="D29" s="47">
        <v>298</v>
      </c>
    </row>
    <row r="30" spans="1:4" ht="15.75">
      <c r="A30" s="40" t="s">
        <v>101</v>
      </c>
      <c r="B30" s="44">
        <f>SUM(C30:D30)</f>
        <v>67</v>
      </c>
      <c r="C30" s="47">
        <v>24</v>
      </c>
      <c r="D30" s="47">
        <v>43</v>
      </c>
    </row>
    <row r="31" ht="15.75">
      <c r="A31" s="37"/>
    </row>
    <row r="32" spans="1:4" ht="15.75">
      <c r="A32" s="37" t="s">
        <v>89</v>
      </c>
      <c r="B32" s="53">
        <f>SUM(B33:B37)</f>
        <v>239</v>
      </c>
      <c r="C32" s="53">
        <f>SUM(C33:C37)</f>
        <v>79</v>
      </c>
      <c r="D32" s="53">
        <f>SUM(D33:D37)</f>
        <v>160</v>
      </c>
    </row>
    <row r="33" spans="1:4" ht="15.75">
      <c r="A33" s="40" t="s">
        <v>103</v>
      </c>
      <c r="B33" s="44">
        <f>SUM(C33:D33)</f>
        <v>87</v>
      </c>
      <c r="C33" s="54">
        <v>19</v>
      </c>
      <c r="D33" s="54">
        <v>68</v>
      </c>
    </row>
    <row r="34" spans="1:4" ht="15.75">
      <c r="A34" s="40" t="s">
        <v>95</v>
      </c>
      <c r="B34" s="44">
        <f>SUM(C34:D34)</f>
        <v>101</v>
      </c>
      <c r="C34" s="47">
        <v>58</v>
      </c>
      <c r="D34" s="47">
        <v>43</v>
      </c>
    </row>
    <row r="35" spans="1:4" ht="15.75">
      <c r="A35" s="40" t="s">
        <v>125</v>
      </c>
      <c r="B35" s="44">
        <f>SUM(C35:D35)</f>
        <v>3</v>
      </c>
      <c r="C35" s="44">
        <v>0</v>
      </c>
      <c r="D35" s="47">
        <v>3</v>
      </c>
    </row>
    <row r="36" spans="1:4" ht="15.75">
      <c r="A36" s="40" t="s">
        <v>104</v>
      </c>
      <c r="B36" s="44">
        <f>SUM(C36:D36)</f>
        <v>7</v>
      </c>
      <c r="C36" s="47">
        <v>1</v>
      </c>
      <c r="D36" s="47">
        <v>6</v>
      </c>
    </row>
    <row r="37" spans="1:4" ht="15.75">
      <c r="A37" s="40" t="s">
        <v>105</v>
      </c>
      <c r="B37" s="44">
        <f>SUM(C37:D37)</f>
        <v>41</v>
      </c>
      <c r="C37" s="55">
        <v>1</v>
      </c>
      <c r="D37" s="47">
        <v>40</v>
      </c>
    </row>
    <row r="38" spans="1:4" ht="15.75">
      <c r="A38" s="36"/>
      <c r="B38" s="56"/>
      <c r="C38" s="56"/>
      <c r="D38" s="56"/>
    </row>
    <row r="39" ht="15.75">
      <c r="A39" s="1" t="s">
        <v>117</v>
      </c>
    </row>
    <row r="40" spans="1:4" ht="15.75">
      <c r="A40" s="1" t="s">
        <v>118</v>
      </c>
      <c r="B40" s="58"/>
      <c r="C40" s="58"/>
      <c r="D40" s="58"/>
    </row>
    <row r="41" ht="15.75">
      <c r="A41" s="1" t="s">
        <v>119</v>
      </c>
    </row>
    <row r="42" ht="15.75">
      <c r="A42" s="1"/>
    </row>
    <row r="43" ht="15.75">
      <c r="A43" s="1" t="s">
        <v>79</v>
      </c>
    </row>
  </sheetData>
  <sheetProtection/>
  <conditionalFormatting sqref="D23 C10:D13 C28:D30 C20:C21 C16:D16 C23:C25 C34:D34 C36:C37 D17 D35:D37">
    <cfRule type="cellIs" priority="1" dxfId="4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123</v>
      </c>
    </row>
    <row r="3" ht="15.75">
      <c r="A3" s="1"/>
    </row>
    <row r="4" spans="1:4" ht="15.75">
      <c r="A4" s="35" t="s">
        <v>82</v>
      </c>
      <c r="B4" s="60" t="s">
        <v>106</v>
      </c>
      <c r="C4" s="60" t="s">
        <v>2</v>
      </c>
      <c r="D4" s="60" t="s">
        <v>3</v>
      </c>
    </row>
    <row r="5" spans="1:4" ht="15.75">
      <c r="A5" s="1"/>
      <c r="B5" s="28"/>
      <c r="C5" s="28"/>
      <c r="D5" s="28"/>
    </row>
    <row r="6" spans="1:4" ht="15.75">
      <c r="A6" s="1" t="s">
        <v>83</v>
      </c>
      <c r="B6" s="61">
        <v>1115</v>
      </c>
      <c r="C6" s="62">
        <v>481</v>
      </c>
      <c r="D6" s="63">
        <v>634</v>
      </c>
    </row>
    <row r="7" spans="1:4" ht="15.75">
      <c r="A7" s="1"/>
      <c r="B7" s="62"/>
      <c r="C7" s="62"/>
      <c r="D7" s="64"/>
    </row>
    <row r="8" spans="1:4" ht="15.75">
      <c r="A8" s="37" t="s">
        <v>8</v>
      </c>
      <c r="B8" s="62">
        <v>80</v>
      </c>
      <c r="C8" s="62">
        <v>36</v>
      </c>
      <c r="D8" s="62">
        <v>44</v>
      </c>
    </row>
    <row r="9" spans="1:4" ht="15.75">
      <c r="A9" s="40" t="s">
        <v>90</v>
      </c>
      <c r="B9" s="65">
        <v>40</v>
      </c>
      <c r="C9" s="66">
        <v>20</v>
      </c>
      <c r="D9" s="66">
        <v>20</v>
      </c>
    </row>
    <row r="10" spans="1:4" ht="15.75">
      <c r="A10" s="40" t="s">
        <v>109</v>
      </c>
      <c r="B10" s="65">
        <v>14</v>
      </c>
      <c r="C10" s="66">
        <v>5</v>
      </c>
      <c r="D10" s="66">
        <v>9</v>
      </c>
    </row>
    <row r="11" spans="1:4" ht="15.75">
      <c r="A11" s="40" t="s">
        <v>110</v>
      </c>
      <c r="B11" s="65">
        <v>8</v>
      </c>
      <c r="C11" s="66">
        <v>6</v>
      </c>
      <c r="D11" s="66">
        <v>2</v>
      </c>
    </row>
    <row r="12" spans="1:4" ht="15.75">
      <c r="A12" s="40" t="s">
        <v>91</v>
      </c>
      <c r="B12" s="65">
        <v>18</v>
      </c>
      <c r="C12" s="66">
        <v>5</v>
      </c>
      <c r="D12" s="66">
        <v>13</v>
      </c>
    </row>
    <row r="13" spans="1:4" ht="15.75">
      <c r="A13" s="37"/>
      <c r="B13" s="67"/>
      <c r="C13" s="67"/>
      <c r="D13" s="64"/>
    </row>
    <row r="14" spans="1:4" ht="15.75">
      <c r="A14" s="37" t="s">
        <v>86</v>
      </c>
      <c r="B14" s="62">
        <v>72</v>
      </c>
      <c r="C14" s="62">
        <v>15</v>
      </c>
      <c r="D14" s="62">
        <v>57</v>
      </c>
    </row>
    <row r="15" spans="1:4" ht="15.75">
      <c r="A15" s="40" t="s">
        <v>92</v>
      </c>
      <c r="B15" s="65">
        <v>65</v>
      </c>
      <c r="C15" s="66">
        <v>15</v>
      </c>
      <c r="D15" s="66">
        <v>50</v>
      </c>
    </row>
    <row r="16" spans="1:4" ht="15.75">
      <c r="A16" s="40" t="s">
        <v>122</v>
      </c>
      <c r="B16" s="65">
        <v>7</v>
      </c>
      <c r="C16" s="68" t="s">
        <v>124</v>
      </c>
      <c r="D16" s="66">
        <v>7</v>
      </c>
    </row>
    <row r="17" spans="1:4" ht="15.75">
      <c r="A17" s="37"/>
      <c r="B17" s="67"/>
      <c r="C17" s="67"/>
      <c r="D17" s="64"/>
    </row>
    <row r="18" spans="1:4" ht="17.25">
      <c r="A18" s="38" t="s">
        <v>113</v>
      </c>
      <c r="B18" s="62">
        <v>147</v>
      </c>
      <c r="C18" s="62">
        <v>102</v>
      </c>
      <c r="D18" s="62">
        <v>45</v>
      </c>
    </row>
    <row r="19" spans="1:4" ht="17.25">
      <c r="A19" s="41" t="s">
        <v>114</v>
      </c>
      <c r="B19" s="65">
        <v>1</v>
      </c>
      <c r="C19" s="66">
        <v>1</v>
      </c>
      <c r="D19" s="68" t="s">
        <v>124</v>
      </c>
    </row>
    <row r="20" spans="1:4" ht="17.25">
      <c r="A20" s="41" t="s">
        <v>115</v>
      </c>
      <c r="B20" s="65">
        <v>4</v>
      </c>
      <c r="C20" s="66">
        <v>4</v>
      </c>
      <c r="D20" s="68" t="s">
        <v>124</v>
      </c>
    </row>
    <row r="21" spans="1:4" ht="15.75">
      <c r="A21" s="40" t="s">
        <v>93</v>
      </c>
      <c r="B21" s="65">
        <v>7</v>
      </c>
      <c r="C21" s="69">
        <v>3</v>
      </c>
      <c r="D21" s="69">
        <v>4</v>
      </c>
    </row>
    <row r="22" spans="1:4" ht="15.75">
      <c r="A22" s="40" t="s">
        <v>94</v>
      </c>
      <c r="B22" s="65">
        <v>119</v>
      </c>
      <c r="C22" s="66">
        <v>81</v>
      </c>
      <c r="D22" s="66">
        <v>38</v>
      </c>
    </row>
    <row r="23" spans="1:4" ht="17.25">
      <c r="A23" s="40" t="s">
        <v>116</v>
      </c>
      <c r="B23" s="65">
        <v>16</v>
      </c>
      <c r="C23" s="66">
        <v>13</v>
      </c>
      <c r="D23" s="66">
        <v>3</v>
      </c>
    </row>
    <row r="24" ht="15.75">
      <c r="A24" s="37"/>
    </row>
    <row r="25" spans="1:4" ht="15.75">
      <c r="A25" s="37" t="s">
        <v>88</v>
      </c>
      <c r="B25" s="62">
        <v>572</v>
      </c>
      <c r="C25" s="62">
        <v>233</v>
      </c>
      <c r="D25" s="62">
        <v>339</v>
      </c>
    </row>
    <row r="26" spans="1:4" ht="15.75">
      <c r="A26" s="40" t="s">
        <v>128</v>
      </c>
      <c r="B26" s="65">
        <v>1</v>
      </c>
      <c r="C26" s="66">
        <v>0</v>
      </c>
      <c r="D26" s="66">
        <v>1</v>
      </c>
    </row>
    <row r="27" spans="1:4" ht="15.75">
      <c r="A27" s="40" t="s">
        <v>99</v>
      </c>
      <c r="B27" s="65">
        <v>5</v>
      </c>
      <c r="C27" s="66">
        <v>1</v>
      </c>
      <c r="D27" s="66">
        <v>4</v>
      </c>
    </row>
    <row r="28" spans="1:4" ht="15.75">
      <c r="A28" s="40" t="s">
        <v>100</v>
      </c>
      <c r="B28" s="65">
        <v>495</v>
      </c>
      <c r="C28" s="66">
        <v>201</v>
      </c>
      <c r="D28" s="66">
        <v>294</v>
      </c>
    </row>
    <row r="29" spans="1:4" ht="15.75">
      <c r="A29" s="40" t="s">
        <v>101</v>
      </c>
      <c r="B29" s="65">
        <v>71</v>
      </c>
      <c r="C29" s="66">
        <v>31</v>
      </c>
      <c r="D29" s="66">
        <v>40</v>
      </c>
    </row>
    <row r="30" spans="1:4" ht="15.75">
      <c r="A30" s="37"/>
      <c r="B30" s="70"/>
      <c r="C30" s="70"/>
      <c r="D30" s="64"/>
    </row>
    <row r="31" spans="1:4" ht="15.75">
      <c r="A31" s="37" t="s">
        <v>89</v>
      </c>
      <c r="B31" s="63">
        <v>244</v>
      </c>
      <c r="C31" s="62">
        <v>95</v>
      </c>
      <c r="D31" s="63">
        <v>149</v>
      </c>
    </row>
    <row r="32" spans="1:4" ht="15.75">
      <c r="A32" s="40" t="s">
        <v>103</v>
      </c>
      <c r="B32" s="65">
        <v>84</v>
      </c>
      <c r="C32" s="66">
        <v>18</v>
      </c>
      <c r="D32" s="66">
        <v>66</v>
      </c>
    </row>
    <row r="33" spans="1:4" ht="15.75">
      <c r="A33" s="40" t="s">
        <v>95</v>
      </c>
      <c r="B33" s="65">
        <v>110</v>
      </c>
      <c r="C33" s="66">
        <v>77</v>
      </c>
      <c r="D33" s="66">
        <v>33</v>
      </c>
    </row>
    <row r="34" spans="1:4" ht="15.75">
      <c r="A34" s="40" t="s">
        <v>125</v>
      </c>
      <c r="B34" s="65">
        <v>8</v>
      </c>
      <c r="C34" s="68" t="s">
        <v>124</v>
      </c>
      <c r="D34" s="66">
        <v>8</v>
      </c>
    </row>
    <row r="35" spans="1:4" ht="15.75">
      <c r="A35" s="40" t="s">
        <v>105</v>
      </c>
      <c r="B35" s="65">
        <v>42</v>
      </c>
      <c r="C35" s="68" t="s">
        <v>124</v>
      </c>
      <c r="D35" s="66">
        <v>42</v>
      </c>
    </row>
    <row r="36" spans="1:4" ht="15.75">
      <c r="A36" s="36"/>
      <c r="B36" s="71"/>
      <c r="C36" s="71"/>
      <c r="D36" s="71"/>
    </row>
    <row r="37" ht="15.75">
      <c r="A37" s="1" t="s">
        <v>117</v>
      </c>
    </row>
    <row r="38" ht="15.75">
      <c r="A38" s="1" t="s">
        <v>118</v>
      </c>
    </row>
    <row r="39" ht="15.75">
      <c r="A39" s="1" t="s">
        <v>119</v>
      </c>
    </row>
    <row r="40" ht="15.75">
      <c r="A40" s="1"/>
    </row>
    <row r="41" ht="15.75">
      <c r="A41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7">
      <selection activeCell="A1" sqref="A1"/>
    </sheetView>
  </sheetViews>
  <sheetFormatPr defaultColWidth="8.88671875" defaultRowHeight="15.75"/>
  <cols>
    <col min="1" max="1" width="40.77734375" style="0" customWidth="1"/>
    <col min="2" max="16384" width="15.77734375" style="0" customWidth="1"/>
  </cols>
  <sheetData>
    <row r="1" ht="20.25">
      <c r="A1" s="57" t="s">
        <v>107</v>
      </c>
    </row>
    <row r="2" ht="20.25">
      <c r="A2" s="13" t="s">
        <v>126</v>
      </c>
    </row>
    <row r="3" ht="15.75">
      <c r="A3" s="1"/>
    </row>
    <row r="4" spans="1:4" ht="15.75">
      <c r="A4" s="35" t="s">
        <v>82</v>
      </c>
      <c r="B4" s="42" t="s">
        <v>106</v>
      </c>
      <c r="C4" s="42" t="s">
        <v>2</v>
      </c>
      <c r="D4" s="42" t="s">
        <v>3</v>
      </c>
    </row>
    <row r="5" spans="1:4" ht="15.75">
      <c r="A5" s="1"/>
      <c r="B5" s="1"/>
      <c r="C5" s="1"/>
      <c r="D5" s="1"/>
    </row>
    <row r="6" spans="1:4" ht="15.75">
      <c r="A6" s="1" t="s">
        <v>83</v>
      </c>
      <c r="B6" s="72">
        <f>(C6+D6)</f>
        <v>1184</v>
      </c>
      <c r="C6" s="59">
        <f>(C8+C26+C14+C33+C18)</f>
        <v>495</v>
      </c>
      <c r="D6" s="73">
        <f>(D8+D26+D14+D33+D18)</f>
        <v>689</v>
      </c>
    </row>
    <row r="7" spans="1:4" ht="15.75">
      <c r="A7" s="1"/>
      <c r="B7" s="59"/>
      <c r="C7" s="59"/>
      <c r="D7" s="74"/>
    </row>
    <row r="8" spans="1:4" ht="15.75">
      <c r="A8" s="37" t="s">
        <v>8</v>
      </c>
      <c r="B8" s="59">
        <f>SUM(B9:B12)</f>
        <v>83</v>
      </c>
      <c r="C8" s="59">
        <f>SUM(C9:C12)</f>
        <v>40</v>
      </c>
      <c r="D8" s="59">
        <f>SUM(D9:D12)</f>
        <v>43</v>
      </c>
    </row>
    <row r="9" spans="1:4" ht="15.75">
      <c r="A9" s="40" t="s">
        <v>127</v>
      </c>
      <c r="B9" s="58">
        <f>SUM(C9:D9)</f>
        <v>39</v>
      </c>
      <c r="C9" s="75">
        <v>21</v>
      </c>
      <c r="D9" s="75">
        <v>18</v>
      </c>
    </row>
    <row r="10" spans="1:4" ht="15.75">
      <c r="A10" s="40" t="s">
        <v>109</v>
      </c>
      <c r="B10" s="58">
        <f>SUM(C10:D10)</f>
        <v>15</v>
      </c>
      <c r="C10" s="75">
        <v>4</v>
      </c>
      <c r="D10" s="75">
        <v>11</v>
      </c>
    </row>
    <row r="11" spans="1:4" ht="15.75">
      <c r="A11" s="40" t="s">
        <v>110</v>
      </c>
      <c r="B11" s="58">
        <f>SUM(C11:D11)</f>
        <v>11</v>
      </c>
      <c r="C11" s="75">
        <v>9</v>
      </c>
      <c r="D11" s="75">
        <v>2</v>
      </c>
    </row>
    <row r="12" spans="1:4" ht="15.75">
      <c r="A12" s="40" t="s">
        <v>91</v>
      </c>
      <c r="B12" s="58">
        <f>SUM(C12:D12)</f>
        <v>18</v>
      </c>
      <c r="C12" s="75">
        <v>6</v>
      </c>
      <c r="D12" s="75">
        <v>12</v>
      </c>
    </row>
    <row r="13" spans="1:4" ht="15.75">
      <c r="A13" s="37"/>
      <c r="B13" s="39"/>
      <c r="C13" s="39"/>
      <c r="D13" s="74"/>
    </row>
    <row r="14" spans="1:4" ht="15.75">
      <c r="A14" s="37" t="s">
        <v>86</v>
      </c>
      <c r="B14" s="59">
        <f>SUM(B15:B16)</f>
        <v>72</v>
      </c>
      <c r="C14" s="59">
        <f>SUM(C15:C16)</f>
        <v>13</v>
      </c>
      <c r="D14" s="59">
        <f>SUM(D15:D16)</f>
        <v>59</v>
      </c>
    </row>
    <row r="15" spans="1:4" ht="15.75">
      <c r="A15" s="40" t="s">
        <v>92</v>
      </c>
      <c r="B15" s="58">
        <f>SUM(C15:D15)</f>
        <v>65</v>
      </c>
      <c r="C15" s="75">
        <v>13</v>
      </c>
      <c r="D15" s="75">
        <v>52</v>
      </c>
    </row>
    <row r="16" spans="1:4" ht="15.75">
      <c r="A16" s="40" t="s">
        <v>122</v>
      </c>
      <c r="B16" s="58">
        <f>SUM(C16:D16)</f>
        <v>7</v>
      </c>
      <c r="C16" s="75">
        <v>0</v>
      </c>
      <c r="D16" s="75">
        <v>7</v>
      </c>
    </row>
    <row r="17" spans="1:4" ht="15.75">
      <c r="A17" s="37"/>
      <c r="B17" s="39"/>
      <c r="C17" s="39"/>
      <c r="D17" s="74"/>
    </row>
    <row r="18" spans="1:4" ht="17.25">
      <c r="A18" s="38" t="s">
        <v>113</v>
      </c>
      <c r="B18" s="59">
        <f>SUM(B19:B24)</f>
        <v>153</v>
      </c>
      <c r="C18" s="59">
        <f>SUM(C19:C24)</f>
        <v>115</v>
      </c>
      <c r="D18" s="59">
        <f>SUM(D19:D24)</f>
        <v>38</v>
      </c>
    </row>
    <row r="19" spans="1:4" ht="17.25">
      <c r="A19" s="41" t="s">
        <v>114</v>
      </c>
      <c r="B19" s="58">
        <f>SUM(C19:D19)</f>
        <v>1</v>
      </c>
      <c r="C19" s="75">
        <v>1</v>
      </c>
      <c r="D19" s="75">
        <v>0</v>
      </c>
    </row>
    <row r="20" spans="1:4" ht="17.25">
      <c r="A20" s="41" t="s">
        <v>115</v>
      </c>
      <c r="B20" s="58">
        <f>SUM(C20:D20)</f>
        <v>4</v>
      </c>
      <c r="C20" s="75">
        <v>4</v>
      </c>
      <c r="D20" s="75">
        <v>0</v>
      </c>
    </row>
    <row r="21" spans="1:4" ht="15.75">
      <c r="A21" s="40" t="s">
        <v>93</v>
      </c>
      <c r="B21" s="58">
        <f>SUM(C21:D21)</f>
        <v>7</v>
      </c>
      <c r="C21" s="75">
        <v>3</v>
      </c>
      <c r="D21" s="75">
        <v>4</v>
      </c>
    </row>
    <row r="22" spans="1:4" ht="17.25">
      <c r="A22" s="40" t="s">
        <v>116</v>
      </c>
      <c r="B22" s="58">
        <f>SUM(C22:D22)</f>
        <v>17</v>
      </c>
      <c r="C22" s="75">
        <v>15</v>
      </c>
      <c r="D22" s="75">
        <v>2</v>
      </c>
    </row>
    <row r="23" spans="1:4" ht="15.75">
      <c r="A23" s="40" t="s">
        <v>94</v>
      </c>
      <c r="B23" s="58">
        <f>SUM(C23:D23)</f>
        <v>123</v>
      </c>
      <c r="C23" s="75">
        <v>91</v>
      </c>
      <c r="D23" s="75">
        <v>32</v>
      </c>
    </row>
    <row r="24" spans="1:4" ht="17.25">
      <c r="A24" s="40" t="s">
        <v>95</v>
      </c>
      <c r="B24" s="58">
        <f>SUM(C24:D24)</f>
        <v>1</v>
      </c>
      <c r="C24" s="75">
        <v>1</v>
      </c>
      <c r="D24" s="75">
        <v>0</v>
      </c>
    </row>
    <row r="25" spans="1:4" ht="15.75">
      <c r="A25" s="37"/>
      <c r="B25" s="39"/>
      <c r="C25" s="39"/>
      <c r="D25" s="74"/>
    </row>
    <row r="26" spans="1:4" ht="15.75">
      <c r="A26" s="37" t="s">
        <v>88</v>
      </c>
      <c r="B26" s="59">
        <f>SUM(B27:B31)</f>
        <v>631</v>
      </c>
      <c r="C26" s="59">
        <f>SUM(C27:C31)</f>
        <v>245</v>
      </c>
      <c r="D26" s="59">
        <f>SUM(D27:D31)</f>
        <v>386</v>
      </c>
    </row>
    <row r="27" spans="1:4" ht="15.75">
      <c r="A27" s="40" t="s">
        <v>131</v>
      </c>
      <c r="B27" s="58">
        <f>SUM(C27:D27)</f>
        <v>493</v>
      </c>
      <c r="C27" s="75">
        <v>189</v>
      </c>
      <c r="D27" s="75">
        <v>304</v>
      </c>
    </row>
    <row r="28" spans="1:4" ht="15.75">
      <c r="A28" s="40" t="s">
        <v>128</v>
      </c>
      <c r="B28" s="58">
        <f>SUM(C28:D28)</f>
        <v>6</v>
      </c>
      <c r="C28" s="75">
        <v>6</v>
      </c>
      <c r="D28" s="75">
        <v>0</v>
      </c>
    </row>
    <row r="29" spans="1:4" ht="15.75">
      <c r="A29" s="40" t="s">
        <v>129</v>
      </c>
      <c r="B29" s="58">
        <f>SUM(C29:D29)</f>
        <v>50</v>
      </c>
      <c r="C29" s="75">
        <v>21</v>
      </c>
      <c r="D29" s="75">
        <v>29</v>
      </c>
    </row>
    <row r="30" spans="1:4" ht="15.75">
      <c r="A30" s="40" t="s">
        <v>130</v>
      </c>
      <c r="B30" s="58">
        <f>SUM(C30:D30)</f>
        <v>6</v>
      </c>
      <c r="C30" s="75">
        <v>1</v>
      </c>
      <c r="D30" s="75">
        <v>5</v>
      </c>
    </row>
    <row r="31" spans="1:4" ht="15.75">
      <c r="A31" s="40" t="s">
        <v>101</v>
      </c>
      <c r="B31" s="58">
        <f>SUM(C31:D31)</f>
        <v>76</v>
      </c>
      <c r="C31" s="75">
        <v>28</v>
      </c>
      <c r="D31" s="75">
        <v>48</v>
      </c>
    </row>
    <row r="32" spans="1:4" ht="15.75">
      <c r="A32" s="37"/>
      <c r="B32" s="76"/>
      <c r="C32" s="76"/>
      <c r="D32" s="74"/>
    </row>
    <row r="33" spans="1:4" ht="15.75">
      <c r="A33" s="37" t="s">
        <v>89</v>
      </c>
      <c r="B33" s="73">
        <f>SUM(B34:B37)</f>
        <v>245</v>
      </c>
      <c r="C33" s="59">
        <f>SUM(C34:C37)</f>
        <v>82</v>
      </c>
      <c r="D33" s="73">
        <f>SUM(D34:D37)</f>
        <v>163</v>
      </c>
    </row>
    <row r="34" spans="1:4" ht="15.75">
      <c r="A34" s="40" t="s">
        <v>103</v>
      </c>
      <c r="B34" s="58">
        <f>SUM(C34:D34)</f>
        <v>79</v>
      </c>
      <c r="C34" s="75">
        <v>13</v>
      </c>
      <c r="D34" s="75">
        <v>66</v>
      </c>
    </row>
    <row r="35" spans="1:4" ht="15.75">
      <c r="A35" s="40" t="s">
        <v>95</v>
      </c>
      <c r="B35" s="58">
        <f>SUM(C35:D35)</f>
        <v>118</v>
      </c>
      <c r="C35" s="75">
        <v>68</v>
      </c>
      <c r="D35" s="75">
        <v>50</v>
      </c>
    </row>
    <row r="36" spans="1:4" ht="15.75">
      <c r="A36" s="40" t="s">
        <v>125</v>
      </c>
      <c r="B36" s="58">
        <f>SUM(C36:D36)</f>
        <v>8</v>
      </c>
      <c r="C36" s="75">
        <v>0</v>
      </c>
      <c r="D36" s="75">
        <v>8</v>
      </c>
    </row>
    <row r="37" spans="1:4" ht="15.75">
      <c r="A37" s="40" t="s">
        <v>105</v>
      </c>
      <c r="B37" s="58">
        <f>SUM(C37:D37)</f>
        <v>40</v>
      </c>
      <c r="C37" s="77">
        <v>1</v>
      </c>
      <c r="D37" s="77">
        <v>39</v>
      </c>
    </row>
    <row r="38" spans="1:4" ht="15.75">
      <c r="A38" s="36"/>
      <c r="B38" s="56"/>
      <c r="C38" s="56"/>
      <c r="D38" s="56"/>
    </row>
    <row r="39" ht="15.75">
      <c r="A39" s="1" t="s">
        <v>117</v>
      </c>
    </row>
    <row r="40" ht="15.75">
      <c r="A40" s="1" t="s">
        <v>118</v>
      </c>
    </row>
    <row r="41" spans="1:4" ht="15.75">
      <c r="A41" s="1" t="s">
        <v>119</v>
      </c>
      <c r="B41" s="58"/>
      <c r="C41" s="58"/>
      <c r="D41" s="58"/>
    </row>
    <row r="42" ht="15.75">
      <c r="A42" s="1"/>
    </row>
    <row r="43" ht="15.75">
      <c r="A43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2016-08-11T14:13:29Z</cp:lastPrinted>
  <dcterms:created xsi:type="dcterms:W3CDTF">2000-03-15T13:43:04Z</dcterms:created>
  <dcterms:modified xsi:type="dcterms:W3CDTF">2021-08-05T15:17:26Z</dcterms:modified>
  <cp:category/>
  <cp:version/>
  <cp:contentType/>
  <cp:contentStatus/>
</cp:coreProperties>
</file>