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firstSheet="1" activeTab="1"/>
  </bookViews>
  <sheets>
    <sheet name="2018" sheetId="1" r:id="rId1"/>
    <sheet name="2016" sheetId="2" r:id="rId2"/>
    <sheet name="2015" sheetId="3" r:id="rId3"/>
    <sheet name="2014" sheetId="4" r:id="rId4"/>
    <sheet name="2013" sheetId="5" r:id="rId5"/>
    <sheet name="2012" sheetId="6" r:id="rId6"/>
    <sheet name="2010" sheetId="7" r:id="rId7"/>
    <sheet name="2009" sheetId="8" r:id="rId8"/>
    <sheet name="2008" sheetId="9" r:id="rId9"/>
    <sheet name="2007" sheetId="10" r:id="rId10"/>
    <sheet name="2006" sheetId="11" r:id="rId11"/>
    <sheet name="2005" sheetId="12" r:id="rId12"/>
    <sheet name="2003" sheetId="13" r:id="rId13"/>
    <sheet name="2002" sheetId="14" r:id="rId14"/>
    <sheet name="2001" sheetId="15" r:id="rId15"/>
    <sheet name="2000" sheetId="16" r:id="rId16"/>
    <sheet name="1999" sheetId="17" r:id="rId17"/>
    <sheet name="1998" sheetId="18" r:id="rId18"/>
    <sheet name="1996" sheetId="19" r:id="rId19"/>
  </sheets>
  <definedNames>
    <definedName name="_xlnm.Print_Area" localSheetId="1">'2016'!$A$1:$L$87</definedName>
  </definedNames>
  <calcPr fullCalcOnLoad="1"/>
</workbook>
</file>

<file path=xl/sharedStrings.xml><?xml version="1.0" encoding="utf-8"?>
<sst xmlns="http://schemas.openxmlformats.org/spreadsheetml/2006/main" count="1729" uniqueCount="245">
  <si>
    <t>State University of New York</t>
  </si>
  <si>
    <t xml:space="preserve">       All Students</t>
  </si>
  <si>
    <t>Undergraduate</t>
  </si>
  <si>
    <t xml:space="preserve">         Graduate</t>
  </si>
  <si>
    <t xml:space="preserve">              Total </t>
  </si>
  <si>
    <t xml:space="preserve">              Total</t>
  </si>
  <si>
    <t>State University, Total</t>
  </si>
  <si>
    <t xml:space="preserve">  Community Colleges</t>
  </si>
  <si>
    <t xml:space="preserve">    Adirondack</t>
  </si>
  <si>
    <t xml:space="preserve">    Broome</t>
  </si>
  <si>
    <t xml:space="preserve">    Clinton</t>
  </si>
  <si>
    <t xml:space="preserve">    Columbia-Greene</t>
  </si>
  <si>
    <t xml:space="preserve">    Corning</t>
  </si>
  <si>
    <t xml:space="preserve">    Dutchess</t>
  </si>
  <si>
    <t xml:space="preserve">    Erie</t>
  </si>
  <si>
    <t xml:space="preserve">    Fashion Institute</t>
  </si>
  <si>
    <t xml:space="preserve">    Finger Lakes</t>
  </si>
  <si>
    <t xml:space="preserve">    Fulton-Montgomery</t>
  </si>
  <si>
    <t xml:space="preserve">    Genesee</t>
  </si>
  <si>
    <t xml:space="preserve">    Jamestown</t>
  </si>
  <si>
    <t xml:space="preserve">    Jefferson</t>
  </si>
  <si>
    <t xml:space="preserve">    Mohawk Valley</t>
  </si>
  <si>
    <t xml:space="preserve">    Monroe</t>
  </si>
  <si>
    <t xml:space="preserve">    Nassau</t>
  </si>
  <si>
    <t xml:space="preserve">    North Country</t>
  </si>
  <si>
    <t xml:space="preserve">    Onondaga</t>
  </si>
  <si>
    <t xml:space="preserve">    Rockland</t>
  </si>
  <si>
    <t xml:space="preserve">    Tompkins-Cortland</t>
  </si>
  <si>
    <t xml:space="preserve">    Westchester</t>
  </si>
  <si>
    <t xml:space="preserve">    Cayuga</t>
  </si>
  <si>
    <t xml:space="preserve">    Niagara</t>
  </si>
  <si>
    <t xml:space="preserve">    Orange</t>
  </si>
  <si>
    <t xml:space="preserve">    Schenectady</t>
  </si>
  <si>
    <t xml:space="preserve">    Suffolk</t>
  </si>
  <si>
    <t xml:space="preserve">    Sullivan</t>
  </si>
  <si>
    <t xml:space="preserve">    Ulster</t>
  </si>
  <si>
    <t xml:space="preserve">  State-Operated/Funded Institutions</t>
  </si>
  <si>
    <t xml:space="preserve">    Doctoral Degree Granting Institutions</t>
  </si>
  <si>
    <t xml:space="preserve">      Research University Centers</t>
  </si>
  <si>
    <t xml:space="preserve">        Albany</t>
  </si>
  <si>
    <t xml:space="preserve">        Binghamton</t>
  </si>
  <si>
    <t xml:space="preserve">        Buffalo University</t>
  </si>
  <si>
    <t xml:space="preserve">        Stony Brook</t>
  </si>
  <si>
    <t xml:space="preserve">      Other Doctoral Institutions</t>
  </si>
  <si>
    <t xml:space="preserve">        Environmental Science and Forestry</t>
  </si>
  <si>
    <t xml:space="preserve">        Optometry</t>
  </si>
  <si>
    <t xml:space="preserve">    Comprehensive Colleges</t>
  </si>
  <si>
    <t xml:space="preserve">      Brockport</t>
  </si>
  <si>
    <t xml:space="preserve">      Buffalo College</t>
  </si>
  <si>
    <t xml:space="preserve">      Cortland</t>
  </si>
  <si>
    <t xml:space="preserve">      Empire State</t>
  </si>
  <si>
    <t xml:space="preserve">      Fredonia</t>
  </si>
  <si>
    <t xml:space="preserve">      Geneseo</t>
  </si>
  <si>
    <t xml:space="preserve">      New Paltz</t>
  </si>
  <si>
    <t xml:space="preserve">      Old Westbury</t>
  </si>
  <si>
    <t xml:space="preserve">      Oneonta</t>
  </si>
  <si>
    <t xml:space="preserve">      Oswego</t>
  </si>
  <si>
    <t xml:space="preserve">      Plattsburgh</t>
  </si>
  <si>
    <t xml:space="preserve">      Potsdam</t>
  </si>
  <si>
    <t xml:space="preserve">      Purchase</t>
  </si>
  <si>
    <t xml:space="preserve">    Technology Colleges</t>
  </si>
  <si>
    <t xml:space="preserve">      Alfred</t>
  </si>
  <si>
    <t xml:space="preserve">      Canton</t>
  </si>
  <si>
    <t xml:space="preserve">      Cobleskill</t>
  </si>
  <si>
    <t xml:space="preserve">      Delhi</t>
  </si>
  <si>
    <t xml:space="preserve">      Farmingdale</t>
  </si>
  <si>
    <t xml:space="preserve">      Maritime</t>
  </si>
  <si>
    <t xml:space="preserve">      Morrisville</t>
  </si>
  <si>
    <t xml:space="preserve">        Alfred University-Ceramics</t>
  </si>
  <si>
    <t xml:space="preserve">        Cornell Contract College</t>
  </si>
  <si>
    <t xml:space="preserve">          Agriculture and Life Sciences</t>
  </si>
  <si>
    <t xml:space="preserve">          Human Ecology</t>
  </si>
  <si>
    <t xml:space="preserve">        Upstate Medical</t>
  </si>
  <si>
    <t xml:space="preserve">    Herkimer</t>
  </si>
  <si>
    <t xml:space="preserve">    Hudson Valley</t>
  </si>
  <si>
    <t xml:space="preserve">          Veterinary Medicine</t>
  </si>
  <si>
    <t xml:space="preserve">          Industrial and Labor Relations</t>
  </si>
  <si>
    <t xml:space="preserve">        Downstate Medical</t>
  </si>
  <si>
    <t xml:space="preserve">        SUNY Poly</t>
  </si>
  <si>
    <t>SOURCE:  State University of New York System Administration, Office of Institutional Research and Data Analytics.</t>
  </si>
  <si>
    <t>Credit Course Enrollment by Institution and Full-/Part-Time Status — Fall 2016</t>
  </si>
  <si>
    <t>Full-Time</t>
  </si>
  <si>
    <t>Part-Time</t>
  </si>
  <si>
    <t>Credit Course Enrollment by Institution and Full-/Part-Time Status — Fall 2014</t>
  </si>
  <si>
    <t xml:space="preserve">        Utica-Rome</t>
  </si>
  <si>
    <t>SOURCE:  State University of New York, System Administration, Office of Institutional Research and Data Analysis.</t>
  </si>
  <si>
    <t>Credit Course Enrollment by Institution and Full-/Part-Time Status — Fall 2015</t>
  </si>
  <si>
    <t>Credit Course Enrollment by Institution and Full-/Part-Time Status — Fall 2013</t>
  </si>
  <si>
    <t xml:space="preserve">      Utica-Rome</t>
  </si>
  <si>
    <t>1  Industry and Labor Relations.</t>
  </si>
  <si>
    <t>2  Health Science Centers.</t>
  </si>
  <si>
    <t>SOURCE:  State University of New York, System Administration, Office of Institutional Research and Planning.</t>
  </si>
  <si>
    <r>
      <t xml:space="preserve">        Downstate HSC</t>
    </r>
    <r>
      <rPr>
        <vertAlign val="superscript"/>
        <sz val="11"/>
        <rFont val="Arial"/>
        <family val="2"/>
      </rPr>
      <t>2</t>
    </r>
  </si>
  <si>
    <r>
      <t xml:space="preserve">          ILR</t>
    </r>
    <r>
      <rPr>
        <vertAlign val="superscript"/>
        <sz val="11"/>
        <rFont val="Arial"/>
        <family val="2"/>
      </rPr>
      <t>1</t>
    </r>
  </si>
  <si>
    <t>State-Operated/Funded Institutions</t>
  </si>
  <si>
    <t xml:space="preserve">  Doctoral Degree Granting Institutions</t>
  </si>
  <si>
    <t xml:space="preserve">    Albany</t>
  </si>
  <si>
    <t xml:space="preserve">    Binghamton</t>
  </si>
  <si>
    <t xml:space="preserve">    Buffalo University</t>
  </si>
  <si>
    <t xml:space="preserve">    Downstate Medical</t>
  </si>
  <si>
    <t xml:space="preserve">    Environmental Science and Forestry</t>
  </si>
  <si>
    <t xml:space="preserve">    Optometry</t>
  </si>
  <si>
    <t xml:space="preserve">    Stony Brook</t>
  </si>
  <si>
    <t xml:space="preserve">    Upstate Medical</t>
  </si>
  <si>
    <t xml:space="preserve">  Comprehensive Colleges</t>
  </si>
  <si>
    <t xml:space="preserve">    Brockport</t>
  </si>
  <si>
    <t xml:space="preserve">    Buffalo State</t>
  </si>
  <si>
    <t xml:space="preserve">    Cortland</t>
  </si>
  <si>
    <t xml:space="preserve">    Empire State</t>
  </si>
  <si>
    <t xml:space="preserve">    Fredonia</t>
  </si>
  <si>
    <t xml:space="preserve">    Geneseo</t>
  </si>
  <si>
    <t xml:space="preserve">    New Paltz</t>
  </si>
  <si>
    <t xml:space="preserve">    Old Westbury</t>
  </si>
  <si>
    <t xml:space="preserve">    Oneonta</t>
  </si>
  <si>
    <t xml:space="preserve">    Oswego</t>
  </si>
  <si>
    <t xml:space="preserve">    Plattsburgh</t>
  </si>
  <si>
    <t xml:space="preserve">    Potsdam</t>
  </si>
  <si>
    <t xml:space="preserve">    Purchase</t>
  </si>
  <si>
    <t xml:space="preserve">  Technology Colleges</t>
  </si>
  <si>
    <t xml:space="preserve">    Alfred</t>
  </si>
  <si>
    <t xml:space="preserve">    Canton</t>
  </si>
  <si>
    <t xml:space="preserve">    Cobleskill</t>
  </si>
  <si>
    <t xml:space="preserve">    Delhi</t>
  </si>
  <si>
    <t xml:space="preserve">    Farmingdale</t>
  </si>
  <si>
    <t xml:space="preserve">    Maritime</t>
  </si>
  <si>
    <t xml:space="preserve">    Morrisville</t>
  </si>
  <si>
    <t xml:space="preserve">    SUNY/IT</t>
  </si>
  <si>
    <t xml:space="preserve">    Cayuga County</t>
  </si>
  <si>
    <t xml:space="preserve">    Herkimer County</t>
  </si>
  <si>
    <t xml:space="preserve">    Niagara Falls</t>
  </si>
  <si>
    <t xml:space="preserve">    Orange County</t>
  </si>
  <si>
    <t xml:space="preserve">    Schenectady County</t>
  </si>
  <si>
    <t xml:space="preserve">    Suffolk County</t>
  </si>
  <si>
    <t xml:space="preserve">    Sullivan County</t>
  </si>
  <si>
    <t xml:space="preserve">    Ulster County</t>
  </si>
  <si>
    <t>1  Fall 2012 headcount for the state-funded colleges at Alfred and Cornell Universities are not yet final.</t>
  </si>
  <si>
    <r>
      <t xml:space="preserve">    Alfred-Ceramics</t>
    </r>
    <r>
      <rPr>
        <vertAlign val="superscript"/>
        <sz val="11"/>
        <rFont val="Arial"/>
        <family val="2"/>
      </rPr>
      <t>1</t>
    </r>
  </si>
  <si>
    <r>
      <t xml:space="preserve">    Cornell</t>
    </r>
    <r>
      <rPr>
        <vertAlign val="superscript"/>
        <sz val="11"/>
        <rFont val="Arial"/>
        <family val="2"/>
      </rPr>
      <t>1</t>
    </r>
  </si>
  <si>
    <t>Credit Course Enrollment by Institution and Full-/Part-Time Status — Fall 2012</t>
  </si>
  <si>
    <t xml:space="preserve">    Alfred-Ceramics</t>
  </si>
  <si>
    <t xml:space="preserve">    Cornell</t>
  </si>
  <si>
    <t>Credit Course Enrollment by Institution and Full-/Part-Time Status — Fall 2010</t>
  </si>
  <si>
    <t>Credit Course Enrollment by Institution and Full-/Part-Time Status — Fall 2009</t>
  </si>
  <si>
    <t xml:space="preserve">    Utica/Rome</t>
  </si>
  <si>
    <t>Credit Course Enrollment by Institution and Full-/Part-Time Status — Fall 2008</t>
  </si>
  <si>
    <t xml:space="preserve">  Doctoral Institutions</t>
  </si>
  <si>
    <t xml:space="preserve">    Research University Centers</t>
  </si>
  <si>
    <t xml:space="preserve">      Albany</t>
  </si>
  <si>
    <t xml:space="preserve">      Binghamton</t>
  </si>
  <si>
    <t xml:space="preserve">      Buffalo University</t>
  </si>
  <si>
    <t xml:space="preserve">      Stony Brook</t>
  </si>
  <si>
    <t xml:space="preserve">    Other Research/Doctoral Institutions</t>
  </si>
  <si>
    <t xml:space="preserve">      Ceramics</t>
  </si>
  <si>
    <t xml:space="preserve">      Cornell</t>
  </si>
  <si>
    <t xml:space="preserve">      Downstate Medical</t>
  </si>
  <si>
    <t xml:space="preserve">      Environmental Science and Forestry</t>
  </si>
  <si>
    <t xml:space="preserve">      Optometry</t>
  </si>
  <si>
    <t xml:space="preserve">      Upstate Medical</t>
  </si>
  <si>
    <t>Credit Course Enrollment by Institution and Full-/Part-Time Status — Fall 2007</t>
  </si>
  <si>
    <t>Credit Course Enrollment by Institution and Full-/Part-Time Status — Fall 2006</t>
  </si>
  <si>
    <t>Credit Course Enrollment by Institution and Full-/Part-Time Status — Fall 2005</t>
  </si>
  <si>
    <t>Campus</t>
  </si>
  <si>
    <t>Credit Course Enrollment by Institution and Full-/Part-Time Status — Fall 2003</t>
  </si>
  <si>
    <t xml:space="preserve">    Maritme</t>
  </si>
  <si>
    <t xml:space="preserve">                   </t>
  </si>
  <si>
    <t>Credit Course Enrollment by Institution and Full-/Part-Time Status — Fall 2002</t>
  </si>
  <si>
    <t xml:space="preserve">      City</t>
  </si>
  <si>
    <t xml:space="preserve">      North</t>
  </si>
  <si>
    <t xml:space="preserve">      South</t>
  </si>
  <si>
    <t xml:space="preserve">      Main</t>
  </si>
  <si>
    <t xml:space="preserve">      Cattaraugus</t>
  </si>
  <si>
    <t xml:space="preserve">      Eastern</t>
  </si>
  <si>
    <t xml:space="preserve">      Ammerman</t>
  </si>
  <si>
    <t xml:space="preserve">      Western</t>
  </si>
  <si>
    <t>Credit Course Enrollment by Institution and Full-/Part-Time Status — Fall 2001</t>
  </si>
  <si>
    <t xml:space="preserve">    Schenectady Coutny</t>
  </si>
  <si>
    <t xml:space="preserve">                  </t>
  </si>
  <si>
    <t>Credit Course Enrollment by Institution and Full-/Part-Time Status — Fall 2000</t>
  </si>
  <si>
    <t>State University, All Campuses</t>
  </si>
  <si>
    <t xml:space="preserve">  State-Operated Campuses</t>
  </si>
  <si>
    <t xml:space="preserve">                                    — excluding HSC</t>
  </si>
  <si>
    <t xml:space="preserve">      Buffalo — including HSC</t>
  </si>
  <si>
    <t xml:space="preserve">                    — excluding HSC</t>
  </si>
  <si>
    <t xml:space="preserve">      Stony Brook — including HSC</t>
  </si>
  <si>
    <t xml:space="preserve">                            — excluding HSC</t>
  </si>
  <si>
    <t xml:space="preserve">    University Colleges</t>
  </si>
  <si>
    <t xml:space="preserve">      Buffalo</t>
  </si>
  <si>
    <t xml:space="preserve">    Health Sciences Centers — All Campuses</t>
  </si>
  <si>
    <t xml:space="preserve">    HSCs  —  Brooklyn and Syracuse, only</t>
  </si>
  <si>
    <t xml:space="preserve">      Brooklyn</t>
  </si>
  <si>
    <t xml:space="preserve">      Syracuse</t>
  </si>
  <si>
    <t xml:space="preserve">    Specialized Colleges</t>
  </si>
  <si>
    <t xml:space="preserve">      Technology at Utica/Rome</t>
  </si>
  <si>
    <t xml:space="preserve">    Statutory Colleges</t>
  </si>
  <si>
    <t xml:space="preserve">      Agriculture and Life Sciences</t>
  </si>
  <si>
    <t xml:space="preserve">      Human Ecology</t>
  </si>
  <si>
    <t xml:space="preserve">      Industrial and Labor Relations</t>
  </si>
  <si>
    <t xml:space="preserve">      Veterinary Medicine</t>
  </si>
  <si>
    <t xml:space="preserve">    Colleges of Technology/Agriculture</t>
  </si>
  <si>
    <t xml:space="preserve">    Community Colleges</t>
  </si>
  <si>
    <t xml:space="preserve">      Adirondack</t>
  </si>
  <si>
    <t xml:space="preserve">      Broome</t>
  </si>
  <si>
    <t xml:space="preserve">      Cayuga County</t>
  </si>
  <si>
    <t xml:space="preserve">      Clinton</t>
  </si>
  <si>
    <t xml:space="preserve">      Columbia-Greene</t>
  </si>
  <si>
    <t xml:space="preserve">      Corning</t>
  </si>
  <si>
    <t xml:space="preserve">      Dutchess</t>
  </si>
  <si>
    <t xml:space="preserve">      Erie</t>
  </si>
  <si>
    <t xml:space="preserve">        City</t>
  </si>
  <si>
    <t xml:space="preserve">        North</t>
  </si>
  <si>
    <t xml:space="preserve">        South</t>
  </si>
  <si>
    <t xml:space="preserve">      Fashion Institute of Technology</t>
  </si>
  <si>
    <t xml:space="preserve">      Finger Lakes</t>
  </si>
  <si>
    <t xml:space="preserve">      Fulton-Montgomery</t>
  </si>
  <si>
    <t xml:space="preserve">      Genesee</t>
  </si>
  <si>
    <t xml:space="preserve">      Herkimer County</t>
  </si>
  <si>
    <t xml:space="preserve">      Hudson Valley</t>
  </si>
  <si>
    <t xml:space="preserve">      Jamestown</t>
  </si>
  <si>
    <t xml:space="preserve">        Main</t>
  </si>
  <si>
    <t xml:space="preserve">        Cattaraugus</t>
  </si>
  <si>
    <t xml:space="preserve">      Jefferson</t>
  </si>
  <si>
    <t xml:space="preserve">      Mohawk Valley</t>
  </si>
  <si>
    <t xml:space="preserve">      Monroe</t>
  </si>
  <si>
    <t xml:space="preserve">      Nassau</t>
  </si>
  <si>
    <t xml:space="preserve">      Niagara County</t>
  </si>
  <si>
    <t xml:space="preserve">      North Country</t>
  </si>
  <si>
    <t xml:space="preserve">      Onondaga</t>
  </si>
  <si>
    <t xml:space="preserve">      Orange County</t>
  </si>
  <si>
    <t xml:space="preserve">      Rockland</t>
  </si>
  <si>
    <t xml:space="preserve">      Schenectady County</t>
  </si>
  <si>
    <t xml:space="preserve">      Suffolk County</t>
  </si>
  <si>
    <t xml:space="preserve">        Eastern</t>
  </si>
  <si>
    <t xml:space="preserve">        Ammerman</t>
  </si>
  <si>
    <t xml:space="preserve">        Western</t>
  </si>
  <si>
    <t xml:space="preserve">      Sullivan County</t>
  </si>
  <si>
    <t xml:space="preserve">      Tompkins-Cortland</t>
  </si>
  <si>
    <t xml:space="preserve">      Ulster County</t>
  </si>
  <si>
    <t xml:space="preserve">      Westchester</t>
  </si>
  <si>
    <t>1  HSC = Health Sciences Centers.</t>
  </si>
  <si>
    <r>
      <t xml:space="preserve">    University Centers — including HSC</t>
    </r>
    <r>
      <rPr>
        <vertAlign val="superscript"/>
        <sz val="11"/>
        <rFont val="Arial"/>
        <family val="2"/>
      </rPr>
      <t>1</t>
    </r>
  </si>
  <si>
    <t>Credit Course Enrollment by Institution and Full-/Part-Time Status — Fall 1996</t>
  </si>
  <si>
    <t>Credit Course Enrollment by Institution and Full-/Part-Time Status — Fall 1998</t>
  </si>
  <si>
    <t>Credit Course Enrollment by Institution and Full-/Part-Time Status — Fall 1999</t>
  </si>
  <si>
    <t>Credit Course Enrollment by Institution and Full-/Part-Time Status — Fall 2018</t>
  </si>
  <si>
    <t xml:space="preserve">        Alfred University-Ceramic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</si>
</sst>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Rockwell"/>
      <family val="0"/>
    </font>
    <font>
      <sz val="10"/>
      <color indexed="8"/>
      <name val="Arial"/>
      <family val="2"/>
    </font>
    <font>
      <sz val="12"/>
      <name val="Clearface Regular"/>
      <family val="1"/>
    </font>
    <font>
      <b/>
      <sz val="18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vertAlign val="superscript"/>
      <sz val="11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thin"/>
      <bottom/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/>
      <right/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2" applyNumberFormat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1" applyNumberFormat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38" fillId="28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37" fontId="0" fillId="2" borderId="0" xfId="0" applyNumberFormat="1" applyFill="1" applyAlignment="1">
      <alignment/>
    </xf>
    <xf numFmtId="37" fontId="2" fillId="2" borderId="0" xfId="42" applyNumberFormat="1" applyFont="1" applyFill="1">
      <alignment/>
      <protection/>
    </xf>
    <xf numFmtId="5" fontId="3" fillId="2" borderId="0" xfId="42" applyNumberFormat="1" applyFont="1" applyFill="1" applyProtection="1">
      <alignment/>
      <protection locked="0"/>
    </xf>
    <xf numFmtId="37" fontId="4" fillId="2" borderId="0" xfId="0" applyNumberFormat="1" applyFont="1" applyFill="1" applyAlignment="1">
      <alignment/>
    </xf>
    <xf numFmtId="37" fontId="5" fillId="2" borderId="0" xfId="42" applyNumberFormat="1" applyFont="1" applyFill="1">
      <alignment/>
      <protection/>
    </xf>
    <xf numFmtId="37" fontId="42" fillId="2" borderId="0" xfId="42" applyNumberFormat="1" applyFont="1" applyFill="1">
      <alignment/>
      <protection/>
    </xf>
    <xf numFmtId="5" fontId="5" fillId="2" borderId="0" xfId="42" applyNumberFormat="1" applyFont="1" applyFill="1" applyProtection="1">
      <alignment/>
      <protection locked="0"/>
    </xf>
    <xf numFmtId="5" fontId="42" fillId="2" borderId="0" xfId="42" applyNumberFormat="1" applyFont="1" applyFill="1" applyProtection="1">
      <alignment/>
      <protection locked="0"/>
    </xf>
    <xf numFmtId="37" fontId="5" fillId="2" borderId="10" xfId="42" applyNumberFormat="1" applyFont="1" applyFill="1" applyBorder="1">
      <alignment/>
      <protection/>
    </xf>
    <xf numFmtId="5" fontId="5" fillId="2" borderId="10" xfId="42" applyNumberFormat="1" applyFont="1" applyFill="1" applyBorder="1" applyProtection="1">
      <alignment/>
      <protection locked="0"/>
    </xf>
    <xf numFmtId="37" fontId="5" fillId="2" borderId="11" xfId="42" applyNumberFormat="1" applyFont="1" applyFill="1" applyBorder="1">
      <alignment/>
      <protection/>
    </xf>
    <xf numFmtId="0" fontId="5" fillId="2" borderId="11" xfId="42" applyNumberFormat="1" applyFont="1" applyFill="1" applyBorder="1" applyAlignment="1" applyProtection="1">
      <alignment horizontal="right"/>
      <protection locked="0"/>
    </xf>
    <xf numFmtId="3" fontId="5" fillId="0" borderId="0" xfId="42" applyNumberFormat="1" applyFont="1" applyFill="1">
      <alignment/>
      <protection/>
    </xf>
    <xf numFmtId="3" fontId="5" fillId="2" borderId="0" xfId="42" applyNumberFormat="1" applyFont="1" applyFill="1">
      <alignment/>
      <protection/>
    </xf>
    <xf numFmtId="3" fontId="5" fillId="2" borderId="0" xfId="42" applyNumberFormat="1" applyFont="1" applyFill="1" applyAlignment="1">
      <alignment horizontal="right"/>
      <protection/>
    </xf>
    <xf numFmtId="3" fontId="5" fillId="0" borderId="0" xfId="55" applyNumberFormat="1" applyFont="1">
      <alignment/>
      <protection/>
    </xf>
    <xf numFmtId="5" fontId="5" fillId="0" borderId="0" xfId="42" applyNumberFormat="1" applyFont="1" applyFill="1" applyProtection="1">
      <alignment/>
      <protection locked="0"/>
    </xf>
    <xf numFmtId="3" fontId="5" fillId="2" borderId="0" xfId="42" applyNumberFormat="1" applyFont="1" applyFill="1" applyProtection="1">
      <alignment/>
      <protection locked="0"/>
    </xf>
    <xf numFmtId="37" fontId="5" fillId="2" borderId="0" xfId="42" applyNumberFormat="1" applyFont="1" applyFill="1" applyBorder="1">
      <alignment/>
      <protection/>
    </xf>
    <xf numFmtId="3" fontId="5" fillId="2" borderId="0" xfId="42" applyNumberFormat="1" applyFont="1" applyFill="1" applyBorder="1">
      <alignment/>
      <protection/>
    </xf>
    <xf numFmtId="3" fontId="5" fillId="2" borderId="10" xfId="42" applyNumberFormat="1" applyFont="1" applyFill="1" applyBorder="1">
      <alignment/>
      <protection/>
    </xf>
    <xf numFmtId="3" fontId="5" fillId="2" borderId="12" xfId="42" applyNumberFormat="1" applyFont="1" applyFill="1" applyBorder="1">
      <alignment/>
      <protection/>
    </xf>
    <xf numFmtId="37" fontId="5" fillId="2" borderId="0" xfId="0" applyNumberFormat="1" applyFont="1" applyFill="1" applyAlignment="1">
      <alignment/>
    </xf>
    <xf numFmtId="37" fontId="5" fillId="2" borderId="0" xfId="55" applyNumberFormat="1" applyFont="1" applyFill="1">
      <alignment/>
      <protection/>
    </xf>
    <xf numFmtId="37" fontId="5" fillId="2" borderId="12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55" applyNumberFormat="1" applyFont="1" applyFill="1" applyBorder="1" applyAlignment="1">
      <alignment horizontal="right" wrapText="1"/>
      <protection/>
    </xf>
    <xf numFmtId="3" fontId="5" fillId="0" borderId="0" xfId="0" applyNumberFormat="1" applyFont="1" applyFill="1" applyBorder="1" applyAlignment="1">
      <alignment horizontal="right" wrapText="1"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42" applyNumberFormat="1" applyFont="1" applyFill="1" applyBorder="1" applyAlignment="1" applyProtection="1">
      <alignment/>
      <protection/>
    </xf>
    <xf numFmtId="5" fontId="5" fillId="0" borderId="0" xfId="0" applyNumberFormat="1" applyFont="1" applyAlignment="1" applyProtection="1">
      <alignment/>
      <protection locked="0"/>
    </xf>
    <xf numFmtId="37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7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 applyProtection="1">
      <alignment/>
      <protection locked="0"/>
    </xf>
    <xf numFmtId="3" fontId="5" fillId="0" borderId="10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5" fontId="5" fillId="34" borderId="0" xfId="0" applyNumberFormat="1" applyFont="1" applyFill="1" applyBorder="1" applyAlignment="1" applyProtection="1">
      <alignment/>
      <protection locked="0"/>
    </xf>
    <xf numFmtId="3" fontId="5" fillId="34" borderId="0" xfId="0" applyNumberFormat="1" applyFont="1" applyFill="1" applyBorder="1" applyAlignment="1" applyProtection="1">
      <alignment/>
      <protection locked="0"/>
    </xf>
    <xf numFmtId="37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5" fillId="34" borderId="0" xfId="0" applyNumberFormat="1" applyFont="1" applyFill="1" applyBorder="1" applyAlignment="1" applyProtection="1">
      <alignment horizontal="right"/>
      <protection locked="0"/>
    </xf>
    <xf numFmtId="3" fontId="5" fillId="34" borderId="13" xfId="0" applyNumberFormat="1" applyFont="1" applyFill="1" applyBorder="1" applyAlignment="1">
      <alignment/>
    </xf>
    <xf numFmtId="3" fontId="5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5" fontId="5" fillId="2" borderId="14" xfId="42" applyNumberFormat="1" applyFont="1" applyFill="1" applyBorder="1" applyAlignment="1" applyProtection="1">
      <alignment horizontal="center"/>
      <protection locked="0"/>
    </xf>
    <xf numFmtId="0" fontId="5" fillId="2" borderId="14" xfId="42" applyNumberFormat="1" applyFont="1" applyFill="1" applyBorder="1" applyAlignment="1" applyProtection="1">
      <alignment horizontal="center"/>
      <protection locked="0"/>
    </xf>
    <xf numFmtId="3" fontId="6" fillId="2" borderId="0" xfId="42" applyNumberFormat="1" applyFont="1" applyFill="1" applyBorder="1" applyAlignment="1">
      <alignment horizontal="right"/>
      <protection/>
    </xf>
    <xf numFmtId="37" fontId="5" fillId="2" borderId="0" xfId="42" applyNumberFormat="1" applyFont="1" applyFill="1" applyBorder="1" applyAlignment="1">
      <alignment horizontal="right"/>
      <protection/>
    </xf>
    <xf numFmtId="3" fontId="6" fillId="0" borderId="0" xfId="0" applyNumberFormat="1" applyFont="1" applyBorder="1" applyAlignment="1">
      <alignment horizontal="right"/>
    </xf>
    <xf numFmtId="37" fontId="5" fillId="0" borderId="0" xfId="0" applyNumberFormat="1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zoomScalePageLayoutView="0" workbookViewId="0" topLeftCell="A1">
      <pane xSplit="5070" ySplit="2190" topLeftCell="B12" activePane="bottomRight" state="split"/>
      <selection pane="topLeft" activeCell="A3" sqref="A3"/>
      <selection pane="topRight" activeCell="B1" sqref="B1"/>
      <selection pane="bottomLeft" activeCell="A20" sqref="A20"/>
      <selection pane="bottomRight" activeCell="K25" sqref="K25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243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6" t="s">
        <v>6</v>
      </c>
      <c r="B7" s="12">
        <f>(F7+J7)</f>
        <v>95317</v>
      </c>
      <c r="C7" s="12">
        <f>(G7+K7)</f>
        <v>80513</v>
      </c>
      <c r="D7" s="13">
        <f>(H7+L7)</f>
        <v>14804</v>
      </c>
      <c r="E7" s="13"/>
      <c r="F7" s="12">
        <f>+G7+H7</f>
        <v>66959</v>
      </c>
      <c r="G7" s="12">
        <f>+G9+G55</f>
        <v>63004</v>
      </c>
      <c r="H7" s="13">
        <f>+H9+H55</f>
        <v>3955</v>
      </c>
      <c r="I7" s="13"/>
      <c r="J7" s="12">
        <f>+K7+L7</f>
        <v>28358</v>
      </c>
      <c r="K7" s="12">
        <f>+K9+K55</f>
        <v>17509</v>
      </c>
      <c r="L7" s="13">
        <f>+L9+L55</f>
        <v>10849</v>
      </c>
    </row>
    <row r="8" spans="1:12" ht="15.75">
      <c r="A8" s="4"/>
      <c r="B8" s="4"/>
      <c r="C8" s="4"/>
      <c r="D8" s="13"/>
      <c r="E8" s="13"/>
      <c r="F8" s="4"/>
      <c r="G8" s="4"/>
      <c r="H8" s="13"/>
      <c r="I8" s="13"/>
      <c r="J8" s="4"/>
      <c r="K8" s="4"/>
      <c r="L8" s="13"/>
    </row>
    <row r="9" spans="1:12" ht="15.75">
      <c r="A9" s="6" t="s">
        <v>36</v>
      </c>
      <c r="B9" s="12">
        <f>(F9+J9)</f>
        <v>95317</v>
      </c>
      <c r="C9" s="12">
        <f>(G9+K9)</f>
        <v>80513</v>
      </c>
      <c r="D9" s="13">
        <f>(H9+L9)</f>
        <v>14804</v>
      </c>
      <c r="E9" s="13"/>
      <c r="F9" s="12">
        <f>+G9+H9</f>
        <v>66959</v>
      </c>
      <c r="G9" s="12">
        <f>+G11+G31+G46</f>
        <v>63004</v>
      </c>
      <c r="H9" s="13">
        <f>+H11+H31+H46</f>
        <v>3955</v>
      </c>
      <c r="I9" s="13"/>
      <c r="J9" s="12">
        <f>+K9+L9</f>
        <v>28358</v>
      </c>
      <c r="K9" s="12">
        <f>+K11+K31+K46</f>
        <v>17509</v>
      </c>
      <c r="L9" s="13">
        <f>+L11+L31+L46</f>
        <v>10849</v>
      </c>
    </row>
    <row r="10" spans="1:12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>
      <c r="A11" s="6" t="s">
        <v>37</v>
      </c>
      <c r="B11" s="13">
        <f>+B12+B18</f>
        <v>95317</v>
      </c>
      <c r="C11" s="13">
        <f>+C12+C18</f>
        <v>80513</v>
      </c>
      <c r="D11" s="13">
        <f>+D12+D18</f>
        <v>14804</v>
      </c>
      <c r="E11" s="13"/>
      <c r="F11" s="13">
        <f>+F12+F18</f>
        <v>66959</v>
      </c>
      <c r="G11" s="13">
        <f>+G12+G18</f>
        <v>63004</v>
      </c>
      <c r="H11" s="13">
        <f>+H12+H18</f>
        <v>3955</v>
      </c>
      <c r="I11" s="13"/>
      <c r="J11" s="13">
        <f>+J12+J18</f>
        <v>28358</v>
      </c>
      <c r="K11" s="13">
        <f>+K12+K18</f>
        <v>17509</v>
      </c>
      <c r="L11" s="13">
        <f>+L12+L18</f>
        <v>10849</v>
      </c>
    </row>
    <row r="12" spans="1:13" ht="15.75">
      <c r="A12" s="6" t="s">
        <v>38</v>
      </c>
      <c r="B12" s="13">
        <f>SUM(B13:B16)</f>
        <v>93471</v>
      </c>
      <c r="C12" s="13">
        <f>SUM(C13:C16)</f>
        <v>78985</v>
      </c>
      <c r="D12" s="13">
        <f>SUM(D13:D16)</f>
        <v>14486</v>
      </c>
      <c r="E12" s="47"/>
      <c r="F12" s="46">
        <f>SUM(F13:F16)</f>
        <v>66748</v>
      </c>
      <c r="G12" s="46">
        <f aca="true" t="shared" si="0" ref="G12:L12">SUM(G13:G16)</f>
        <v>62811</v>
      </c>
      <c r="H12" s="46">
        <f t="shared" si="0"/>
        <v>3937</v>
      </c>
      <c r="I12" s="46"/>
      <c r="J12" s="46">
        <f t="shared" si="0"/>
        <v>26723</v>
      </c>
      <c r="K12" s="46">
        <f t="shared" si="0"/>
        <v>16174</v>
      </c>
      <c r="L12" s="46">
        <f t="shared" si="0"/>
        <v>10549</v>
      </c>
      <c r="M12" s="47"/>
    </row>
    <row r="13" spans="1:13" ht="15.75">
      <c r="A13" s="6" t="s">
        <v>39</v>
      </c>
      <c r="B13" s="13">
        <f>SUM(C13:D13)</f>
        <v>17944</v>
      </c>
      <c r="C13" s="14">
        <f aca="true" t="shared" si="1" ref="C13:D15">+G13+K13</f>
        <v>15056</v>
      </c>
      <c r="D13" s="14">
        <f t="shared" si="1"/>
        <v>2888</v>
      </c>
      <c r="E13" s="47"/>
      <c r="F13" s="46">
        <f>SUM(G13:H13)</f>
        <v>13598</v>
      </c>
      <c r="G13" s="46">
        <v>12899</v>
      </c>
      <c r="H13" s="46">
        <v>699</v>
      </c>
      <c r="I13" s="46"/>
      <c r="J13" s="46">
        <f>SUM(K13:L13)</f>
        <v>4346</v>
      </c>
      <c r="K13" s="46">
        <v>2157</v>
      </c>
      <c r="L13" s="46">
        <v>2189</v>
      </c>
      <c r="M13" s="47"/>
    </row>
    <row r="14" spans="1:13" ht="15.75">
      <c r="A14" s="6" t="s">
        <v>40</v>
      </c>
      <c r="B14" s="13">
        <f>SUM(C14:D14)</f>
        <v>17768</v>
      </c>
      <c r="C14" s="14">
        <f t="shared" si="1"/>
        <v>15748</v>
      </c>
      <c r="D14" s="14">
        <f t="shared" si="1"/>
        <v>2020</v>
      </c>
      <c r="E14" s="47"/>
      <c r="F14" s="46">
        <f>SUM(G14:H14)</f>
        <v>14021</v>
      </c>
      <c r="G14" s="46">
        <v>13630</v>
      </c>
      <c r="H14" s="46">
        <v>391</v>
      </c>
      <c r="I14" s="46"/>
      <c r="J14" s="46">
        <f>SUM(K14:L14)</f>
        <v>3747</v>
      </c>
      <c r="K14" s="46">
        <v>2118</v>
      </c>
      <c r="L14" s="46">
        <v>1629</v>
      </c>
      <c r="M14" s="47"/>
    </row>
    <row r="15" spans="1:13" ht="15.75">
      <c r="A15" s="6" t="s">
        <v>41</v>
      </c>
      <c r="B15" s="13">
        <f>SUM(C15:D15)</f>
        <v>31503</v>
      </c>
      <c r="C15" s="14">
        <f t="shared" si="1"/>
        <v>26475</v>
      </c>
      <c r="D15" s="14">
        <f t="shared" si="1"/>
        <v>5028</v>
      </c>
      <c r="E15" s="47"/>
      <c r="F15" s="46">
        <f>SUM(G15:H15)</f>
        <v>21607</v>
      </c>
      <c r="G15" s="46">
        <v>19941</v>
      </c>
      <c r="H15" s="46">
        <v>1666</v>
      </c>
      <c r="I15" s="46"/>
      <c r="J15" s="46">
        <f>SUM(K15:L15)</f>
        <v>9896</v>
      </c>
      <c r="K15" s="46">
        <v>6534</v>
      </c>
      <c r="L15" s="46">
        <v>3362</v>
      </c>
      <c r="M15" s="47"/>
    </row>
    <row r="16" spans="1:13" ht="15.75">
      <c r="A16" s="6" t="s">
        <v>42</v>
      </c>
      <c r="B16" s="13">
        <f>SUM(C16:D16)</f>
        <v>26256</v>
      </c>
      <c r="C16" s="14">
        <f>SUM(G16,K16)</f>
        <v>21706</v>
      </c>
      <c r="D16" s="13">
        <f>+H16+L16</f>
        <v>4550</v>
      </c>
      <c r="E16" s="47"/>
      <c r="F16" s="46">
        <f>SUM(G16:H16)</f>
        <v>17522</v>
      </c>
      <c r="G16" s="46">
        <v>16341</v>
      </c>
      <c r="H16" s="46">
        <v>1181</v>
      </c>
      <c r="I16" s="46"/>
      <c r="J16" s="46">
        <f>SUM(K16:L16)</f>
        <v>8734</v>
      </c>
      <c r="K16" s="46">
        <v>5365</v>
      </c>
      <c r="L16" s="46">
        <v>3369</v>
      </c>
      <c r="M16" s="47"/>
    </row>
    <row r="17" spans="1:13" ht="15.75">
      <c r="A17" s="4"/>
      <c r="B17" s="13"/>
      <c r="C17" s="13"/>
      <c r="D17" s="13"/>
      <c r="E17" s="47"/>
      <c r="F17" s="46"/>
      <c r="G17" s="46"/>
      <c r="H17" s="46"/>
      <c r="I17" s="46"/>
      <c r="J17" s="46"/>
      <c r="K17" s="46"/>
      <c r="L17" s="46"/>
      <c r="M17" s="47"/>
    </row>
    <row r="18" spans="1:13" ht="15.75">
      <c r="A18" s="4" t="s">
        <v>43</v>
      </c>
      <c r="B18" s="12">
        <f>SUM(B19:B20)+SUM(B25:B29)</f>
        <v>1846</v>
      </c>
      <c r="C18" s="12">
        <f>SUM(C19:C20)+SUM(C25:C29)</f>
        <v>1528</v>
      </c>
      <c r="D18" s="13">
        <f>SUM(D19:D29)</f>
        <v>318</v>
      </c>
      <c r="E18" s="47"/>
      <c r="F18" s="13">
        <f>SUM(F19:F29)</f>
        <v>211</v>
      </c>
      <c r="G18" s="13">
        <f>SUM(G19:G29)</f>
        <v>193</v>
      </c>
      <c r="H18" s="13">
        <f>SUM(H19:H29)</f>
        <v>18</v>
      </c>
      <c r="I18" s="46"/>
      <c r="J18" s="13">
        <f>SUM(J19:J29)</f>
        <v>1635</v>
      </c>
      <c r="K18" s="13">
        <f>SUM(K19:K29)</f>
        <v>1335</v>
      </c>
      <c r="L18" s="13">
        <f>SUM(L19:L29)</f>
        <v>300</v>
      </c>
      <c r="M18" s="47"/>
    </row>
    <row r="19" spans="1:13" ht="15.75">
      <c r="A19" s="6" t="s">
        <v>244</v>
      </c>
      <c r="B19" s="13">
        <f aca="true" t="shared" si="2" ref="B19:B29">SUM(C19:D19)</f>
        <v>0</v>
      </c>
      <c r="C19" s="14">
        <f>SUM(G19,K19)</f>
        <v>0</v>
      </c>
      <c r="D19" s="14">
        <f>SUM(H19,L19)</f>
        <v>0</v>
      </c>
      <c r="E19" s="47"/>
      <c r="F19" s="46">
        <f>SUM(G19:H19)</f>
        <v>0</v>
      </c>
      <c r="G19" s="46"/>
      <c r="H19" s="46"/>
      <c r="I19" s="46"/>
      <c r="J19" s="46">
        <f>SUM(K19:L19)</f>
        <v>0</v>
      </c>
      <c r="K19" s="46"/>
      <c r="L19" s="46"/>
      <c r="M19" s="47"/>
    </row>
    <row r="20" spans="1:13" ht="15.75">
      <c r="A20" s="16" t="s">
        <v>69</v>
      </c>
      <c r="B20" s="13">
        <f>SUM(B21:B24)</f>
        <v>0</v>
      </c>
      <c r="C20" s="13">
        <f>SUM(C21:C24)</f>
        <v>0</v>
      </c>
      <c r="D20" s="14">
        <v>0</v>
      </c>
      <c r="E20" s="47"/>
      <c r="F20" s="46"/>
      <c r="G20" s="46"/>
      <c r="H20" s="46"/>
      <c r="I20" s="46"/>
      <c r="J20" s="46"/>
      <c r="K20" s="46"/>
      <c r="L20" s="46"/>
      <c r="M20" s="47"/>
    </row>
    <row r="21" spans="1:13" ht="15.75">
      <c r="A21" s="6" t="s">
        <v>70</v>
      </c>
      <c r="B21" s="13">
        <f t="shared" si="2"/>
        <v>0</v>
      </c>
      <c r="C21" s="14">
        <f>SUM(G21,K21)</f>
        <v>0</v>
      </c>
      <c r="D21" s="14">
        <v>0</v>
      </c>
      <c r="E21" s="47"/>
      <c r="F21" s="46"/>
      <c r="G21" s="46"/>
      <c r="H21" s="46"/>
      <c r="I21" s="46"/>
      <c r="J21" s="46"/>
      <c r="K21" s="46"/>
      <c r="L21" s="46"/>
      <c r="M21" s="47"/>
    </row>
    <row r="22" spans="1:13" ht="15.75">
      <c r="A22" s="6" t="s">
        <v>71</v>
      </c>
      <c r="B22" s="13">
        <f t="shared" si="2"/>
        <v>0</v>
      </c>
      <c r="C22" s="14">
        <f aca="true" t="shared" si="3" ref="C22:C29">SUM(G22,K22)</f>
        <v>0</v>
      </c>
      <c r="D22" s="14">
        <v>0</v>
      </c>
      <c r="E22" s="47"/>
      <c r="F22" s="46"/>
      <c r="G22" s="46"/>
      <c r="H22" s="46"/>
      <c r="I22" s="46"/>
      <c r="J22" s="46"/>
      <c r="K22" s="46"/>
      <c r="L22" s="46"/>
      <c r="M22" s="47"/>
    </row>
    <row r="23" spans="1:13" ht="15.75">
      <c r="A23" s="6" t="s">
        <v>76</v>
      </c>
      <c r="B23" s="13">
        <f t="shared" si="2"/>
        <v>0</v>
      </c>
      <c r="C23" s="14">
        <f t="shared" si="3"/>
        <v>0</v>
      </c>
      <c r="D23" s="14">
        <v>0</v>
      </c>
      <c r="E23" s="47"/>
      <c r="F23" s="46"/>
      <c r="G23" s="46"/>
      <c r="H23" s="46"/>
      <c r="I23" s="46"/>
      <c r="J23" s="46"/>
      <c r="K23" s="46"/>
      <c r="L23" s="46"/>
      <c r="M23" s="47"/>
    </row>
    <row r="24" spans="1:13" ht="15.75">
      <c r="A24" s="6" t="s">
        <v>75</v>
      </c>
      <c r="B24" s="13">
        <f t="shared" si="2"/>
        <v>0</v>
      </c>
      <c r="C24" s="14">
        <f t="shared" si="3"/>
        <v>0</v>
      </c>
      <c r="D24" s="14">
        <v>0</v>
      </c>
      <c r="E24" s="47"/>
      <c r="F24" s="46"/>
      <c r="G24" s="46"/>
      <c r="H24" s="46"/>
      <c r="I24" s="46"/>
      <c r="J24" s="46"/>
      <c r="K24" s="46"/>
      <c r="L24" s="46"/>
      <c r="M24" s="47"/>
    </row>
    <row r="25" spans="1:13" ht="15.75">
      <c r="A25" s="6" t="s">
        <v>77</v>
      </c>
      <c r="B25" s="13">
        <f t="shared" si="2"/>
        <v>1846</v>
      </c>
      <c r="C25" s="14">
        <f t="shared" si="3"/>
        <v>1528</v>
      </c>
      <c r="D25" s="14">
        <f>SUM(H25,L25)</f>
        <v>318</v>
      </c>
      <c r="E25" s="47"/>
      <c r="F25" s="46">
        <f>SUM(G25:H25)</f>
        <v>211</v>
      </c>
      <c r="G25" s="46">
        <v>193</v>
      </c>
      <c r="H25" s="46">
        <v>18</v>
      </c>
      <c r="I25" s="46"/>
      <c r="J25" s="46">
        <f>SUM(K25:L25)</f>
        <v>1635</v>
      </c>
      <c r="K25" s="46">
        <v>1335</v>
      </c>
      <c r="L25" s="46">
        <v>300</v>
      </c>
      <c r="M25" s="47"/>
    </row>
    <row r="26" spans="1:13" ht="15.75">
      <c r="A26" s="6" t="s">
        <v>44</v>
      </c>
      <c r="B26" s="13">
        <f t="shared" si="2"/>
        <v>0</v>
      </c>
      <c r="C26" s="14">
        <f t="shared" si="3"/>
        <v>0</v>
      </c>
      <c r="D26" s="14">
        <f>SUM(H26,L26)</f>
        <v>0</v>
      </c>
      <c r="E26" s="47"/>
      <c r="F26" s="46"/>
      <c r="G26" s="46"/>
      <c r="H26" s="46"/>
      <c r="I26" s="46"/>
      <c r="J26" s="46"/>
      <c r="K26" s="46"/>
      <c r="L26" s="46"/>
      <c r="M26" s="47"/>
    </row>
    <row r="27" spans="1:13" ht="15.75">
      <c r="A27" s="6" t="s">
        <v>45</v>
      </c>
      <c r="B27" s="13">
        <f>SUM(C27:D27)</f>
        <v>0</v>
      </c>
      <c r="C27" s="14">
        <f>SUM(G27,K27)</f>
        <v>0</v>
      </c>
      <c r="D27" s="14">
        <f>SUM(H27,L27)</f>
        <v>0</v>
      </c>
      <c r="E27" s="47"/>
      <c r="F27" s="46"/>
      <c r="G27" s="46"/>
      <c r="H27" s="46"/>
      <c r="I27" s="46"/>
      <c r="J27" s="46"/>
      <c r="K27" s="46"/>
      <c r="L27" s="46"/>
      <c r="M27" s="47"/>
    </row>
    <row r="28" spans="1:13" ht="15.75">
      <c r="A28" s="17" t="s">
        <v>78</v>
      </c>
      <c r="B28" s="13">
        <f>SUM(C28:D28)</f>
        <v>0</v>
      </c>
      <c r="C28" s="14">
        <f>SUM(G28,K28)</f>
        <v>0</v>
      </c>
      <c r="D28" s="14">
        <f>SUM(H28,L28)</f>
        <v>0</v>
      </c>
      <c r="E28" s="47"/>
      <c r="F28" s="46"/>
      <c r="G28" s="46"/>
      <c r="H28" s="46"/>
      <c r="I28" s="46"/>
      <c r="J28" s="46"/>
      <c r="K28" s="46"/>
      <c r="L28" s="46"/>
      <c r="M28" s="47"/>
    </row>
    <row r="29" spans="1:13" ht="15.75">
      <c r="A29" s="6" t="s">
        <v>72</v>
      </c>
      <c r="B29" s="13">
        <f t="shared" si="2"/>
        <v>0</v>
      </c>
      <c r="C29" s="14">
        <f t="shared" si="3"/>
        <v>0</v>
      </c>
      <c r="D29" s="13">
        <f>+H29+L29</f>
        <v>0</v>
      </c>
      <c r="E29" s="47"/>
      <c r="F29" s="46"/>
      <c r="G29" s="46"/>
      <c r="H29" s="46"/>
      <c r="I29" s="46"/>
      <c r="J29" s="46"/>
      <c r="K29" s="46"/>
      <c r="L29" s="46"/>
      <c r="M29" s="47"/>
    </row>
    <row r="30" spans="1:13" ht="15.75">
      <c r="A30" s="6"/>
      <c r="B30" s="13"/>
      <c r="C30" s="13"/>
      <c r="D30" s="13"/>
      <c r="E30" s="47"/>
      <c r="F30" s="46"/>
      <c r="G30" s="46"/>
      <c r="H30" s="46"/>
      <c r="I30" s="46"/>
      <c r="J30" s="46"/>
      <c r="K30" s="46"/>
      <c r="L30" s="46"/>
      <c r="M30" s="47"/>
    </row>
    <row r="31" spans="1:13" ht="15.75">
      <c r="A31" s="6" t="s">
        <v>46</v>
      </c>
      <c r="B31" s="13">
        <f>SUM(B32:B44)</f>
        <v>0</v>
      </c>
      <c r="C31" s="13">
        <f>SUM(C32:C44)</f>
        <v>0</v>
      </c>
      <c r="D31" s="13">
        <f>SUM(D32:D44)</f>
        <v>0</v>
      </c>
      <c r="E31" s="47"/>
      <c r="F31" s="46"/>
      <c r="G31" s="46"/>
      <c r="H31" s="46"/>
      <c r="I31" s="46"/>
      <c r="J31" s="46"/>
      <c r="K31" s="46"/>
      <c r="L31" s="46"/>
      <c r="M31" s="47"/>
    </row>
    <row r="32" spans="1:13" ht="15.75">
      <c r="A32" s="6" t="s">
        <v>47</v>
      </c>
      <c r="B32" s="13">
        <f>SUM(C32:D32)</f>
        <v>0</v>
      </c>
      <c r="C32" s="14">
        <f aca="true" t="shared" si="4" ref="C32:D44">SUM(G32,K32)</f>
        <v>0</v>
      </c>
      <c r="D32" s="14">
        <f>SUM(H32,L32)</f>
        <v>0</v>
      </c>
      <c r="E32" s="47"/>
      <c r="F32" s="46"/>
      <c r="G32" s="46"/>
      <c r="H32" s="46"/>
      <c r="I32" s="46"/>
      <c r="J32" s="46"/>
      <c r="K32" s="46"/>
      <c r="L32" s="46"/>
      <c r="M32" s="47"/>
    </row>
    <row r="33" spans="1:13" ht="15.75">
      <c r="A33" s="6" t="s">
        <v>48</v>
      </c>
      <c r="B33" s="13">
        <f aca="true" t="shared" si="5" ref="B33:B44">SUM(C33:D33)</f>
        <v>0</v>
      </c>
      <c r="C33" s="14">
        <f t="shared" si="4"/>
        <v>0</v>
      </c>
      <c r="D33" s="14">
        <f>SUM(H33,L33)</f>
        <v>0</v>
      </c>
      <c r="E33" s="47"/>
      <c r="F33" s="46"/>
      <c r="G33" s="46"/>
      <c r="H33" s="46"/>
      <c r="I33" s="46"/>
      <c r="J33" s="46"/>
      <c r="K33" s="46"/>
      <c r="L33" s="46"/>
      <c r="M33" s="47"/>
    </row>
    <row r="34" spans="1:13" ht="15.75">
      <c r="A34" s="6" t="s">
        <v>49</v>
      </c>
      <c r="B34" s="13">
        <f t="shared" si="5"/>
        <v>0</v>
      </c>
      <c r="C34" s="14">
        <f t="shared" si="4"/>
        <v>0</v>
      </c>
      <c r="D34" s="14">
        <f t="shared" si="4"/>
        <v>0</v>
      </c>
      <c r="E34" s="47"/>
      <c r="F34" s="46"/>
      <c r="G34" s="46"/>
      <c r="H34" s="46"/>
      <c r="I34" s="46"/>
      <c r="J34" s="46"/>
      <c r="K34" s="46"/>
      <c r="L34" s="46"/>
      <c r="M34" s="47"/>
    </row>
    <row r="35" spans="1:13" ht="15.75">
      <c r="A35" s="6" t="s">
        <v>50</v>
      </c>
      <c r="B35" s="13">
        <f t="shared" si="5"/>
        <v>0</v>
      </c>
      <c r="C35" s="14">
        <f t="shared" si="4"/>
        <v>0</v>
      </c>
      <c r="D35" s="14">
        <f t="shared" si="4"/>
        <v>0</v>
      </c>
      <c r="E35" s="47"/>
      <c r="F35" s="46"/>
      <c r="G35" s="46"/>
      <c r="H35" s="46"/>
      <c r="I35" s="46"/>
      <c r="J35" s="46"/>
      <c r="K35" s="46"/>
      <c r="L35" s="46"/>
      <c r="M35" s="47"/>
    </row>
    <row r="36" spans="1:13" ht="15.75">
      <c r="A36" s="6" t="s">
        <v>51</v>
      </c>
      <c r="B36" s="13">
        <f t="shared" si="5"/>
        <v>0</v>
      </c>
      <c r="C36" s="14">
        <f t="shared" si="4"/>
        <v>0</v>
      </c>
      <c r="D36" s="14">
        <f t="shared" si="4"/>
        <v>0</v>
      </c>
      <c r="E36" s="47"/>
      <c r="F36" s="46"/>
      <c r="G36" s="46"/>
      <c r="H36" s="46"/>
      <c r="I36" s="46"/>
      <c r="J36" s="46"/>
      <c r="K36" s="46"/>
      <c r="L36" s="46"/>
      <c r="M36" s="47"/>
    </row>
    <row r="37" spans="1:13" ht="15.75">
      <c r="A37" s="6" t="s">
        <v>52</v>
      </c>
      <c r="B37" s="13">
        <f t="shared" si="5"/>
        <v>0</v>
      </c>
      <c r="C37" s="14">
        <f t="shared" si="4"/>
        <v>0</v>
      </c>
      <c r="D37" s="14">
        <f t="shared" si="4"/>
        <v>0</v>
      </c>
      <c r="E37" s="47"/>
      <c r="F37" s="46"/>
      <c r="G37" s="46"/>
      <c r="H37" s="46"/>
      <c r="I37" s="46"/>
      <c r="J37" s="46"/>
      <c r="K37" s="46"/>
      <c r="L37" s="46"/>
      <c r="M37" s="47"/>
    </row>
    <row r="38" spans="1:13" ht="15.75">
      <c r="A38" s="6" t="s">
        <v>53</v>
      </c>
      <c r="B38" s="13">
        <f t="shared" si="5"/>
        <v>0</v>
      </c>
      <c r="C38" s="14">
        <f t="shared" si="4"/>
        <v>0</v>
      </c>
      <c r="D38" s="14">
        <f t="shared" si="4"/>
        <v>0</v>
      </c>
      <c r="E38" s="47"/>
      <c r="F38" s="46"/>
      <c r="G38" s="46"/>
      <c r="H38" s="46"/>
      <c r="I38" s="46"/>
      <c r="J38" s="46"/>
      <c r="K38" s="46"/>
      <c r="L38" s="46"/>
      <c r="M38" s="47"/>
    </row>
    <row r="39" spans="1:13" ht="15.75">
      <c r="A39" s="6" t="s">
        <v>54</v>
      </c>
      <c r="B39" s="13">
        <f t="shared" si="5"/>
        <v>0</v>
      </c>
      <c r="C39" s="14">
        <f t="shared" si="4"/>
        <v>0</v>
      </c>
      <c r="D39" s="14">
        <f t="shared" si="4"/>
        <v>0</v>
      </c>
      <c r="E39" s="47"/>
      <c r="F39" s="46"/>
      <c r="G39" s="46"/>
      <c r="H39" s="46"/>
      <c r="I39" s="46"/>
      <c r="J39" s="46"/>
      <c r="K39" s="46"/>
      <c r="L39" s="46"/>
      <c r="M39" s="47"/>
    </row>
    <row r="40" spans="1:13" ht="15.75">
      <c r="A40" s="6" t="s">
        <v>55</v>
      </c>
      <c r="B40" s="13">
        <f t="shared" si="5"/>
        <v>0</v>
      </c>
      <c r="C40" s="14">
        <f t="shared" si="4"/>
        <v>0</v>
      </c>
      <c r="D40" s="14">
        <f t="shared" si="4"/>
        <v>0</v>
      </c>
      <c r="E40" s="47"/>
      <c r="F40" s="46"/>
      <c r="G40" s="46"/>
      <c r="H40" s="46"/>
      <c r="I40" s="46"/>
      <c r="J40" s="46"/>
      <c r="K40" s="46"/>
      <c r="L40" s="46"/>
      <c r="M40" s="47"/>
    </row>
    <row r="41" spans="1:13" ht="15.75">
      <c r="A41" s="6" t="s">
        <v>56</v>
      </c>
      <c r="B41" s="13">
        <f t="shared" si="5"/>
        <v>0</v>
      </c>
      <c r="C41" s="14">
        <f t="shared" si="4"/>
        <v>0</v>
      </c>
      <c r="D41" s="14">
        <f t="shared" si="4"/>
        <v>0</v>
      </c>
      <c r="E41" s="47"/>
      <c r="F41" s="46"/>
      <c r="G41" s="46"/>
      <c r="H41" s="46"/>
      <c r="I41" s="46"/>
      <c r="J41" s="46"/>
      <c r="K41" s="46"/>
      <c r="L41" s="46"/>
      <c r="M41" s="47"/>
    </row>
    <row r="42" spans="1:13" ht="15.75">
      <c r="A42" s="6" t="s">
        <v>57</v>
      </c>
      <c r="B42" s="13">
        <f t="shared" si="5"/>
        <v>0</v>
      </c>
      <c r="C42" s="14">
        <f t="shared" si="4"/>
        <v>0</v>
      </c>
      <c r="D42" s="14">
        <f t="shared" si="4"/>
        <v>0</v>
      </c>
      <c r="E42" s="47"/>
      <c r="F42" s="46"/>
      <c r="G42" s="46"/>
      <c r="H42" s="46"/>
      <c r="I42" s="46"/>
      <c r="J42" s="46"/>
      <c r="K42" s="46"/>
      <c r="L42" s="46"/>
      <c r="M42" s="47"/>
    </row>
    <row r="43" spans="1:13" ht="15.75">
      <c r="A43" s="6" t="s">
        <v>58</v>
      </c>
      <c r="B43" s="13">
        <f t="shared" si="5"/>
        <v>0</v>
      </c>
      <c r="C43" s="14">
        <f t="shared" si="4"/>
        <v>0</v>
      </c>
      <c r="D43" s="14">
        <f t="shared" si="4"/>
        <v>0</v>
      </c>
      <c r="E43" s="47"/>
      <c r="F43" s="46"/>
      <c r="G43" s="46"/>
      <c r="H43" s="46"/>
      <c r="I43" s="46"/>
      <c r="J43" s="46"/>
      <c r="K43" s="46"/>
      <c r="L43" s="46"/>
      <c r="M43" s="47"/>
    </row>
    <row r="44" spans="1:13" ht="15.75">
      <c r="A44" s="6" t="s">
        <v>59</v>
      </c>
      <c r="B44" s="13">
        <f t="shared" si="5"/>
        <v>0</v>
      </c>
      <c r="C44" s="14">
        <f t="shared" si="4"/>
        <v>0</v>
      </c>
      <c r="D44" s="14">
        <f t="shared" si="4"/>
        <v>0</v>
      </c>
      <c r="E44" s="47"/>
      <c r="F44" s="46"/>
      <c r="G44" s="46"/>
      <c r="H44" s="46"/>
      <c r="I44" s="46"/>
      <c r="J44" s="46"/>
      <c r="K44" s="46"/>
      <c r="L44" s="46"/>
      <c r="M44" s="47"/>
    </row>
    <row r="45" spans="1:13" ht="15.75">
      <c r="A45" s="18"/>
      <c r="B45" s="19"/>
      <c r="C45" s="19"/>
      <c r="D45" s="19"/>
      <c r="E45" s="47"/>
      <c r="F45" s="46"/>
      <c r="G45" s="46"/>
      <c r="H45" s="46"/>
      <c r="I45" s="46"/>
      <c r="J45" s="46"/>
      <c r="K45" s="46"/>
      <c r="L45" s="46"/>
      <c r="M45" s="47"/>
    </row>
    <row r="46" spans="1:13" ht="15.75">
      <c r="A46" s="17" t="s">
        <v>60</v>
      </c>
      <c r="B46" s="13">
        <f>SUM(B47:B53)</f>
        <v>0</v>
      </c>
      <c r="C46" s="13">
        <f>SUM(C47:C53)</f>
        <v>0</v>
      </c>
      <c r="D46" s="13">
        <f>SUM(D47:D53)</f>
        <v>0</v>
      </c>
      <c r="E46" s="47"/>
      <c r="F46" s="46"/>
      <c r="G46" s="46"/>
      <c r="H46" s="46"/>
      <c r="I46" s="46"/>
      <c r="J46" s="46"/>
      <c r="K46" s="46"/>
      <c r="L46" s="46"/>
      <c r="M46" s="47"/>
    </row>
    <row r="47" spans="1:13" ht="15.75">
      <c r="A47" s="17" t="s">
        <v>61</v>
      </c>
      <c r="B47" s="13">
        <f>SUM(C47:D47)</f>
        <v>0</v>
      </c>
      <c r="C47" s="14">
        <f aca="true" t="shared" si="6" ref="C47:D53">SUM(G47,K47)</f>
        <v>0</v>
      </c>
      <c r="D47" s="14">
        <f>SUM(H47,L47)</f>
        <v>0</v>
      </c>
      <c r="E47" s="47"/>
      <c r="F47" s="46"/>
      <c r="G47" s="46"/>
      <c r="H47" s="46"/>
      <c r="I47" s="46"/>
      <c r="J47" s="46"/>
      <c r="K47" s="46"/>
      <c r="L47" s="46"/>
      <c r="M47" s="47"/>
    </row>
    <row r="48" spans="1:13" ht="15.75">
      <c r="A48" s="17" t="s">
        <v>62</v>
      </c>
      <c r="B48" s="13">
        <f aca="true" t="shared" si="7" ref="B48:B53">SUM(C48:D48)</f>
        <v>0</v>
      </c>
      <c r="C48" s="14">
        <f t="shared" si="6"/>
        <v>0</v>
      </c>
      <c r="D48" s="14">
        <f t="shared" si="6"/>
        <v>0</v>
      </c>
      <c r="E48" s="47"/>
      <c r="F48" s="46"/>
      <c r="G48" s="46"/>
      <c r="H48" s="46"/>
      <c r="I48" s="46"/>
      <c r="J48" s="46"/>
      <c r="K48" s="46"/>
      <c r="L48" s="46"/>
      <c r="M48" s="47"/>
    </row>
    <row r="49" spans="1:13" ht="15.75">
      <c r="A49" s="17" t="s">
        <v>63</v>
      </c>
      <c r="B49" s="13">
        <f t="shared" si="7"/>
        <v>0</v>
      </c>
      <c r="C49" s="14">
        <f t="shared" si="6"/>
        <v>0</v>
      </c>
      <c r="D49" s="14">
        <f t="shared" si="6"/>
        <v>0</v>
      </c>
      <c r="E49" s="47"/>
      <c r="F49" s="46"/>
      <c r="G49" s="46"/>
      <c r="H49" s="46"/>
      <c r="I49" s="46"/>
      <c r="J49" s="46"/>
      <c r="K49" s="46"/>
      <c r="L49" s="46"/>
      <c r="M49" s="47"/>
    </row>
    <row r="50" spans="1:13" ht="15.75">
      <c r="A50" s="17" t="s">
        <v>64</v>
      </c>
      <c r="B50" s="13">
        <f t="shared" si="7"/>
        <v>0</v>
      </c>
      <c r="C50" s="14">
        <f t="shared" si="6"/>
        <v>0</v>
      </c>
      <c r="D50" s="14">
        <f t="shared" si="6"/>
        <v>0</v>
      </c>
      <c r="E50" s="47"/>
      <c r="F50" s="46"/>
      <c r="G50" s="46"/>
      <c r="H50" s="46"/>
      <c r="I50" s="46"/>
      <c r="J50" s="46"/>
      <c r="K50" s="46"/>
      <c r="L50" s="46"/>
      <c r="M50" s="47"/>
    </row>
    <row r="51" spans="1:13" ht="15.75">
      <c r="A51" s="17" t="s">
        <v>65</v>
      </c>
      <c r="B51" s="13">
        <f t="shared" si="7"/>
        <v>0</v>
      </c>
      <c r="C51" s="14">
        <f t="shared" si="6"/>
        <v>0</v>
      </c>
      <c r="D51" s="14">
        <f t="shared" si="6"/>
        <v>0</v>
      </c>
      <c r="E51" s="47"/>
      <c r="F51" s="46"/>
      <c r="G51" s="46"/>
      <c r="H51" s="46"/>
      <c r="I51" s="46"/>
      <c r="J51" s="46"/>
      <c r="K51" s="46"/>
      <c r="L51" s="46"/>
      <c r="M51" s="47"/>
    </row>
    <row r="52" spans="1:13" ht="15.75">
      <c r="A52" s="13" t="s">
        <v>66</v>
      </c>
      <c r="B52" s="13">
        <f t="shared" si="7"/>
        <v>0</v>
      </c>
      <c r="C52" s="14">
        <f t="shared" si="6"/>
        <v>0</v>
      </c>
      <c r="D52" s="14">
        <f t="shared" si="6"/>
        <v>0</v>
      </c>
      <c r="E52" s="47"/>
      <c r="F52" s="46"/>
      <c r="G52" s="46"/>
      <c r="H52" s="46"/>
      <c r="I52" s="46"/>
      <c r="J52" s="46"/>
      <c r="K52" s="46"/>
      <c r="L52" s="46"/>
      <c r="M52" s="47"/>
    </row>
    <row r="53" spans="1:13" ht="15.75">
      <c r="A53" s="17" t="s">
        <v>67</v>
      </c>
      <c r="B53" s="13">
        <f t="shared" si="7"/>
        <v>0</v>
      </c>
      <c r="C53" s="14">
        <f t="shared" si="6"/>
        <v>0</v>
      </c>
      <c r="D53" s="14">
        <f t="shared" si="6"/>
        <v>0</v>
      </c>
      <c r="E53" s="47"/>
      <c r="F53" s="46"/>
      <c r="G53" s="46"/>
      <c r="H53" s="46"/>
      <c r="I53" s="46"/>
      <c r="J53" s="46"/>
      <c r="K53" s="46"/>
      <c r="L53" s="46"/>
      <c r="M53" s="47"/>
    </row>
    <row r="54" spans="1:13" ht="15.75">
      <c r="A54" s="13"/>
      <c r="B54" s="13"/>
      <c r="C54" s="13"/>
      <c r="D54" s="13"/>
      <c r="E54" s="47"/>
      <c r="F54" s="46"/>
      <c r="G54" s="46"/>
      <c r="H54" s="46"/>
      <c r="I54" s="46"/>
      <c r="J54" s="46"/>
      <c r="K54" s="46"/>
      <c r="L54" s="46"/>
      <c r="M54" s="47"/>
    </row>
    <row r="55" spans="1:13" ht="15.75">
      <c r="A55" s="17" t="s">
        <v>7</v>
      </c>
      <c r="B55" s="13">
        <f>SUM(B56:B85)</f>
        <v>0</v>
      </c>
      <c r="C55" s="13">
        <f>SUM(C56:C85)</f>
        <v>0</v>
      </c>
      <c r="D55" s="13">
        <f>SUM(D56:D85)</f>
        <v>0</v>
      </c>
      <c r="E55" s="47"/>
      <c r="F55" s="46"/>
      <c r="G55" s="46"/>
      <c r="H55" s="46"/>
      <c r="I55" s="46"/>
      <c r="J55" s="46"/>
      <c r="K55" s="46"/>
      <c r="L55" s="46"/>
      <c r="M55" s="47"/>
    </row>
    <row r="56" spans="1:13" ht="15.75">
      <c r="A56" s="17" t="s">
        <v>8</v>
      </c>
      <c r="B56" s="13">
        <f>SUM(C56:D56)</f>
        <v>0</v>
      </c>
      <c r="C56" s="14">
        <f aca="true" t="shared" si="8" ref="C56:D85">SUM(G56,K56)</f>
        <v>0</v>
      </c>
      <c r="D56" s="14">
        <f t="shared" si="8"/>
        <v>0</v>
      </c>
      <c r="E56" s="47"/>
      <c r="F56" s="46"/>
      <c r="G56" s="46"/>
      <c r="H56" s="46"/>
      <c r="I56" s="46"/>
      <c r="J56" s="46"/>
      <c r="K56" s="46"/>
      <c r="L56" s="46"/>
      <c r="M56" s="47"/>
    </row>
    <row r="57" spans="1:13" ht="15.75">
      <c r="A57" s="17" t="s">
        <v>9</v>
      </c>
      <c r="B57" s="13">
        <f>SUM(C57:D57)</f>
        <v>0</v>
      </c>
      <c r="C57" s="14">
        <f>SUM(G57,K57)</f>
        <v>0</v>
      </c>
      <c r="D57" s="14">
        <f>SUM(H57,L57)</f>
        <v>0</v>
      </c>
      <c r="E57" s="47"/>
      <c r="F57" s="46"/>
      <c r="G57" s="46"/>
      <c r="H57" s="46"/>
      <c r="I57" s="46"/>
      <c r="J57" s="46"/>
      <c r="K57" s="46"/>
      <c r="L57" s="46"/>
      <c r="M57" s="47"/>
    </row>
    <row r="58" spans="1:13" ht="15.75">
      <c r="A58" s="13" t="s">
        <v>29</v>
      </c>
      <c r="B58" s="13">
        <f aca="true" t="shared" si="9" ref="B58:B85">SUM(C58:D58)</f>
        <v>0</v>
      </c>
      <c r="C58" s="14">
        <f t="shared" si="8"/>
        <v>0</v>
      </c>
      <c r="D58" s="14">
        <f t="shared" si="8"/>
        <v>0</v>
      </c>
      <c r="E58" s="47"/>
      <c r="F58" s="46"/>
      <c r="G58" s="46"/>
      <c r="H58" s="46"/>
      <c r="I58" s="46"/>
      <c r="J58" s="46"/>
      <c r="K58" s="46"/>
      <c r="L58" s="46"/>
      <c r="M58" s="47"/>
    </row>
    <row r="59" spans="1:13" ht="15.75">
      <c r="A59" s="17" t="s">
        <v>10</v>
      </c>
      <c r="B59" s="13">
        <f t="shared" si="9"/>
        <v>0</v>
      </c>
      <c r="C59" s="14">
        <f t="shared" si="8"/>
        <v>0</v>
      </c>
      <c r="D59" s="14">
        <f t="shared" si="8"/>
        <v>0</v>
      </c>
      <c r="E59" s="47"/>
      <c r="F59" s="46"/>
      <c r="G59" s="46"/>
      <c r="H59" s="46"/>
      <c r="I59" s="46"/>
      <c r="J59" s="46"/>
      <c r="K59" s="46"/>
      <c r="L59" s="46"/>
      <c r="M59" s="47"/>
    </row>
    <row r="60" spans="1:13" ht="15.75">
      <c r="A60" s="17" t="s">
        <v>11</v>
      </c>
      <c r="B60" s="13">
        <f t="shared" si="9"/>
        <v>0</v>
      </c>
      <c r="C60" s="14">
        <f t="shared" si="8"/>
        <v>0</v>
      </c>
      <c r="D60" s="14">
        <f t="shared" si="8"/>
        <v>0</v>
      </c>
      <c r="E60" s="47"/>
      <c r="F60" s="46"/>
      <c r="G60" s="46"/>
      <c r="H60" s="46"/>
      <c r="I60" s="46"/>
      <c r="J60" s="46"/>
      <c r="K60" s="46"/>
      <c r="L60" s="46"/>
      <c r="M60" s="47"/>
    </row>
    <row r="61" spans="1:13" ht="15.75">
      <c r="A61" s="17" t="s">
        <v>12</v>
      </c>
      <c r="B61" s="13">
        <f t="shared" si="9"/>
        <v>0</v>
      </c>
      <c r="C61" s="14">
        <f t="shared" si="8"/>
        <v>0</v>
      </c>
      <c r="D61" s="14">
        <f t="shared" si="8"/>
        <v>0</v>
      </c>
      <c r="E61" s="47"/>
      <c r="F61" s="46"/>
      <c r="G61" s="46"/>
      <c r="H61" s="46"/>
      <c r="I61" s="46"/>
      <c r="J61" s="46"/>
      <c r="K61" s="46"/>
      <c r="L61" s="46"/>
      <c r="M61" s="47"/>
    </row>
    <row r="62" spans="1:13" ht="15.75">
      <c r="A62" s="17" t="s">
        <v>13</v>
      </c>
      <c r="B62" s="13">
        <f t="shared" si="9"/>
        <v>0</v>
      </c>
      <c r="C62" s="14">
        <f t="shared" si="8"/>
        <v>0</v>
      </c>
      <c r="D62" s="14">
        <f t="shared" si="8"/>
        <v>0</v>
      </c>
      <c r="E62" s="47"/>
      <c r="F62" s="46"/>
      <c r="G62" s="46"/>
      <c r="H62" s="46"/>
      <c r="I62" s="46"/>
      <c r="J62" s="46"/>
      <c r="K62" s="46"/>
      <c r="L62" s="46"/>
      <c r="M62" s="47"/>
    </row>
    <row r="63" spans="1:13" ht="15.75">
      <c r="A63" s="17" t="s">
        <v>14</v>
      </c>
      <c r="B63" s="13">
        <f t="shared" si="9"/>
        <v>0</v>
      </c>
      <c r="C63" s="14">
        <f t="shared" si="8"/>
        <v>0</v>
      </c>
      <c r="D63" s="14">
        <f t="shared" si="8"/>
        <v>0</v>
      </c>
      <c r="E63" s="47"/>
      <c r="F63" s="46"/>
      <c r="G63" s="46"/>
      <c r="H63" s="46"/>
      <c r="I63" s="46"/>
      <c r="J63" s="46"/>
      <c r="K63" s="46"/>
      <c r="L63" s="46"/>
      <c r="M63" s="47"/>
    </row>
    <row r="64" spans="1:13" ht="15.75">
      <c r="A64" s="17" t="s">
        <v>15</v>
      </c>
      <c r="B64" s="13">
        <f t="shared" si="9"/>
        <v>0</v>
      </c>
      <c r="C64" s="14">
        <f t="shared" si="8"/>
        <v>0</v>
      </c>
      <c r="D64" s="14">
        <f t="shared" si="8"/>
        <v>0</v>
      </c>
      <c r="E64" s="47"/>
      <c r="F64" s="46"/>
      <c r="G64" s="46"/>
      <c r="H64" s="46"/>
      <c r="I64" s="46"/>
      <c r="J64" s="46"/>
      <c r="K64" s="46"/>
      <c r="L64" s="46"/>
      <c r="M64" s="47"/>
    </row>
    <row r="65" spans="1:13" ht="15.75">
      <c r="A65" s="17" t="s">
        <v>16</v>
      </c>
      <c r="B65" s="13">
        <f t="shared" si="9"/>
        <v>0</v>
      </c>
      <c r="C65" s="14">
        <f t="shared" si="8"/>
        <v>0</v>
      </c>
      <c r="D65" s="14">
        <f t="shared" si="8"/>
        <v>0</v>
      </c>
      <c r="E65" s="47"/>
      <c r="F65" s="46"/>
      <c r="G65" s="46"/>
      <c r="H65" s="46"/>
      <c r="I65" s="46"/>
      <c r="J65" s="46"/>
      <c r="K65" s="46"/>
      <c r="L65" s="46"/>
      <c r="M65" s="47"/>
    </row>
    <row r="66" spans="1:13" ht="15.75">
      <c r="A66" s="17" t="s">
        <v>17</v>
      </c>
      <c r="B66" s="13">
        <f t="shared" si="9"/>
        <v>0</v>
      </c>
      <c r="C66" s="14">
        <f t="shared" si="8"/>
        <v>0</v>
      </c>
      <c r="D66" s="14">
        <f t="shared" si="8"/>
        <v>0</v>
      </c>
      <c r="E66" s="47"/>
      <c r="F66" s="46"/>
      <c r="G66" s="46"/>
      <c r="H66" s="46"/>
      <c r="I66" s="46"/>
      <c r="J66" s="46"/>
      <c r="K66" s="46"/>
      <c r="L66" s="46"/>
      <c r="M66" s="47"/>
    </row>
    <row r="67" spans="1:13" ht="15.75">
      <c r="A67" s="17" t="s">
        <v>18</v>
      </c>
      <c r="B67" s="13">
        <f t="shared" si="9"/>
        <v>0</v>
      </c>
      <c r="C67" s="14">
        <f t="shared" si="8"/>
        <v>0</v>
      </c>
      <c r="D67" s="14">
        <f t="shared" si="8"/>
        <v>0</v>
      </c>
      <c r="E67" s="47"/>
      <c r="F67" s="46"/>
      <c r="G67" s="46"/>
      <c r="H67" s="46"/>
      <c r="I67" s="46"/>
      <c r="J67" s="46"/>
      <c r="K67" s="46"/>
      <c r="L67" s="46"/>
      <c r="M67" s="47"/>
    </row>
    <row r="68" spans="1:13" ht="15.75">
      <c r="A68" s="17" t="s">
        <v>73</v>
      </c>
      <c r="B68" s="13">
        <f t="shared" si="9"/>
        <v>0</v>
      </c>
      <c r="C68" s="14">
        <f t="shared" si="8"/>
        <v>0</v>
      </c>
      <c r="D68" s="14">
        <f t="shared" si="8"/>
        <v>0</v>
      </c>
      <c r="E68" s="47"/>
      <c r="F68" s="46"/>
      <c r="G68" s="46"/>
      <c r="H68" s="46"/>
      <c r="I68" s="46"/>
      <c r="J68" s="46"/>
      <c r="K68" s="46"/>
      <c r="L68" s="46"/>
      <c r="M68" s="47"/>
    </row>
    <row r="69" spans="1:13" ht="15.75">
      <c r="A69" s="13" t="s">
        <v>74</v>
      </c>
      <c r="B69" s="13">
        <f t="shared" si="9"/>
        <v>0</v>
      </c>
      <c r="C69" s="14">
        <f t="shared" si="8"/>
        <v>0</v>
      </c>
      <c r="D69" s="14">
        <f t="shared" si="8"/>
        <v>0</v>
      </c>
      <c r="E69" s="47"/>
      <c r="F69" s="46"/>
      <c r="G69" s="46"/>
      <c r="H69" s="46"/>
      <c r="I69" s="46"/>
      <c r="J69" s="46"/>
      <c r="K69" s="46"/>
      <c r="L69" s="46"/>
      <c r="M69" s="47"/>
    </row>
    <row r="70" spans="1:13" ht="15.75">
      <c r="A70" s="17" t="s">
        <v>19</v>
      </c>
      <c r="B70" s="13">
        <f t="shared" si="9"/>
        <v>0</v>
      </c>
      <c r="C70" s="14">
        <f t="shared" si="8"/>
        <v>0</v>
      </c>
      <c r="D70" s="14">
        <f t="shared" si="8"/>
        <v>0</v>
      </c>
      <c r="E70" s="47"/>
      <c r="F70" s="46"/>
      <c r="G70" s="46"/>
      <c r="H70" s="46"/>
      <c r="I70" s="46"/>
      <c r="J70" s="46"/>
      <c r="K70" s="46"/>
      <c r="L70" s="46"/>
      <c r="M70" s="47"/>
    </row>
    <row r="71" spans="1:13" ht="15.75">
      <c r="A71" s="17" t="s">
        <v>20</v>
      </c>
      <c r="B71" s="13">
        <f t="shared" si="9"/>
        <v>0</v>
      </c>
      <c r="C71" s="14">
        <f t="shared" si="8"/>
        <v>0</v>
      </c>
      <c r="D71" s="14">
        <f t="shared" si="8"/>
        <v>0</v>
      </c>
      <c r="E71" s="47"/>
      <c r="F71" s="46"/>
      <c r="G71" s="46"/>
      <c r="H71" s="46"/>
      <c r="I71" s="46"/>
      <c r="J71" s="46"/>
      <c r="K71" s="46"/>
      <c r="L71" s="46"/>
      <c r="M71" s="47"/>
    </row>
    <row r="72" spans="1:13" ht="15.75">
      <c r="A72" s="17" t="s">
        <v>21</v>
      </c>
      <c r="B72" s="13">
        <f t="shared" si="9"/>
        <v>0</v>
      </c>
      <c r="C72" s="14">
        <f t="shared" si="8"/>
        <v>0</v>
      </c>
      <c r="D72" s="14">
        <f t="shared" si="8"/>
        <v>0</v>
      </c>
      <c r="E72" s="47"/>
      <c r="F72" s="46"/>
      <c r="G72" s="46"/>
      <c r="H72" s="46"/>
      <c r="I72" s="46"/>
      <c r="J72" s="46"/>
      <c r="K72" s="46"/>
      <c r="L72" s="46"/>
      <c r="M72" s="47"/>
    </row>
    <row r="73" spans="1:13" ht="15.75">
      <c r="A73" s="17" t="s">
        <v>22</v>
      </c>
      <c r="B73" s="13">
        <f t="shared" si="9"/>
        <v>0</v>
      </c>
      <c r="C73" s="14">
        <f t="shared" si="8"/>
        <v>0</v>
      </c>
      <c r="D73" s="14">
        <f t="shared" si="8"/>
        <v>0</v>
      </c>
      <c r="E73" s="47"/>
      <c r="F73" s="46"/>
      <c r="G73" s="46"/>
      <c r="H73" s="46"/>
      <c r="I73" s="46"/>
      <c r="J73" s="46"/>
      <c r="K73" s="46"/>
      <c r="L73" s="46"/>
      <c r="M73" s="47"/>
    </row>
    <row r="74" spans="1:13" ht="15.75">
      <c r="A74" s="17" t="s">
        <v>23</v>
      </c>
      <c r="B74" s="13">
        <f t="shared" si="9"/>
        <v>0</v>
      </c>
      <c r="C74" s="14">
        <f t="shared" si="8"/>
        <v>0</v>
      </c>
      <c r="D74" s="14">
        <f t="shared" si="8"/>
        <v>0</v>
      </c>
      <c r="E74" s="47"/>
      <c r="F74" s="46"/>
      <c r="G74" s="46"/>
      <c r="H74" s="46"/>
      <c r="I74" s="46"/>
      <c r="J74" s="46"/>
      <c r="K74" s="46"/>
      <c r="L74" s="46"/>
      <c r="M74" s="47"/>
    </row>
    <row r="75" spans="1:13" ht="15.75">
      <c r="A75" s="17" t="s">
        <v>30</v>
      </c>
      <c r="B75" s="13">
        <f t="shared" si="9"/>
        <v>0</v>
      </c>
      <c r="C75" s="14">
        <f t="shared" si="8"/>
        <v>0</v>
      </c>
      <c r="D75" s="14">
        <f t="shared" si="8"/>
        <v>0</v>
      </c>
      <c r="E75" s="47"/>
      <c r="F75" s="46"/>
      <c r="G75" s="46"/>
      <c r="H75" s="46"/>
      <c r="I75" s="46"/>
      <c r="J75" s="46"/>
      <c r="K75" s="46"/>
      <c r="L75" s="46"/>
      <c r="M75" s="47"/>
    </row>
    <row r="76" spans="1:13" ht="15.75">
      <c r="A76" s="17" t="s">
        <v>24</v>
      </c>
      <c r="B76" s="13">
        <f t="shared" si="9"/>
        <v>0</v>
      </c>
      <c r="C76" s="14">
        <f t="shared" si="8"/>
        <v>0</v>
      </c>
      <c r="D76" s="14">
        <f t="shared" si="8"/>
        <v>0</v>
      </c>
      <c r="E76" s="47"/>
      <c r="F76" s="46"/>
      <c r="G76" s="46"/>
      <c r="H76" s="46"/>
      <c r="I76" s="46"/>
      <c r="J76" s="46"/>
      <c r="K76" s="46"/>
      <c r="L76" s="46"/>
      <c r="M76" s="47"/>
    </row>
    <row r="77" spans="1:13" ht="15.75">
      <c r="A77" s="17" t="s">
        <v>25</v>
      </c>
      <c r="B77" s="13">
        <f t="shared" si="9"/>
        <v>0</v>
      </c>
      <c r="C77" s="14">
        <f t="shared" si="8"/>
        <v>0</v>
      </c>
      <c r="D77" s="14">
        <f t="shared" si="8"/>
        <v>0</v>
      </c>
      <c r="E77" s="47"/>
      <c r="F77" s="46"/>
      <c r="G77" s="46"/>
      <c r="H77" s="46"/>
      <c r="I77" s="46"/>
      <c r="J77" s="46"/>
      <c r="K77" s="46"/>
      <c r="L77" s="46"/>
      <c r="M77" s="47"/>
    </row>
    <row r="78" spans="1:13" ht="15.75">
      <c r="A78" s="17" t="s">
        <v>31</v>
      </c>
      <c r="B78" s="13">
        <f t="shared" si="9"/>
        <v>0</v>
      </c>
      <c r="C78" s="14">
        <f t="shared" si="8"/>
        <v>0</v>
      </c>
      <c r="D78" s="14">
        <f t="shared" si="8"/>
        <v>0</v>
      </c>
      <c r="E78" s="47"/>
      <c r="F78" s="46"/>
      <c r="G78" s="46"/>
      <c r="H78" s="46"/>
      <c r="I78" s="46"/>
      <c r="J78" s="46"/>
      <c r="K78" s="46"/>
      <c r="L78" s="46"/>
      <c r="M78" s="47"/>
    </row>
    <row r="79" spans="1:13" ht="15.75">
      <c r="A79" s="17" t="s">
        <v>26</v>
      </c>
      <c r="B79" s="13">
        <f t="shared" si="9"/>
        <v>0</v>
      </c>
      <c r="C79" s="14">
        <f t="shared" si="8"/>
        <v>0</v>
      </c>
      <c r="D79" s="14">
        <f t="shared" si="8"/>
        <v>0</v>
      </c>
      <c r="E79" s="47"/>
      <c r="F79" s="46"/>
      <c r="G79" s="46"/>
      <c r="H79" s="46"/>
      <c r="I79" s="46"/>
      <c r="J79" s="46"/>
      <c r="K79" s="46"/>
      <c r="L79" s="46"/>
      <c r="M79" s="47"/>
    </row>
    <row r="80" spans="1:13" ht="15.75">
      <c r="A80" s="17" t="s">
        <v>32</v>
      </c>
      <c r="B80" s="13">
        <f t="shared" si="9"/>
        <v>0</v>
      </c>
      <c r="C80" s="14">
        <f t="shared" si="8"/>
        <v>0</v>
      </c>
      <c r="D80" s="14">
        <f t="shared" si="8"/>
        <v>0</v>
      </c>
      <c r="E80" s="47"/>
      <c r="F80" s="46"/>
      <c r="G80" s="46"/>
      <c r="H80" s="46"/>
      <c r="I80" s="46"/>
      <c r="J80" s="46"/>
      <c r="K80" s="46"/>
      <c r="L80" s="46"/>
      <c r="M80" s="47"/>
    </row>
    <row r="81" spans="1:13" ht="15.75">
      <c r="A81" s="13" t="s">
        <v>33</v>
      </c>
      <c r="B81" s="13">
        <f t="shared" si="9"/>
        <v>0</v>
      </c>
      <c r="C81" s="14">
        <f t="shared" si="8"/>
        <v>0</v>
      </c>
      <c r="D81" s="14">
        <f t="shared" si="8"/>
        <v>0</v>
      </c>
      <c r="E81" s="47"/>
      <c r="F81" s="46"/>
      <c r="G81" s="46"/>
      <c r="H81" s="46"/>
      <c r="I81" s="46"/>
      <c r="J81" s="46"/>
      <c r="K81" s="46"/>
      <c r="L81" s="46"/>
      <c r="M81" s="47"/>
    </row>
    <row r="82" spans="1:13" ht="15.75">
      <c r="A82" s="17" t="s">
        <v>34</v>
      </c>
      <c r="B82" s="13">
        <f t="shared" si="9"/>
        <v>0</v>
      </c>
      <c r="C82" s="14">
        <f t="shared" si="8"/>
        <v>0</v>
      </c>
      <c r="D82" s="14">
        <f t="shared" si="8"/>
        <v>0</v>
      </c>
      <c r="E82" s="47"/>
      <c r="F82" s="46"/>
      <c r="G82" s="46"/>
      <c r="H82" s="46"/>
      <c r="I82" s="46"/>
      <c r="J82" s="46"/>
      <c r="K82" s="46"/>
      <c r="L82" s="46"/>
      <c r="M82" s="47"/>
    </row>
    <row r="83" spans="1:13" ht="15.75">
      <c r="A83" s="17" t="s">
        <v>27</v>
      </c>
      <c r="B83" s="13">
        <f t="shared" si="9"/>
        <v>0</v>
      </c>
      <c r="C83" s="14">
        <f t="shared" si="8"/>
        <v>0</v>
      </c>
      <c r="D83" s="14">
        <f t="shared" si="8"/>
        <v>0</v>
      </c>
      <c r="E83" s="47"/>
      <c r="F83" s="46"/>
      <c r="G83" s="46"/>
      <c r="H83" s="46"/>
      <c r="I83" s="46"/>
      <c r="J83" s="46"/>
      <c r="K83" s="46"/>
      <c r="L83" s="46"/>
      <c r="M83" s="47"/>
    </row>
    <row r="84" spans="1:13" ht="15.75">
      <c r="A84" s="13" t="s">
        <v>35</v>
      </c>
      <c r="B84" s="13">
        <f t="shared" si="9"/>
        <v>0</v>
      </c>
      <c r="C84" s="14">
        <f t="shared" si="8"/>
        <v>0</v>
      </c>
      <c r="D84" s="14">
        <f t="shared" si="8"/>
        <v>0</v>
      </c>
      <c r="E84" s="47"/>
      <c r="F84" s="46"/>
      <c r="G84" s="46"/>
      <c r="H84" s="46"/>
      <c r="I84" s="46"/>
      <c r="J84" s="46"/>
      <c r="K84" s="46"/>
      <c r="L84" s="46"/>
      <c r="M84" s="47"/>
    </row>
    <row r="85" spans="1:13" ht="15.75">
      <c r="A85" s="13" t="s">
        <v>28</v>
      </c>
      <c r="B85" s="13">
        <f t="shared" si="9"/>
        <v>0</v>
      </c>
      <c r="C85" s="14">
        <f t="shared" si="8"/>
        <v>0</v>
      </c>
      <c r="D85" s="14">
        <f t="shared" si="8"/>
        <v>0</v>
      </c>
      <c r="E85" s="47"/>
      <c r="F85" s="46"/>
      <c r="G85" s="46"/>
      <c r="H85" s="46"/>
      <c r="I85" s="46"/>
      <c r="J85" s="46"/>
      <c r="K85" s="46"/>
      <c r="L85" s="46"/>
      <c r="M85" s="47"/>
    </row>
    <row r="86" spans="1:13" ht="15.75">
      <c r="A86" s="20"/>
      <c r="B86" s="47"/>
      <c r="C86" s="47"/>
      <c r="D86" s="47"/>
      <c r="E86" s="47"/>
      <c r="F86" s="46"/>
      <c r="G86" s="46"/>
      <c r="H86" s="46"/>
      <c r="I86" s="46"/>
      <c r="J86" s="46"/>
      <c r="K86" s="46"/>
      <c r="L86" s="46"/>
      <c r="M86" s="47"/>
    </row>
    <row r="87" spans="1:13" ht="15.75">
      <c r="A87" s="22" t="s">
        <v>79</v>
      </c>
      <c r="B87" s="47"/>
      <c r="C87" s="47"/>
      <c r="D87" s="47"/>
      <c r="E87" s="47"/>
      <c r="F87" s="46"/>
      <c r="G87" s="46"/>
      <c r="H87" s="46"/>
      <c r="I87" s="46"/>
      <c r="J87" s="46"/>
      <c r="K87" s="46"/>
      <c r="L87" s="46"/>
      <c r="M87" s="47"/>
    </row>
    <row r="88" spans="1:13" ht="15.75">
      <c r="A88" s="22"/>
      <c r="B88" s="47"/>
      <c r="C88" s="47"/>
      <c r="D88" s="47"/>
      <c r="E88" s="47"/>
      <c r="F88" s="46"/>
      <c r="G88" s="46"/>
      <c r="H88" s="46"/>
      <c r="I88" s="46"/>
      <c r="J88" s="46"/>
      <c r="K88" s="46"/>
      <c r="L88" s="46"/>
      <c r="M88" s="47"/>
    </row>
    <row r="89" spans="1:13" ht="15.75">
      <c r="A89" s="22"/>
      <c r="B89" s="47"/>
      <c r="C89" s="47"/>
      <c r="D89" s="47"/>
      <c r="E89" s="47"/>
      <c r="F89" s="46"/>
      <c r="G89" s="46"/>
      <c r="H89" s="46"/>
      <c r="I89" s="46"/>
      <c r="J89" s="46"/>
      <c r="K89" s="46"/>
      <c r="L89" s="46"/>
      <c r="M89" s="47"/>
    </row>
    <row r="90" spans="1:13" ht="15.75">
      <c r="A90" s="22"/>
      <c r="B90" s="47"/>
      <c r="C90" s="47"/>
      <c r="D90" s="47"/>
      <c r="E90" s="47"/>
      <c r="F90" s="46"/>
      <c r="G90" s="46"/>
      <c r="H90" s="46"/>
      <c r="I90" s="46"/>
      <c r="J90" s="46"/>
      <c r="K90" s="46"/>
      <c r="L90" s="46"/>
      <c r="M90" s="47"/>
    </row>
    <row r="91" spans="2:13" ht="15.75">
      <c r="B91" s="47"/>
      <c r="C91" s="47"/>
      <c r="D91" s="47"/>
      <c r="E91" s="47"/>
      <c r="F91" s="46"/>
      <c r="G91" s="46"/>
      <c r="H91" s="46"/>
      <c r="I91" s="46"/>
      <c r="J91" s="46"/>
      <c r="K91" s="46"/>
      <c r="L91" s="46"/>
      <c r="M91" s="47"/>
    </row>
    <row r="92" spans="2:13" ht="15.75">
      <c r="B92" s="47"/>
      <c r="C92" s="47"/>
      <c r="D92" s="47"/>
      <c r="E92" s="47"/>
      <c r="F92" s="46"/>
      <c r="G92" s="46"/>
      <c r="H92" s="46"/>
      <c r="I92" s="46"/>
      <c r="J92" s="46"/>
      <c r="K92" s="46"/>
      <c r="L92" s="46"/>
      <c r="M92" s="47"/>
    </row>
    <row r="93" spans="2:13" ht="15.75">
      <c r="B93" s="47"/>
      <c r="C93" s="47"/>
      <c r="D93" s="47"/>
      <c r="E93" s="47"/>
      <c r="F93" s="46"/>
      <c r="G93" s="46"/>
      <c r="H93" s="46"/>
      <c r="I93" s="46"/>
      <c r="J93" s="46"/>
      <c r="K93" s="46"/>
      <c r="L93" s="46"/>
      <c r="M93" s="47"/>
    </row>
    <row r="94" spans="2:13" ht="15.75">
      <c r="B94" s="47"/>
      <c r="C94" s="47"/>
      <c r="D94" s="47"/>
      <c r="E94" s="47"/>
      <c r="F94" s="46"/>
      <c r="G94" s="46"/>
      <c r="H94" s="46"/>
      <c r="I94" s="46"/>
      <c r="J94" s="46"/>
      <c r="K94" s="46"/>
      <c r="L94" s="46"/>
      <c r="M94" s="47"/>
    </row>
    <row r="95" spans="2:13" ht="15.75">
      <c r="B95" s="47"/>
      <c r="C95" s="47"/>
      <c r="D95" s="47"/>
      <c r="E95" s="47"/>
      <c r="F95" s="46"/>
      <c r="G95" s="46"/>
      <c r="H95" s="46"/>
      <c r="I95" s="46"/>
      <c r="J95" s="46"/>
      <c r="K95" s="46"/>
      <c r="L95" s="46"/>
      <c r="M95" s="47"/>
    </row>
    <row r="96" spans="2:13" ht="15.75">
      <c r="B96" s="47"/>
      <c r="C96" s="47"/>
      <c r="D96" s="47"/>
      <c r="E96" s="47"/>
      <c r="F96" s="46"/>
      <c r="G96" s="46"/>
      <c r="H96" s="46"/>
      <c r="I96" s="46"/>
      <c r="J96" s="46"/>
      <c r="K96" s="46"/>
      <c r="L96" s="46"/>
      <c r="M96" s="47"/>
    </row>
    <row r="97" spans="2:13" ht="15.75">
      <c r="B97" s="47"/>
      <c r="C97" s="47"/>
      <c r="D97" s="47"/>
      <c r="E97" s="47"/>
      <c r="F97" s="46"/>
      <c r="G97" s="46"/>
      <c r="H97" s="46"/>
      <c r="I97" s="46"/>
      <c r="J97" s="46"/>
      <c r="K97" s="46"/>
      <c r="L97" s="46"/>
      <c r="M97" s="47"/>
    </row>
    <row r="98" spans="2:13" ht="15.75">
      <c r="B98" s="47"/>
      <c r="C98" s="47"/>
      <c r="D98" s="47"/>
      <c r="E98" s="47"/>
      <c r="F98" s="46"/>
      <c r="G98" s="46"/>
      <c r="H98" s="46"/>
      <c r="I98" s="46"/>
      <c r="J98" s="46"/>
      <c r="K98" s="46"/>
      <c r="L98" s="46"/>
      <c r="M98" s="47"/>
    </row>
    <row r="99" spans="2:13" ht="15.75">
      <c r="B99" s="47"/>
      <c r="C99" s="47"/>
      <c r="D99" s="47"/>
      <c r="E99" s="47"/>
      <c r="F99" s="46"/>
      <c r="G99" s="46"/>
      <c r="H99" s="46"/>
      <c r="I99" s="46"/>
      <c r="J99" s="46"/>
      <c r="K99" s="46"/>
      <c r="L99" s="46"/>
      <c r="M99" s="47"/>
    </row>
    <row r="100" spans="2:13" ht="15.75">
      <c r="B100" s="47"/>
      <c r="C100" s="47"/>
      <c r="D100" s="47"/>
      <c r="E100" s="47"/>
      <c r="F100" s="46"/>
      <c r="G100" s="46"/>
      <c r="H100" s="46"/>
      <c r="I100" s="46"/>
      <c r="J100" s="46"/>
      <c r="K100" s="46"/>
      <c r="L100" s="46"/>
      <c r="M100" s="47"/>
    </row>
    <row r="101" spans="6:12" ht="15.75">
      <c r="F101" s="22"/>
      <c r="G101" s="46"/>
      <c r="H101" s="46"/>
      <c r="I101" s="46"/>
      <c r="J101" s="46"/>
      <c r="K101" s="46"/>
      <c r="L101" s="46"/>
    </row>
    <row r="102" spans="6:12" ht="15.75">
      <c r="F102" s="22"/>
      <c r="G102" s="22"/>
      <c r="H102" s="22"/>
      <c r="I102" s="22"/>
      <c r="J102" s="22"/>
      <c r="K102" s="22"/>
      <c r="L102" s="22"/>
    </row>
    <row r="103" spans="6:12" ht="15.75">
      <c r="F103" s="22"/>
      <c r="G103" s="22"/>
      <c r="H103" s="22"/>
      <c r="I103" s="22"/>
      <c r="J103" s="22"/>
      <c r="K103" s="22"/>
      <c r="L103" s="22"/>
    </row>
    <row r="104" spans="6:12" ht="15.75">
      <c r="F104" s="22"/>
      <c r="G104" s="22"/>
      <c r="H104" s="22"/>
      <c r="I104" s="22"/>
      <c r="J104" s="22"/>
      <c r="K104" s="22"/>
      <c r="L104" s="22"/>
    </row>
    <row r="105" spans="6:12" ht="15.75">
      <c r="F105" s="22"/>
      <c r="G105" s="22"/>
      <c r="H105" s="22"/>
      <c r="I105" s="22"/>
      <c r="J105" s="22"/>
      <c r="K105" s="22"/>
      <c r="L105" s="22"/>
    </row>
    <row r="106" spans="6:12" ht="15.75">
      <c r="F106" s="22"/>
      <c r="G106" s="22"/>
      <c r="H106" s="22"/>
      <c r="I106" s="22"/>
      <c r="J106" s="22"/>
      <c r="K106" s="22"/>
      <c r="L106" s="22"/>
    </row>
    <row r="107" spans="6:12" ht="15.75">
      <c r="F107" s="22"/>
      <c r="G107" s="22"/>
      <c r="H107" s="22"/>
      <c r="I107" s="22"/>
      <c r="J107" s="22"/>
      <c r="K107" s="22"/>
      <c r="L107" s="22"/>
    </row>
    <row r="108" spans="6:12" ht="15.75">
      <c r="F108" s="22"/>
      <c r="G108" s="22"/>
      <c r="H108" s="22"/>
      <c r="I108" s="22"/>
      <c r="J108" s="22"/>
      <c r="K108" s="22"/>
      <c r="L108" s="22"/>
    </row>
    <row r="109" spans="6:12" ht="15.75">
      <c r="F109" s="22"/>
      <c r="G109" s="22"/>
      <c r="H109" s="22"/>
      <c r="I109" s="22"/>
      <c r="J109" s="22"/>
      <c r="K109" s="22"/>
      <c r="L109" s="22"/>
    </row>
    <row r="110" spans="6:12" ht="15.75">
      <c r="F110" s="22"/>
      <c r="G110" s="22"/>
      <c r="H110" s="22"/>
      <c r="I110" s="22"/>
      <c r="J110" s="22"/>
      <c r="K110" s="22"/>
      <c r="L110" s="22"/>
    </row>
    <row r="111" spans="6:12" ht="15.75">
      <c r="F111" s="22"/>
      <c r="G111" s="22"/>
      <c r="H111" s="22"/>
      <c r="I111" s="22"/>
      <c r="J111" s="22"/>
      <c r="K111" s="22"/>
      <c r="L111" s="22"/>
    </row>
    <row r="112" spans="6:12" ht="15.75">
      <c r="F112" s="22"/>
      <c r="G112" s="22"/>
      <c r="H112" s="22"/>
      <c r="I112" s="22"/>
      <c r="J112" s="22"/>
      <c r="K112" s="22"/>
      <c r="L112" s="22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90" verticalDpi="9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  <col min="10" max="17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158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6" t="s">
        <v>6</v>
      </c>
      <c r="B7" s="13">
        <f>(F7+J7)</f>
        <v>427398</v>
      </c>
      <c r="C7" s="13">
        <f>(G7+K7)</f>
        <v>298038</v>
      </c>
      <c r="D7" s="13">
        <f>(H7+L7)</f>
        <v>129360</v>
      </c>
      <c r="E7" s="13"/>
      <c r="F7" s="13">
        <f>+G7+H7</f>
        <v>386818</v>
      </c>
      <c r="G7" s="13">
        <f>+G9+G51</f>
        <v>275058</v>
      </c>
      <c r="H7" s="13">
        <f>+H9+H51</f>
        <v>111760</v>
      </c>
      <c r="I7" s="13"/>
      <c r="J7" s="13">
        <f>+K7+L7</f>
        <v>40580</v>
      </c>
      <c r="K7" s="13">
        <f>+K9+K51</f>
        <v>22980</v>
      </c>
      <c r="L7" s="13">
        <f>+L9+L51</f>
        <v>17600</v>
      </c>
    </row>
    <row r="8" spans="1:12" ht="15.7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6" t="s">
        <v>94</v>
      </c>
      <c r="B9" s="13">
        <f>(F9+J9)</f>
        <v>213269</v>
      </c>
      <c r="C9" s="13">
        <f>(G9+K9)</f>
        <v>172557</v>
      </c>
      <c r="D9" s="13">
        <f>(H9+L9)</f>
        <v>40712</v>
      </c>
      <c r="E9" s="13"/>
      <c r="F9" s="13">
        <f>+G9+H9</f>
        <v>172891</v>
      </c>
      <c r="G9" s="13">
        <f>+G11+G26+G41</f>
        <v>149700</v>
      </c>
      <c r="H9" s="13">
        <f>+H11+H26+H41</f>
        <v>23191</v>
      </c>
      <c r="I9" s="13"/>
      <c r="J9" s="13">
        <f>+K9+L9</f>
        <v>40378</v>
      </c>
      <c r="K9" s="13">
        <f>+K11+K26+K41</f>
        <v>22857</v>
      </c>
      <c r="L9" s="13">
        <f>+L11+L26+L41</f>
        <v>17521</v>
      </c>
    </row>
    <row r="10" spans="1:12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>
      <c r="A11" s="6" t="s">
        <v>145</v>
      </c>
      <c r="B11" s="13">
        <f>+B12+B18</f>
        <v>96945</v>
      </c>
      <c r="C11" s="13">
        <f>+C12+C18</f>
        <v>81579</v>
      </c>
      <c r="D11" s="13">
        <f>+D12+D18</f>
        <v>15366</v>
      </c>
      <c r="E11" s="13"/>
      <c r="F11" s="13">
        <f>+F12+F18</f>
        <v>67011</v>
      </c>
      <c r="G11" s="13">
        <f>+G12+G18</f>
        <v>62555</v>
      </c>
      <c r="H11" s="13">
        <f>+H12+H18</f>
        <v>4456</v>
      </c>
      <c r="I11" s="13"/>
      <c r="J11" s="13">
        <f>+J12+J18</f>
        <v>29934</v>
      </c>
      <c r="K11" s="13">
        <f>+K12+K18</f>
        <v>19024</v>
      </c>
      <c r="L11" s="13">
        <f>+L12+L18</f>
        <v>10910</v>
      </c>
    </row>
    <row r="12" spans="1:12" ht="15.75">
      <c r="A12" s="6" t="s">
        <v>146</v>
      </c>
      <c r="B12" s="13">
        <f>SUM(B13:B16)</f>
        <v>83520</v>
      </c>
      <c r="C12" s="13">
        <f>SUM(C13:C16)</f>
        <v>69599</v>
      </c>
      <c r="D12" s="13">
        <f>SUM(D13:D16)</f>
        <v>13921</v>
      </c>
      <c r="E12" s="13"/>
      <c r="F12" s="13">
        <f>SUM(F13:F16)</f>
        <v>58561</v>
      </c>
      <c r="G12" s="13">
        <f>SUM(G13:G16)</f>
        <v>54857</v>
      </c>
      <c r="H12" s="13">
        <f>SUM(H13:H16)</f>
        <v>3704</v>
      </c>
      <c r="I12" s="13"/>
      <c r="J12" s="13">
        <f>SUM(J13:J16)</f>
        <v>24959</v>
      </c>
      <c r="K12" s="13">
        <f>SUM(K13:K16)</f>
        <v>14742</v>
      </c>
      <c r="L12" s="13">
        <f>SUM(L13:L16)</f>
        <v>10217</v>
      </c>
    </row>
    <row r="13" spans="1:12" ht="15.75">
      <c r="A13" s="6" t="s">
        <v>147</v>
      </c>
      <c r="B13" s="13">
        <v>17684</v>
      </c>
      <c r="C13" s="13">
        <v>14352</v>
      </c>
      <c r="D13" s="13">
        <v>3332</v>
      </c>
      <c r="E13" s="13"/>
      <c r="F13" s="13">
        <v>12748</v>
      </c>
      <c r="G13" s="13">
        <v>11959</v>
      </c>
      <c r="H13" s="13">
        <v>789</v>
      </c>
      <c r="I13" s="13"/>
      <c r="J13" s="13">
        <v>4936</v>
      </c>
      <c r="K13" s="13">
        <v>2393</v>
      </c>
      <c r="L13" s="13">
        <v>2543</v>
      </c>
    </row>
    <row r="14" spans="1:12" ht="15.75">
      <c r="A14" s="6" t="s">
        <v>148</v>
      </c>
      <c r="B14" s="13">
        <v>14435</v>
      </c>
      <c r="C14" s="13">
        <v>12745</v>
      </c>
      <c r="D14" s="13">
        <v>1690</v>
      </c>
      <c r="E14" s="13"/>
      <c r="F14" s="13">
        <v>11515</v>
      </c>
      <c r="G14" s="13">
        <v>11042</v>
      </c>
      <c r="H14" s="13">
        <v>473</v>
      </c>
      <c r="I14" s="13"/>
      <c r="J14" s="13">
        <v>2920</v>
      </c>
      <c r="K14" s="13">
        <v>1703</v>
      </c>
      <c r="L14" s="13">
        <v>1217</v>
      </c>
    </row>
    <row r="15" spans="1:12" ht="15.75">
      <c r="A15" s="6" t="s">
        <v>149</v>
      </c>
      <c r="B15" s="13">
        <v>28054</v>
      </c>
      <c r="C15" s="13">
        <v>23579</v>
      </c>
      <c r="D15" s="13">
        <v>4475</v>
      </c>
      <c r="E15" s="13"/>
      <c r="F15" s="13">
        <v>18779</v>
      </c>
      <c r="G15" s="13">
        <v>17517</v>
      </c>
      <c r="H15" s="13">
        <v>1262</v>
      </c>
      <c r="I15" s="13"/>
      <c r="J15" s="13">
        <v>9275</v>
      </c>
      <c r="K15" s="13">
        <v>6062</v>
      </c>
      <c r="L15" s="13">
        <v>3213</v>
      </c>
    </row>
    <row r="16" spans="1:12" ht="15.75">
      <c r="A16" s="6" t="s">
        <v>150</v>
      </c>
      <c r="B16" s="13">
        <v>23347</v>
      </c>
      <c r="C16" s="13">
        <v>18923</v>
      </c>
      <c r="D16" s="13">
        <v>4424</v>
      </c>
      <c r="E16" s="13"/>
      <c r="F16" s="13">
        <v>15519</v>
      </c>
      <c r="G16" s="13">
        <v>14339</v>
      </c>
      <c r="H16" s="13">
        <v>1180</v>
      </c>
      <c r="I16" s="13"/>
      <c r="J16" s="13">
        <v>7828</v>
      </c>
      <c r="K16" s="13">
        <v>4584</v>
      </c>
      <c r="L16" s="13">
        <v>3244</v>
      </c>
    </row>
    <row r="17" spans="1:12" ht="15.75">
      <c r="A17" s="4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</row>
    <row r="18" spans="1:12" ht="15.75">
      <c r="A18" s="6" t="s">
        <v>151</v>
      </c>
      <c r="B18" s="13">
        <f>SUM(B19:B24)</f>
        <v>13425</v>
      </c>
      <c r="C18" s="13">
        <f>SUM(C19:C24)</f>
        <v>11980</v>
      </c>
      <c r="D18" s="13">
        <f>SUM(D19:D24)</f>
        <v>1445</v>
      </c>
      <c r="E18" s="13"/>
      <c r="F18" s="13">
        <f>SUM(F19:F24)</f>
        <v>8450</v>
      </c>
      <c r="G18" s="13">
        <f>SUM(G19:G24)</f>
        <v>7698</v>
      </c>
      <c r="H18" s="13">
        <f>SUM(H19:H24)</f>
        <v>752</v>
      </c>
      <c r="I18" s="13"/>
      <c r="J18" s="13">
        <f>SUM(J19:J24)</f>
        <v>4975</v>
      </c>
      <c r="K18" s="13">
        <f>SUM(K19:K24)</f>
        <v>4282</v>
      </c>
      <c r="L18" s="13">
        <f>SUM(L19:L24)</f>
        <v>693</v>
      </c>
    </row>
    <row r="19" spans="1:12" ht="15.75">
      <c r="A19" s="6" t="s">
        <v>152</v>
      </c>
      <c r="B19" s="13">
        <v>788</v>
      </c>
      <c r="C19" s="13">
        <v>755</v>
      </c>
      <c r="D19" s="13">
        <v>33</v>
      </c>
      <c r="E19" s="13"/>
      <c r="F19" s="13">
        <v>708</v>
      </c>
      <c r="G19" s="13">
        <v>680</v>
      </c>
      <c r="H19" s="13">
        <v>28</v>
      </c>
      <c r="I19" s="13"/>
      <c r="J19" s="13">
        <v>80</v>
      </c>
      <c r="K19" s="13">
        <v>75</v>
      </c>
      <c r="L19" s="13">
        <v>5</v>
      </c>
    </row>
    <row r="20" spans="1:12" ht="15.75">
      <c r="A20" s="6" t="s">
        <v>153</v>
      </c>
      <c r="B20" s="13">
        <v>7166</v>
      </c>
      <c r="C20" s="13">
        <v>7019</v>
      </c>
      <c r="D20" s="13">
        <v>147</v>
      </c>
      <c r="E20" s="13"/>
      <c r="F20" s="13">
        <v>5386</v>
      </c>
      <c r="G20" s="13">
        <v>5246</v>
      </c>
      <c r="H20" s="13">
        <v>140</v>
      </c>
      <c r="I20" s="13"/>
      <c r="J20" s="13">
        <v>1780</v>
      </c>
      <c r="K20" s="13">
        <v>1773</v>
      </c>
      <c r="L20" s="13">
        <v>7</v>
      </c>
    </row>
    <row r="21" spans="1:12" ht="15.75">
      <c r="A21" s="6" t="s">
        <v>154</v>
      </c>
      <c r="B21" s="13">
        <v>1598</v>
      </c>
      <c r="C21" s="13">
        <v>1165</v>
      </c>
      <c r="D21" s="14">
        <v>433</v>
      </c>
      <c r="E21" s="13"/>
      <c r="F21" s="13">
        <v>309</v>
      </c>
      <c r="G21" s="13">
        <v>196</v>
      </c>
      <c r="H21" s="14">
        <v>113</v>
      </c>
      <c r="I21" s="13"/>
      <c r="J21" s="13">
        <v>1289</v>
      </c>
      <c r="K21" s="13">
        <v>969</v>
      </c>
      <c r="L21" s="14">
        <v>320</v>
      </c>
    </row>
    <row r="22" spans="1:12" ht="15.75">
      <c r="A22" s="6" t="s">
        <v>155</v>
      </c>
      <c r="B22" s="13">
        <v>2299</v>
      </c>
      <c r="C22" s="13">
        <v>1699</v>
      </c>
      <c r="D22" s="13">
        <v>600</v>
      </c>
      <c r="E22" s="13"/>
      <c r="F22" s="13">
        <v>1783</v>
      </c>
      <c r="G22" s="13">
        <v>1413</v>
      </c>
      <c r="H22" s="13">
        <v>370</v>
      </c>
      <c r="I22" s="13"/>
      <c r="J22" s="13">
        <v>516</v>
      </c>
      <c r="K22" s="13">
        <v>286</v>
      </c>
      <c r="L22" s="13">
        <v>230</v>
      </c>
    </row>
    <row r="23" spans="1:12" ht="15.75">
      <c r="A23" s="6" t="s">
        <v>156</v>
      </c>
      <c r="B23" s="13">
        <v>301</v>
      </c>
      <c r="C23" s="13">
        <v>301</v>
      </c>
      <c r="D23" s="14">
        <v>0</v>
      </c>
      <c r="E23" s="13"/>
      <c r="F23" s="14">
        <v>0</v>
      </c>
      <c r="G23" s="14">
        <v>0</v>
      </c>
      <c r="H23" s="14">
        <v>0</v>
      </c>
      <c r="I23" s="13"/>
      <c r="J23" s="13">
        <v>301</v>
      </c>
      <c r="K23" s="13">
        <v>301</v>
      </c>
      <c r="L23" s="14">
        <v>0</v>
      </c>
    </row>
    <row r="24" spans="1:12" ht="15.75">
      <c r="A24" s="6" t="s">
        <v>157</v>
      </c>
      <c r="B24" s="13">
        <v>1273</v>
      </c>
      <c r="C24" s="13">
        <v>1041</v>
      </c>
      <c r="D24" s="13">
        <v>232</v>
      </c>
      <c r="E24" s="13"/>
      <c r="F24" s="13">
        <v>264</v>
      </c>
      <c r="G24" s="13">
        <v>163</v>
      </c>
      <c r="H24" s="13">
        <v>101</v>
      </c>
      <c r="I24" s="13"/>
      <c r="J24" s="13">
        <v>1009</v>
      </c>
      <c r="K24" s="13">
        <v>878</v>
      </c>
      <c r="L24" s="13">
        <v>131</v>
      </c>
    </row>
    <row r="25" spans="1:12" ht="15.75">
      <c r="A25" s="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</row>
    <row r="26" spans="1:12" ht="15.75">
      <c r="A26" s="6" t="s">
        <v>104</v>
      </c>
      <c r="B26" s="13">
        <f>SUM(B27:B39)</f>
        <v>90894</v>
      </c>
      <c r="C26" s="13">
        <f>SUM(C27:C39)</f>
        <v>70897</v>
      </c>
      <c r="D26" s="13">
        <f>SUM(D27:D39)</f>
        <v>19997</v>
      </c>
      <c r="E26" s="13"/>
      <c r="F26" s="13">
        <f>SUM(F27:F39)</f>
        <v>81226</v>
      </c>
      <c r="G26" s="13">
        <f>SUM(G27:G39)</f>
        <v>67311</v>
      </c>
      <c r="H26" s="13">
        <f>SUM(H27:H39)</f>
        <v>13915</v>
      </c>
      <c r="I26" s="13"/>
      <c r="J26" s="13">
        <f>SUM(J27:J39)</f>
        <v>9668</v>
      </c>
      <c r="K26" s="13">
        <f>SUM(K27:K39)</f>
        <v>3586</v>
      </c>
      <c r="L26" s="13">
        <f>SUM(L27:L39)</f>
        <v>6082</v>
      </c>
    </row>
    <row r="27" spans="1:12" ht="15.75">
      <c r="A27" s="6" t="s">
        <v>105</v>
      </c>
      <c r="B27" s="13">
        <v>8303</v>
      </c>
      <c r="C27" s="13">
        <v>6602</v>
      </c>
      <c r="D27" s="13">
        <v>1701</v>
      </c>
      <c r="E27" s="13"/>
      <c r="F27" s="13">
        <v>6926</v>
      </c>
      <c r="G27" s="13">
        <v>6257</v>
      </c>
      <c r="H27" s="13">
        <v>669</v>
      </c>
      <c r="I27" s="13"/>
      <c r="J27" s="13">
        <v>1377</v>
      </c>
      <c r="K27" s="13">
        <v>345</v>
      </c>
      <c r="L27" s="13">
        <v>1032</v>
      </c>
    </row>
    <row r="28" spans="1:12" ht="15.75">
      <c r="A28" s="6" t="s">
        <v>106</v>
      </c>
      <c r="B28" s="13">
        <v>10993</v>
      </c>
      <c r="C28" s="13">
        <v>8660</v>
      </c>
      <c r="D28" s="13">
        <v>2333</v>
      </c>
      <c r="E28" s="13"/>
      <c r="F28" s="13">
        <v>9139</v>
      </c>
      <c r="G28" s="13">
        <v>8052</v>
      </c>
      <c r="H28" s="13">
        <v>1087</v>
      </c>
      <c r="I28" s="13"/>
      <c r="J28" s="13">
        <v>1854</v>
      </c>
      <c r="K28" s="13">
        <v>608</v>
      </c>
      <c r="L28" s="13">
        <v>1246</v>
      </c>
    </row>
    <row r="29" spans="1:12" ht="15.75">
      <c r="A29" s="6" t="s">
        <v>107</v>
      </c>
      <c r="B29" s="13">
        <v>7056</v>
      </c>
      <c r="C29" s="13">
        <v>6180</v>
      </c>
      <c r="D29" s="13">
        <v>876</v>
      </c>
      <c r="E29" s="13"/>
      <c r="F29" s="13">
        <v>6040</v>
      </c>
      <c r="G29" s="13">
        <v>5845</v>
      </c>
      <c r="H29" s="13">
        <v>195</v>
      </c>
      <c r="I29" s="13"/>
      <c r="J29" s="13">
        <v>1016</v>
      </c>
      <c r="K29" s="13">
        <v>335</v>
      </c>
      <c r="L29" s="13">
        <v>681</v>
      </c>
    </row>
    <row r="30" spans="1:12" ht="15.75">
      <c r="A30" s="6" t="s">
        <v>108</v>
      </c>
      <c r="B30" s="13">
        <v>12914</v>
      </c>
      <c r="C30" s="13">
        <v>4224</v>
      </c>
      <c r="D30" s="13">
        <v>8690</v>
      </c>
      <c r="E30" s="13"/>
      <c r="F30" s="13">
        <v>12197</v>
      </c>
      <c r="G30" s="13">
        <v>4175</v>
      </c>
      <c r="H30" s="13">
        <v>8022</v>
      </c>
      <c r="I30" s="13"/>
      <c r="J30" s="13">
        <v>717</v>
      </c>
      <c r="K30" s="13">
        <v>49</v>
      </c>
      <c r="L30" s="13">
        <v>668</v>
      </c>
    </row>
    <row r="31" spans="1:12" ht="15.75">
      <c r="A31" s="6" t="s">
        <v>109</v>
      </c>
      <c r="B31" s="13">
        <v>5424</v>
      </c>
      <c r="C31" s="13">
        <v>5059</v>
      </c>
      <c r="D31" s="13">
        <v>365</v>
      </c>
      <c r="E31" s="13"/>
      <c r="F31" s="13">
        <v>5085</v>
      </c>
      <c r="G31" s="13">
        <v>4898</v>
      </c>
      <c r="H31" s="13">
        <v>187</v>
      </c>
      <c r="I31" s="13"/>
      <c r="J31" s="13">
        <v>339</v>
      </c>
      <c r="K31" s="13">
        <v>161</v>
      </c>
      <c r="L31" s="13">
        <v>178</v>
      </c>
    </row>
    <row r="32" spans="1:12" ht="15.75">
      <c r="A32" s="6" t="s">
        <v>110</v>
      </c>
      <c r="B32" s="13">
        <v>5548</v>
      </c>
      <c r="C32" s="13">
        <v>5344</v>
      </c>
      <c r="D32" s="13">
        <v>204</v>
      </c>
      <c r="E32" s="13"/>
      <c r="F32" s="13">
        <v>5395</v>
      </c>
      <c r="G32" s="13">
        <v>5274</v>
      </c>
      <c r="H32" s="13">
        <v>121</v>
      </c>
      <c r="I32" s="13"/>
      <c r="J32" s="13">
        <v>153</v>
      </c>
      <c r="K32" s="13">
        <v>70</v>
      </c>
      <c r="L32" s="13">
        <v>83</v>
      </c>
    </row>
    <row r="33" spans="1:12" ht="15.75">
      <c r="A33" s="6" t="s">
        <v>111</v>
      </c>
      <c r="B33" s="13">
        <v>7690</v>
      </c>
      <c r="C33" s="13">
        <v>5913</v>
      </c>
      <c r="D33" s="13">
        <v>1777</v>
      </c>
      <c r="E33" s="13"/>
      <c r="F33" s="13">
        <v>6224</v>
      </c>
      <c r="G33" s="13">
        <v>5364</v>
      </c>
      <c r="H33" s="13">
        <v>860</v>
      </c>
      <c r="I33" s="13"/>
      <c r="J33" s="13">
        <v>1466</v>
      </c>
      <c r="K33" s="13">
        <v>549</v>
      </c>
      <c r="L33" s="13">
        <v>917</v>
      </c>
    </row>
    <row r="34" spans="1:12" ht="15.75">
      <c r="A34" s="6" t="s">
        <v>112</v>
      </c>
      <c r="B34" s="13">
        <v>3565</v>
      </c>
      <c r="C34" s="13">
        <v>2957</v>
      </c>
      <c r="D34" s="13">
        <v>608</v>
      </c>
      <c r="E34" s="13"/>
      <c r="F34" s="13">
        <v>3512</v>
      </c>
      <c r="G34" s="13">
        <v>2920</v>
      </c>
      <c r="H34" s="13">
        <v>592</v>
      </c>
      <c r="I34" s="13"/>
      <c r="J34" s="13">
        <v>53</v>
      </c>
      <c r="K34" s="13">
        <v>37</v>
      </c>
      <c r="L34" s="13">
        <v>16</v>
      </c>
    </row>
    <row r="35" spans="1:12" ht="15.75">
      <c r="A35" s="6" t="s">
        <v>113</v>
      </c>
      <c r="B35" s="13">
        <v>5893</v>
      </c>
      <c r="C35" s="13">
        <v>5624</v>
      </c>
      <c r="D35" s="13">
        <v>269</v>
      </c>
      <c r="E35" s="13"/>
      <c r="F35" s="13">
        <v>5688</v>
      </c>
      <c r="G35" s="13">
        <v>5541</v>
      </c>
      <c r="H35" s="13">
        <v>147</v>
      </c>
      <c r="I35" s="13"/>
      <c r="J35" s="13">
        <v>205</v>
      </c>
      <c r="K35" s="13">
        <v>83</v>
      </c>
      <c r="L35" s="13">
        <v>122</v>
      </c>
    </row>
    <row r="36" spans="1:12" ht="15.75">
      <c r="A36" s="6" t="s">
        <v>114</v>
      </c>
      <c r="B36" s="13">
        <v>8660</v>
      </c>
      <c r="C36" s="13">
        <v>6955</v>
      </c>
      <c r="D36" s="13">
        <v>1705</v>
      </c>
      <c r="E36" s="13"/>
      <c r="F36" s="13">
        <v>7680</v>
      </c>
      <c r="G36" s="13">
        <v>6570</v>
      </c>
      <c r="H36" s="13">
        <v>1110</v>
      </c>
      <c r="I36" s="13"/>
      <c r="J36" s="13">
        <v>980</v>
      </c>
      <c r="K36" s="13">
        <v>385</v>
      </c>
      <c r="L36" s="13">
        <v>595</v>
      </c>
    </row>
    <row r="37" spans="1:12" ht="15.75">
      <c r="A37" s="6" t="s">
        <v>115</v>
      </c>
      <c r="B37" s="13">
        <v>6259</v>
      </c>
      <c r="C37" s="13">
        <v>5592</v>
      </c>
      <c r="D37" s="13">
        <v>667</v>
      </c>
      <c r="E37" s="13"/>
      <c r="F37" s="13">
        <v>5634</v>
      </c>
      <c r="G37" s="13">
        <v>5293</v>
      </c>
      <c r="H37" s="13">
        <v>341</v>
      </c>
      <c r="I37" s="13"/>
      <c r="J37" s="13">
        <v>625</v>
      </c>
      <c r="K37" s="13">
        <v>299</v>
      </c>
      <c r="L37" s="13">
        <v>326</v>
      </c>
    </row>
    <row r="38" spans="1:12" ht="15.75">
      <c r="A38" s="6" t="s">
        <v>116</v>
      </c>
      <c r="B38" s="13">
        <v>4338</v>
      </c>
      <c r="C38" s="13">
        <v>3999</v>
      </c>
      <c r="D38" s="13">
        <v>339</v>
      </c>
      <c r="E38" s="13"/>
      <c r="F38" s="13">
        <v>3614</v>
      </c>
      <c r="G38" s="13">
        <v>3481</v>
      </c>
      <c r="H38" s="13">
        <v>133</v>
      </c>
      <c r="I38" s="13"/>
      <c r="J38" s="13">
        <v>724</v>
      </c>
      <c r="K38" s="13">
        <v>518</v>
      </c>
      <c r="L38" s="13">
        <v>206</v>
      </c>
    </row>
    <row r="39" spans="1:12" ht="15.75">
      <c r="A39" s="6" t="s">
        <v>117</v>
      </c>
      <c r="B39" s="13">
        <v>4251</v>
      </c>
      <c r="C39" s="13">
        <v>3788</v>
      </c>
      <c r="D39" s="13">
        <v>463</v>
      </c>
      <c r="E39" s="13"/>
      <c r="F39" s="13">
        <v>4092</v>
      </c>
      <c r="G39" s="13">
        <v>3641</v>
      </c>
      <c r="H39" s="13">
        <v>451</v>
      </c>
      <c r="I39" s="13"/>
      <c r="J39" s="13">
        <v>159</v>
      </c>
      <c r="K39" s="13">
        <v>147</v>
      </c>
      <c r="L39" s="13">
        <v>12</v>
      </c>
    </row>
    <row r="40" spans="1:12" ht="15.75">
      <c r="A40" s="18"/>
      <c r="B40" s="19"/>
      <c r="C40" s="19"/>
      <c r="D40" s="19"/>
      <c r="E40" s="19"/>
      <c r="F40" s="19"/>
      <c r="G40" s="19"/>
      <c r="H40" s="19"/>
      <c r="I40" s="19"/>
      <c r="J40" s="50"/>
      <c r="K40" s="51"/>
      <c r="L40" s="51"/>
    </row>
    <row r="41" spans="1:12" ht="15.75">
      <c r="A41" s="17" t="s">
        <v>118</v>
      </c>
      <c r="B41" s="13">
        <f>SUM(B42:B49)</f>
        <v>25430</v>
      </c>
      <c r="C41" s="13">
        <f>SUM(C42:C49)</f>
        <v>20081</v>
      </c>
      <c r="D41" s="13">
        <f>SUM(D42:D49)</f>
        <v>5349</v>
      </c>
      <c r="E41" s="13"/>
      <c r="F41" s="13">
        <f>SUM(F42:F49)</f>
        <v>24654</v>
      </c>
      <c r="G41" s="13">
        <f>SUM(G42:G49)</f>
        <v>19834</v>
      </c>
      <c r="H41" s="13">
        <f>SUM(H42:H49)</f>
        <v>4820</v>
      </c>
      <c r="I41" s="13"/>
      <c r="J41" s="13">
        <f>SUM(J42:J49)</f>
        <v>776</v>
      </c>
      <c r="K41" s="13">
        <f>SUM(K42:K49)</f>
        <v>247</v>
      </c>
      <c r="L41" s="13">
        <f>SUM(L42:L49)</f>
        <v>529</v>
      </c>
    </row>
    <row r="42" spans="1:12" ht="15.75">
      <c r="A42" s="17" t="s">
        <v>119</v>
      </c>
      <c r="B42" s="13">
        <v>3184</v>
      </c>
      <c r="C42" s="13">
        <v>2907</v>
      </c>
      <c r="D42" s="13">
        <v>277</v>
      </c>
      <c r="E42" s="13"/>
      <c r="F42" s="13">
        <v>3184</v>
      </c>
      <c r="G42" s="13">
        <v>2907</v>
      </c>
      <c r="H42" s="13">
        <v>277</v>
      </c>
      <c r="I42" s="13"/>
      <c r="J42" s="14">
        <v>0</v>
      </c>
      <c r="K42" s="14">
        <v>0</v>
      </c>
      <c r="L42" s="14">
        <v>0</v>
      </c>
    </row>
    <row r="43" spans="1:12" ht="15.75">
      <c r="A43" s="17" t="s">
        <v>120</v>
      </c>
      <c r="B43" s="13">
        <v>2737</v>
      </c>
      <c r="C43" s="13">
        <v>2187</v>
      </c>
      <c r="D43" s="13">
        <v>550</v>
      </c>
      <c r="E43" s="13"/>
      <c r="F43" s="13">
        <v>2737</v>
      </c>
      <c r="G43" s="13">
        <v>2187</v>
      </c>
      <c r="H43" s="13">
        <v>550</v>
      </c>
      <c r="I43" s="13"/>
      <c r="J43" s="14">
        <v>0</v>
      </c>
      <c r="K43" s="14">
        <v>0</v>
      </c>
      <c r="L43" s="14">
        <v>0</v>
      </c>
    </row>
    <row r="44" spans="1:12" ht="15.75">
      <c r="A44" s="17" t="s">
        <v>121</v>
      </c>
      <c r="B44" s="13">
        <v>2592</v>
      </c>
      <c r="C44" s="13">
        <v>2443</v>
      </c>
      <c r="D44" s="13">
        <v>149</v>
      </c>
      <c r="E44" s="13"/>
      <c r="F44" s="13">
        <v>2592</v>
      </c>
      <c r="G44" s="13">
        <v>2443</v>
      </c>
      <c r="H44" s="13">
        <v>149</v>
      </c>
      <c r="I44" s="13"/>
      <c r="J44" s="14">
        <v>0</v>
      </c>
      <c r="K44" s="14">
        <v>0</v>
      </c>
      <c r="L44" s="14">
        <v>0</v>
      </c>
    </row>
    <row r="45" spans="1:12" ht="15.75">
      <c r="A45" s="17" t="s">
        <v>122</v>
      </c>
      <c r="B45" s="13">
        <v>2767</v>
      </c>
      <c r="C45" s="13">
        <v>2384</v>
      </c>
      <c r="D45" s="13">
        <v>383</v>
      </c>
      <c r="E45" s="13"/>
      <c r="F45" s="13">
        <v>2767</v>
      </c>
      <c r="G45" s="13">
        <v>2384</v>
      </c>
      <c r="H45" s="13">
        <v>383</v>
      </c>
      <c r="I45" s="13"/>
      <c r="J45" s="14">
        <v>0</v>
      </c>
      <c r="K45" s="14">
        <v>0</v>
      </c>
      <c r="L45" s="14">
        <v>0</v>
      </c>
    </row>
    <row r="46" spans="1:12" ht="15.75">
      <c r="A46" s="17" t="s">
        <v>123</v>
      </c>
      <c r="B46" s="13">
        <v>6447</v>
      </c>
      <c r="C46" s="13">
        <v>4455</v>
      </c>
      <c r="D46" s="13">
        <v>1992</v>
      </c>
      <c r="E46" s="13"/>
      <c r="F46" s="13">
        <v>6447</v>
      </c>
      <c r="G46" s="13">
        <v>4455</v>
      </c>
      <c r="H46" s="13">
        <v>1992</v>
      </c>
      <c r="I46" s="13"/>
      <c r="J46" s="14">
        <v>0</v>
      </c>
      <c r="K46" s="14">
        <v>0</v>
      </c>
      <c r="L46" s="14">
        <v>0</v>
      </c>
    </row>
    <row r="47" spans="1:12" ht="15.75">
      <c r="A47" s="13" t="s">
        <v>124</v>
      </c>
      <c r="B47" s="13">
        <v>1487</v>
      </c>
      <c r="C47" s="13">
        <v>1345</v>
      </c>
      <c r="D47" s="13">
        <v>142</v>
      </c>
      <c r="E47" s="13"/>
      <c r="F47" s="13">
        <v>1329</v>
      </c>
      <c r="G47" s="13">
        <v>1247</v>
      </c>
      <c r="H47" s="13">
        <v>82</v>
      </c>
      <c r="I47" s="13"/>
      <c r="J47" s="13">
        <v>158</v>
      </c>
      <c r="K47" s="13">
        <v>98</v>
      </c>
      <c r="L47" s="13">
        <v>60</v>
      </c>
    </row>
    <row r="48" spans="1:12" ht="15.75">
      <c r="A48" s="17" t="s">
        <v>125</v>
      </c>
      <c r="B48" s="13">
        <v>3388</v>
      </c>
      <c r="C48" s="13">
        <v>2799</v>
      </c>
      <c r="D48" s="13">
        <v>589</v>
      </c>
      <c r="E48" s="13"/>
      <c r="F48" s="13">
        <v>3388</v>
      </c>
      <c r="G48" s="13">
        <v>2799</v>
      </c>
      <c r="H48" s="13">
        <v>589</v>
      </c>
      <c r="I48" s="13"/>
      <c r="J48" s="14">
        <v>0</v>
      </c>
      <c r="K48" s="14">
        <v>0</v>
      </c>
      <c r="L48" s="14">
        <v>0</v>
      </c>
    </row>
    <row r="49" spans="1:12" ht="15.75">
      <c r="A49" s="17" t="s">
        <v>143</v>
      </c>
      <c r="B49" s="13">
        <v>2828</v>
      </c>
      <c r="C49" s="13">
        <v>1561</v>
      </c>
      <c r="D49" s="13">
        <v>1267</v>
      </c>
      <c r="E49" s="13"/>
      <c r="F49" s="13">
        <v>2210</v>
      </c>
      <c r="G49" s="13">
        <v>1412</v>
      </c>
      <c r="H49" s="13">
        <v>798</v>
      </c>
      <c r="I49" s="13"/>
      <c r="J49" s="13">
        <v>618</v>
      </c>
      <c r="K49" s="13">
        <v>149</v>
      </c>
      <c r="L49" s="13">
        <v>469</v>
      </c>
    </row>
    <row r="50" spans="1:12" ht="15.75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</row>
    <row r="51" spans="1:12" ht="15.75">
      <c r="A51" s="17" t="s">
        <v>7</v>
      </c>
      <c r="B51" s="13">
        <f>SUM(B52:B81)</f>
        <v>214129</v>
      </c>
      <c r="C51" s="13">
        <f>SUM(C52:C81)</f>
        <v>125481</v>
      </c>
      <c r="D51" s="13">
        <f>SUM(D52:D81)</f>
        <v>88648</v>
      </c>
      <c r="E51" s="13"/>
      <c r="F51" s="13">
        <f>SUM(F52:F81)</f>
        <v>213927</v>
      </c>
      <c r="G51" s="13">
        <f>SUM(G52:G81)</f>
        <v>125358</v>
      </c>
      <c r="H51" s="13">
        <f>SUM(H52:H81)</f>
        <v>88569</v>
      </c>
      <c r="I51" s="13"/>
      <c r="J51" s="13">
        <f>SUM(J52:J81)</f>
        <v>202</v>
      </c>
      <c r="K51" s="13">
        <f>SUM(K52:K81)</f>
        <v>123</v>
      </c>
      <c r="L51" s="13">
        <f>SUM(L52:L81)</f>
        <v>79</v>
      </c>
    </row>
    <row r="52" spans="1:12" ht="15.75">
      <c r="A52" s="17" t="s">
        <v>8</v>
      </c>
      <c r="B52" s="13">
        <v>3408</v>
      </c>
      <c r="C52" s="13">
        <v>2037</v>
      </c>
      <c r="D52" s="13">
        <v>1371</v>
      </c>
      <c r="E52" s="13"/>
      <c r="F52" s="13">
        <v>3408</v>
      </c>
      <c r="G52" s="13">
        <v>2037</v>
      </c>
      <c r="H52" s="13">
        <v>1371</v>
      </c>
      <c r="I52" s="13"/>
      <c r="J52" s="14">
        <v>0</v>
      </c>
      <c r="K52" s="14">
        <v>0</v>
      </c>
      <c r="L52" s="14">
        <v>0</v>
      </c>
    </row>
    <row r="53" spans="1:12" ht="15.75">
      <c r="A53" s="17" t="s">
        <v>9</v>
      </c>
      <c r="B53" s="13">
        <v>6558</v>
      </c>
      <c r="C53" s="13">
        <v>4246</v>
      </c>
      <c r="D53" s="13">
        <v>2312</v>
      </c>
      <c r="E53" s="13"/>
      <c r="F53" s="13">
        <v>6558</v>
      </c>
      <c r="G53" s="13">
        <v>4246</v>
      </c>
      <c r="H53" s="13">
        <v>2312</v>
      </c>
      <c r="I53" s="13"/>
      <c r="J53" s="14">
        <v>0</v>
      </c>
      <c r="K53" s="14">
        <v>0</v>
      </c>
      <c r="L53" s="14">
        <v>0</v>
      </c>
    </row>
    <row r="54" spans="1:12" ht="15.75">
      <c r="A54" s="13" t="s">
        <v>127</v>
      </c>
      <c r="B54" s="13">
        <v>4050</v>
      </c>
      <c r="C54" s="13">
        <v>2078</v>
      </c>
      <c r="D54" s="13">
        <v>1972</v>
      </c>
      <c r="E54" s="13"/>
      <c r="F54" s="13">
        <v>4050</v>
      </c>
      <c r="G54" s="13">
        <v>2078</v>
      </c>
      <c r="H54" s="13">
        <v>1972</v>
      </c>
      <c r="I54" s="13"/>
      <c r="J54" s="14">
        <v>0</v>
      </c>
      <c r="K54" s="14">
        <v>0</v>
      </c>
      <c r="L54" s="14">
        <v>0</v>
      </c>
    </row>
    <row r="55" spans="1:12" ht="15.75">
      <c r="A55" s="17" t="s">
        <v>10</v>
      </c>
      <c r="B55" s="13">
        <v>2120</v>
      </c>
      <c r="C55" s="13">
        <v>1174</v>
      </c>
      <c r="D55" s="13">
        <v>946</v>
      </c>
      <c r="E55" s="13"/>
      <c r="F55" s="13">
        <v>2120</v>
      </c>
      <c r="G55" s="13">
        <v>1174</v>
      </c>
      <c r="H55" s="13">
        <v>946</v>
      </c>
      <c r="I55" s="13"/>
      <c r="J55" s="14">
        <v>0</v>
      </c>
      <c r="K55" s="14">
        <v>0</v>
      </c>
      <c r="L55" s="14">
        <v>0</v>
      </c>
    </row>
    <row r="56" spans="1:12" ht="15.75">
      <c r="A56" s="17" t="s">
        <v>11</v>
      </c>
      <c r="B56" s="13">
        <v>1823</v>
      </c>
      <c r="C56" s="13">
        <v>993</v>
      </c>
      <c r="D56" s="13">
        <v>830</v>
      </c>
      <c r="E56" s="13"/>
      <c r="F56" s="13">
        <v>1823</v>
      </c>
      <c r="G56" s="13">
        <v>993</v>
      </c>
      <c r="H56" s="13">
        <v>830</v>
      </c>
      <c r="I56" s="13"/>
      <c r="J56" s="14">
        <v>0</v>
      </c>
      <c r="K56" s="14">
        <v>0</v>
      </c>
      <c r="L56" s="14">
        <v>0</v>
      </c>
    </row>
    <row r="57" spans="1:12" ht="15.75">
      <c r="A57" s="17" t="s">
        <v>12</v>
      </c>
      <c r="B57" s="13">
        <v>5072</v>
      </c>
      <c r="C57" s="13">
        <v>2345</v>
      </c>
      <c r="D57" s="13">
        <v>2727</v>
      </c>
      <c r="E57" s="13"/>
      <c r="F57" s="13">
        <v>5072</v>
      </c>
      <c r="G57" s="13">
        <v>2345</v>
      </c>
      <c r="H57" s="13">
        <v>2727</v>
      </c>
      <c r="I57" s="13"/>
      <c r="J57" s="14">
        <v>0</v>
      </c>
      <c r="K57" s="14">
        <v>0</v>
      </c>
      <c r="L57" s="14">
        <v>0</v>
      </c>
    </row>
    <row r="58" spans="1:12" ht="15.75">
      <c r="A58" s="17" t="s">
        <v>13</v>
      </c>
      <c r="B58" s="13">
        <v>8248</v>
      </c>
      <c r="C58" s="13">
        <v>4206</v>
      </c>
      <c r="D58" s="13">
        <v>4042</v>
      </c>
      <c r="E58" s="13"/>
      <c r="F58" s="13">
        <v>8248</v>
      </c>
      <c r="G58" s="13">
        <v>4206</v>
      </c>
      <c r="H58" s="13">
        <v>4042</v>
      </c>
      <c r="I58" s="13"/>
      <c r="J58" s="14">
        <v>0</v>
      </c>
      <c r="K58" s="14">
        <v>0</v>
      </c>
      <c r="L58" s="14">
        <v>0</v>
      </c>
    </row>
    <row r="59" spans="1:12" ht="15.75">
      <c r="A59" s="17" t="s">
        <v>14</v>
      </c>
      <c r="B59" s="13">
        <v>13053</v>
      </c>
      <c r="C59" s="13">
        <v>8697</v>
      </c>
      <c r="D59" s="13">
        <v>4356</v>
      </c>
      <c r="E59" s="13"/>
      <c r="F59" s="13">
        <v>13053</v>
      </c>
      <c r="G59" s="13">
        <v>8697</v>
      </c>
      <c r="H59" s="13">
        <v>4356</v>
      </c>
      <c r="I59" s="13"/>
      <c r="J59" s="14">
        <v>0</v>
      </c>
      <c r="K59" s="14">
        <v>0</v>
      </c>
      <c r="L59" s="14">
        <v>0</v>
      </c>
    </row>
    <row r="60" spans="1:12" ht="15.75">
      <c r="A60" s="17" t="s">
        <v>15</v>
      </c>
      <c r="B60" s="13">
        <v>9938</v>
      </c>
      <c r="C60" s="13">
        <v>6870</v>
      </c>
      <c r="D60" s="13">
        <v>3068</v>
      </c>
      <c r="E60" s="13"/>
      <c r="F60" s="13">
        <v>9736</v>
      </c>
      <c r="G60" s="13">
        <v>6747</v>
      </c>
      <c r="H60" s="13">
        <v>2989</v>
      </c>
      <c r="I60" s="13"/>
      <c r="J60" s="13">
        <v>202</v>
      </c>
      <c r="K60" s="13">
        <v>123</v>
      </c>
      <c r="L60" s="13">
        <v>79</v>
      </c>
    </row>
    <row r="61" spans="1:12" ht="15.75">
      <c r="A61" s="17" t="s">
        <v>16</v>
      </c>
      <c r="B61" s="13">
        <v>5351</v>
      </c>
      <c r="C61" s="13">
        <v>2852</v>
      </c>
      <c r="D61" s="13">
        <v>2499</v>
      </c>
      <c r="E61" s="13"/>
      <c r="F61" s="13">
        <v>5351</v>
      </c>
      <c r="G61" s="13">
        <v>2852</v>
      </c>
      <c r="H61" s="13">
        <v>2499</v>
      </c>
      <c r="I61" s="13"/>
      <c r="J61" s="14">
        <v>0</v>
      </c>
      <c r="K61" s="14">
        <v>0</v>
      </c>
      <c r="L61" s="14">
        <v>0</v>
      </c>
    </row>
    <row r="62" spans="1:12" ht="15.75">
      <c r="A62" s="17" t="s">
        <v>17</v>
      </c>
      <c r="B62" s="13">
        <v>2235</v>
      </c>
      <c r="C62" s="13">
        <v>1453</v>
      </c>
      <c r="D62" s="13">
        <v>782</v>
      </c>
      <c r="E62" s="13"/>
      <c r="F62" s="13">
        <v>2235</v>
      </c>
      <c r="G62" s="13">
        <v>1453</v>
      </c>
      <c r="H62" s="13">
        <v>782</v>
      </c>
      <c r="I62" s="13"/>
      <c r="J62" s="14">
        <v>0</v>
      </c>
      <c r="K62" s="14">
        <v>0</v>
      </c>
      <c r="L62" s="14">
        <v>0</v>
      </c>
    </row>
    <row r="63" spans="1:12" ht="15.75">
      <c r="A63" s="17" t="s">
        <v>18</v>
      </c>
      <c r="B63" s="13">
        <v>6472</v>
      </c>
      <c r="C63" s="13">
        <v>3002</v>
      </c>
      <c r="D63" s="13">
        <v>3470</v>
      </c>
      <c r="E63" s="13"/>
      <c r="F63" s="13">
        <v>6472</v>
      </c>
      <c r="G63" s="13">
        <v>3002</v>
      </c>
      <c r="H63" s="13">
        <v>3470</v>
      </c>
      <c r="I63" s="13"/>
      <c r="J63" s="14">
        <v>0</v>
      </c>
      <c r="K63" s="14">
        <v>0</v>
      </c>
      <c r="L63" s="14">
        <v>0</v>
      </c>
    </row>
    <row r="64" spans="1:12" ht="15.75">
      <c r="A64" s="17" t="s">
        <v>128</v>
      </c>
      <c r="B64" s="13">
        <v>3328</v>
      </c>
      <c r="C64" s="13">
        <v>2128</v>
      </c>
      <c r="D64" s="13">
        <v>1200</v>
      </c>
      <c r="E64" s="13"/>
      <c r="F64" s="13">
        <v>3328</v>
      </c>
      <c r="G64" s="13">
        <v>2128</v>
      </c>
      <c r="H64" s="13">
        <v>1200</v>
      </c>
      <c r="I64" s="13"/>
      <c r="J64" s="14">
        <v>0</v>
      </c>
      <c r="K64" s="14">
        <v>0</v>
      </c>
      <c r="L64" s="14">
        <v>0</v>
      </c>
    </row>
    <row r="65" spans="1:12" ht="15.75">
      <c r="A65" s="13" t="s">
        <v>74</v>
      </c>
      <c r="B65" s="13">
        <v>12296</v>
      </c>
      <c r="C65" s="13">
        <v>6993</v>
      </c>
      <c r="D65" s="13">
        <v>5303</v>
      </c>
      <c r="E65" s="13"/>
      <c r="F65" s="13">
        <v>12296</v>
      </c>
      <c r="G65" s="13">
        <v>6993</v>
      </c>
      <c r="H65" s="13">
        <v>5303</v>
      </c>
      <c r="I65" s="13"/>
      <c r="J65" s="14">
        <v>0</v>
      </c>
      <c r="K65" s="14">
        <v>0</v>
      </c>
      <c r="L65" s="14">
        <v>0</v>
      </c>
    </row>
    <row r="66" spans="1:12" ht="15.75">
      <c r="A66" s="17" t="s">
        <v>19</v>
      </c>
      <c r="B66" s="13">
        <v>3361</v>
      </c>
      <c r="C66" s="13">
        <v>2305</v>
      </c>
      <c r="D66" s="13">
        <v>1056</v>
      </c>
      <c r="E66" s="13"/>
      <c r="F66" s="13">
        <v>3361</v>
      </c>
      <c r="G66" s="13">
        <v>2305</v>
      </c>
      <c r="H66" s="13">
        <v>1056</v>
      </c>
      <c r="I66" s="13"/>
      <c r="J66" s="14">
        <v>0</v>
      </c>
      <c r="K66" s="14">
        <v>0</v>
      </c>
      <c r="L66" s="14">
        <v>0</v>
      </c>
    </row>
    <row r="67" spans="1:12" ht="15.75">
      <c r="A67" s="17" t="s">
        <v>20</v>
      </c>
      <c r="B67" s="13">
        <v>3191</v>
      </c>
      <c r="C67" s="13">
        <v>1768</v>
      </c>
      <c r="D67" s="13">
        <v>1423</v>
      </c>
      <c r="E67" s="13"/>
      <c r="F67" s="13">
        <v>3191</v>
      </c>
      <c r="G67" s="13">
        <v>1768</v>
      </c>
      <c r="H67" s="13">
        <v>1423</v>
      </c>
      <c r="I67" s="13"/>
      <c r="J67" s="14">
        <v>0</v>
      </c>
      <c r="K67" s="14">
        <v>0</v>
      </c>
      <c r="L67" s="14">
        <v>0</v>
      </c>
    </row>
    <row r="68" spans="1:12" ht="15.75">
      <c r="A68" s="17" t="s">
        <v>21</v>
      </c>
      <c r="B68" s="13">
        <v>6044</v>
      </c>
      <c r="C68" s="13">
        <v>3766</v>
      </c>
      <c r="D68" s="13">
        <v>2278</v>
      </c>
      <c r="E68" s="13"/>
      <c r="F68" s="13">
        <v>6044</v>
      </c>
      <c r="G68" s="13">
        <v>3766</v>
      </c>
      <c r="H68" s="13">
        <v>2278</v>
      </c>
      <c r="I68" s="13"/>
      <c r="J68" s="14">
        <v>0</v>
      </c>
      <c r="K68" s="14">
        <v>0</v>
      </c>
      <c r="L68" s="14">
        <v>0</v>
      </c>
    </row>
    <row r="69" spans="1:12" ht="15.75">
      <c r="A69" s="17" t="s">
        <v>22</v>
      </c>
      <c r="B69" s="13">
        <v>17482</v>
      </c>
      <c r="C69" s="13">
        <v>10432</v>
      </c>
      <c r="D69" s="13">
        <v>7050</v>
      </c>
      <c r="E69" s="13"/>
      <c r="F69" s="13">
        <v>17482</v>
      </c>
      <c r="G69" s="13">
        <v>10432</v>
      </c>
      <c r="H69" s="13">
        <v>7050</v>
      </c>
      <c r="I69" s="13"/>
      <c r="J69" s="14">
        <v>0</v>
      </c>
      <c r="K69" s="14">
        <v>0</v>
      </c>
      <c r="L69" s="14">
        <v>0</v>
      </c>
    </row>
    <row r="70" spans="1:12" ht="15.75">
      <c r="A70" s="17" t="s">
        <v>23</v>
      </c>
      <c r="B70" s="13">
        <v>21483</v>
      </c>
      <c r="C70" s="13">
        <v>14445</v>
      </c>
      <c r="D70" s="13">
        <v>7038</v>
      </c>
      <c r="E70" s="13"/>
      <c r="F70" s="13">
        <v>21483</v>
      </c>
      <c r="G70" s="13">
        <v>14445</v>
      </c>
      <c r="H70" s="13">
        <v>7038</v>
      </c>
      <c r="I70" s="13"/>
      <c r="J70" s="14">
        <v>0</v>
      </c>
      <c r="K70" s="14">
        <v>0</v>
      </c>
      <c r="L70" s="14">
        <v>0</v>
      </c>
    </row>
    <row r="71" spans="1:12" ht="15.75">
      <c r="A71" s="17" t="s">
        <v>129</v>
      </c>
      <c r="B71" s="13">
        <v>6331</v>
      </c>
      <c r="C71" s="13">
        <v>3616</v>
      </c>
      <c r="D71" s="13">
        <v>2715</v>
      </c>
      <c r="E71" s="13"/>
      <c r="F71" s="13">
        <v>6331</v>
      </c>
      <c r="G71" s="13">
        <v>3616</v>
      </c>
      <c r="H71" s="13">
        <v>2715</v>
      </c>
      <c r="I71" s="13"/>
      <c r="J71" s="14">
        <v>0</v>
      </c>
      <c r="K71" s="14">
        <v>0</v>
      </c>
      <c r="L71" s="14">
        <v>0</v>
      </c>
    </row>
    <row r="72" spans="1:12" ht="15.75">
      <c r="A72" s="17" t="s">
        <v>24</v>
      </c>
      <c r="B72" s="13">
        <v>1739</v>
      </c>
      <c r="C72" s="13">
        <v>954</v>
      </c>
      <c r="D72" s="13">
        <v>785</v>
      </c>
      <c r="E72" s="13"/>
      <c r="F72" s="13">
        <v>1739</v>
      </c>
      <c r="G72" s="13">
        <v>954</v>
      </c>
      <c r="H72" s="13">
        <v>785</v>
      </c>
      <c r="I72" s="13"/>
      <c r="J72" s="14">
        <v>0</v>
      </c>
      <c r="K72" s="14">
        <v>0</v>
      </c>
      <c r="L72" s="14">
        <v>0</v>
      </c>
    </row>
    <row r="73" spans="1:12" ht="15.75">
      <c r="A73" s="17" t="s">
        <v>25</v>
      </c>
      <c r="B73" s="13">
        <v>10637</v>
      </c>
      <c r="C73" s="13">
        <v>5644</v>
      </c>
      <c r="D73" s="13">
        <v>4993</v>
      </c>
      <c r="E73" s="13"/>
      <c r="F73" s="13">
        <v>10637</v>
      </c>
      <c r="G73" s="13">
        <v>5644</v>
      </c>
      <c r="H73" s="13">
        <v>4993</v>
      </c>
      <c r="I73" s="13"/>
      <c r="J73" s="14">
        <v>0</v>
      </c>
      <c r="K73" s="14">
        <v>0</v>
      </c>
      <c r="L73" s="14">
        <v>0</v>
      </c>
    </row>
    <row r="74" spans="1:12" ht="15.75">
      <c r="A74" s="17" t="s">
        <v>130</v>
      </c>
      <c r="B74" s="13">
        <v>6602</v>
      </c>
      <c r="C74" s="13">
        <v>3452</v>
      </c>
      <c r="D74" s="13">
        <v>3150</v>
      </c>
      <c r="E74" s="13"/>
      <c r="F74" s="13">
        <v>6602</v>
      </c>
      <c r="G74" s="13">
        <v>3452</v>
      </c>
      <c r="H74" s="13">
        <v>3150</v>
      </c>
      <c r="I74" s="13"/>
      <c r="J74" s="14">
        <v>0</v>
      </c>
      <c r="K74" s="14">
        <v>0</v>
      </c>
      <c r="L74" s="14">
        <v>0</v>
      </c>
    </row>
    <row r="75" spans="1:12" ht="15.75">
      <c r="A75" s="17" t="s">
        <v>26</v>
      </c>
      <c r="B75" s="13">
        <v>6653</v>
      </c>
      <c r="C75" s="13">
        <v>3990</v>
      </c>
      <c r="D75" s="13">
        <v>2663</v>
      </c>
      <c r="E75" s="13"/>
      <c r="F75" s="13">
        <v>6653</v>
      </c>
      <c r="G75" s="13">
        <v>3990</v>
      </c>
      <c r="H75" s="13">
        <v>2663</v>
      </c>
      <c r="I75" s="13"/>
      <c r="J75" s="14">
        <v>0</v>
      </c>
      <c r="K75" s="14">
        <v>0</v>
      </c>
      <c r="L75" s="14">
        <v>0</v>
      </c>
    </row>
    <row r="76" spans="1:12" ht="15.75">
      <c r="A76" s="17" t="s">
        <v>131</v>
      </c>
      <c r="B76" s="13">
        <v>4367</v>
      </c>
      <c r="C76" s="13">
        <v>2095</v>
      </c>
      <c r="D76" s="13">
        <v>2272</v>
      </c>
      <c r="E76" s="13"/>
      <c r="F76" s="13">
        <v>4367</v>
      </c>
      <c r="G76" s="13">
        <v>2095</v>
      </c>
      <c r="H76" s="13">
        <v>2272</v>
      </c>
      <c r="I76" s="13"/>
      <c r="J76" s="14">
        <v>0</v>
      </c>
      <c r="K76" s="14">
        <v>0</v>
      </c>
      <c r="L76" s="14">
        <v>0</v>
      </c>
    </row>
    <row r="77" spans="1:12" ht="15.75">
      <c r="A77" s="13" t="s">
        <v>132</v>
      </c>
      <c r="B77" s="13">
        <v>22092</v>
      </c>
      <c r="C77" s="13">
        <v>12832</v>
      </c>
      <c r="D77" s="13">
        <v>9260</v>
      </c>
      <c r="E77" s="13"/>
      <c r="F77" s="13">
        <v>22092</v>
      </c>
      <c r="G77" s="13">
        <v>12832</v>
      </c>
      <c r="H77" s="13">
        <v>9260</v>
      </c>
      <c r="I77" s="13"/>
      <c r="J77" s="14">
        <v>0</v>
      </c>
      <c r="K77" s="14">
        <v>0</v>
      </c>
      <c r="L77" s="14">
        <v>0</v>
      </c>
    </row>
    <row r="78" spans="1:12" ht="15.75">
      <c r="A78" s="17" t="s">
        <v>133</v>
      </c>
      <c r="B78" s="13">
        <v>1611</v>
      </c>
      <c r="C78" s="13">
        <v>967</v>
      </c>
      <c r="D78" s="13">
        <v>644</v>
      </c>
      <c r="E78" s="13"/>
      <c r="F78" s="13">
        <v>1611</v>
      </c>
      <c r="G78" s="13">
        <v>967</v>
      </c>
      <c r="H78" s="13">
        <v>644</v>
      </c>
      <c r="I78" s="13"/>
      <c r="J78" s="14">
        <v>0</v>
      </c>
      <c r="K78" s="14">
        <v>0</v>
      </c>
      <c r="L78" s="14">
        <v>0</v>
      </c>
    </row>
    <row r="79" spans="1:12" ht="15.75">
      <c r="A79" s="17" t="s">
        <v>27</v>
      </c>
      <c r="B79" s="13">
        <v>3213</v>
      </c>
      <c r="C79" s="13">
        <v>2404</v>
      </c>
      <c r="D79" s="13">
        <v>809</v>
      </c>
      <c r="E79" s="13"/>
      <c r="F79" s="13">
        <v>3213</v>
      </c>
      <c r="G79" s="13">
        <v>2404</v>
      </c>
      <c r="H79" s="13">
        <v>809</v>
      </c>
      <c r="I79" s="13"/>
      <c r="J79" s="14">
        <v>0</v>
      </c>
      <c r="K79" s="14">
        <v>0</v>
      </c>
      <c r="L79" s="14">
        <v>0</v>
      </c>
    </row>
    <row r="80" spans="1:12" ht="15.75">
      <c r="A80" s="13" t="s">
        <v>134</v>
      </c>
      <c r="B80" s="13">
        <v>3298</v>
      </c>
      <c r="C80" s="13">
        <v>1532</v>
      </c>
      <c r="D80" s="13">
        <v>1766</v>
      </c>
      <c r="E80" s="13"/>
      <c r="F80" s="13">
        <v>3298</v>
      </c>
      <c r="G80" s="13">
        <v>1532</v>
      </c>
      <c r="H80" s="13">
        <v>1766</v>
      </c>
      <c r="I80" s="13"/>
      <c r="J80" s="14">
        <v>0</v>
      </c>
      <c r="K80" s="14">
        <v>0</v>
      </c>
      <c r="L80" s="14">
        <v>0</v>
      </c>
    </row>
    <row r="81" spans="1:12" ht="15.75">
      <c r="A81" s="13" t="s">
        <v>28</v>
      </c>
      <c r="B81" s="13">
        <v>12073</v>
      </c>
      <c r="C81" s="13">
        <v>6205</v>
      </c>
      <c r="D81" s="13">
        <v>5868</v>
      </c>
      <c r="E81" s="13"/>
      <c r="F81" s="13">
        <v>12073</v>
      </c>
      <c r="G81" s="13">
        <v>6205</v>
      </c>
      <c r="H81" s="13">
        <v>5868</v>
      </c>
      <c r="I81" s="13"/>
      <c r="J81" s="14">
        <v>0</v>
      </c>
      <c r="K81" s="14">
        <v>0</v>
      </c>
      <c r="L81" s="14">
        <v>0</v>
      </c>
    </row>
    <row r="82" spans="1:12" ht="15.75">
      <c r="A82" s="20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</row>
    <row r="83" spans="1:12" ht="15.75">
      <c r="A83" s="13" t="s">
        <v>91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1:12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1:12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1:12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1:12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</sheetData>
  <sheetProtection/>
  <mergeCells count="4">
    <mergeCell ref="B4:D4"/>
    <mergeCell ref="F4:H4"/>
    <mergeCell ref="J4:L4"/>
    <mergeCell ref="J40:L4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1"/>
  <sheetViews>
    <sheetView zoomScalePageLayoutView="0" workbookViewId="0" topLeftCell="A1">
      <selection activeCell="A5" sqref="A5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159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0" t="s">
        <v>6</v>
      </c>
      <c r="B7" s="25">
        <f>(F7+J7)</f>
        <v>417583</v>
      </c>
      <c r="C7" s="25">
        <f>(G7+K7)</f>
        <v>290688</v>
      </c>
      <c r="D7" s="25">
        <f>(H7+L7)</f>
        <v>126895</v>
      </c>
      <c r="E7" s="25"/>
      <c r="F7" s="25">
        <v>377291</v>
      </c>
      <c r="G7" s="25">
        <v>268068</v>
      </c>
      <c r="H7" s="25">
        <v>109223</v>
      </c>
      <c r="I7" s="25"/>
      <c r="J7" s="25">
        <v>40292</v>
      </c>
      <c r="K7" s="25">
        <v>22620</v>
      </c>
      <c r="L7" s="25">
        <v>17672</v>
      </c>
    </row>
    <row r="8" spans="1:12" ht="15.75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</row>
    <row r="9" spans="1:12" ht="15.75">
      <c r="A9" s="30" t="s">
        <v>94</v>
      </c>
      <c r="B9" s="25">
        <f>(F9+J9)</f>
        <v>208516</v>
      </c>
      <c r="C9" s="25">
        <f>(G9+K9)</f>
        <v>169651</v>
      </c>
      <c r="D9" s="25">
        <f>(H9+L9)</f>
        <v>38865</v>
      </c>
      <c r="E9" s="25"/>
      <c r="F9" s="25">
        <v>168409</v>
      </c>
      <c r="G9" s="25">
        <v>147128</v>
      </c>
      <c r="H9" s="25">
        <v>21281</v>
      </c>
      <c r="I9" s="25"/>
      <c r="J9" s="25">
        <v>40107</v>
      </c>
      <c r="K9" s="25">
        <v>22523</v>
      </c>
      <c r="L9" s="25">
        <v>17584</v>
      </c>
    </row>
    <row r="10" spans="1:12" ht="15.75">
      <c r="A10" s="3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2" ht="15.75">
      <c r="A11" s="30" t="s">
        <v>145</v>
      </c>
      <c r="B11" s="25">
        <f aca="true" t="shared" si="0" ref="B11:D16">(F11+J11)</f>
        <v>95136</v>
      </c>
      <c r="C11" s="25">
        <f t="shared" si="0"/>
        <v>80165</v>
      </c>
      <c r="D11" s="25">
        <f t="shared" si="0"/>
        <v>14971</v>
      </c>
      <c r="E11" s="25"/>
      <c r="F11" s="25">
        <v>65371</v>
      </c>
      <c r="G11" s="25">
        <v>61328</v>
      </c>
      <c r="H11" s="25">
        <v>4043</v>
      </c>
      <c r="I11" s="25"/>
      <c r="J11" s="25">
        <v>29765</v>
      </c>
      <c r="K11" s="25">
        <v>18837</v>
      </c>
      <c r="L11" s="25">
        <v>10928</v>
      </c>
    </row>
    <row r="12" spans="1:12" ht="15.75">
      <c r="A12" s="30" t="s">
        <v>146</v>
      </c>
      <c r="B12" s="25">
        <f t="shared" si="0"/>
        <v>82152</v>
      </c>
      <c r="C12" s="25">
        <f t="shared" si="0"/>
        <v>68310</v>
      </c>
      <c r="D12" s="25">
        <f t="shared" si="0"/>
        <v>13842</v>
      </c>
      <c r="E12" s="25"/>
      <c r="F12" s="25">
        <f>SUM(F13:F16)</f>
        <v>57333</v>
      </c>
      <c r="G12" s="25">
        <f>SUM(G13:G16)</f>
        <v>53743</v>
      </c>
      <c r="H12" s="25">
        <f>SUM(H13:H16)</f>
        <v>3590</v>
      </c>
      <c r="I12" s="25"/>
      <c r="J12" s="25">
        <f>SUM(J13:J16)</f>
        <v>24819</v>
      </c>
      <c r="K12" s="25">
        <f>SUM(K13:K16)</f>
        <v>14567</v>
      </c>
      <c r="L12" s="25">
        <f>SUM(L13:L16)</f>
        <v>10252</v>
      </c>
    </row>
    <row r="13" spans="1:12" ht="15.75">
      <c r="A13" s="30" t="s">
        <v>147</v>
      </c>
      <c r="B13" s="25">
        <f t="shared" si="0"/>
        <v>17434</v>
      </c>
      <c r="C13" s="25">
        <f t="shared" si="0"/>
        <v>14014</v>
      </c>
      <c r="D13" s="25">
        <f t="shared" si="0"/>
        <v>3420</v>
      </c>
      <c r="E13" s="25"/>
      <c r="F13" s="25">
        <v>12457</v>
      </c>
      <c r="G13" s="25">
        <v>11620</v>
      </c>
      <c r="H13" s="25">
        <v>837</v>
      </c>
      <c r="I13" s="25"/>
      <c r="J13" s="25">
        <v>4977</v>
      </c>
      <c r="K13" s="25">
        <v>2394</v>
      </c>
      <c r="L13" s="25">
        <v>2583</v>
      </c>
    </row>
    <row r="14" spans="1:12" ht="15.75">
      <c r="A14" s="30" t="s">
        <v>148</v>
      </c>
      <c r="B14" s="25">
        <f t="shared" si="0"/>
        <v>14373</v>
      </c>
      <c r="C14" s="25">
        <f t="shared" si="0"/>
        <v>12703</v>
      </c>
      <c r="D14" s="25">
        <f t="shared" si="0"/>
        <v>1670</v>
      </c>
      <c r="E14" s="25"/>
      <c r="F14" s="25">
        <v>11523</v>
      </c>
      <c r="G14" s="25">
        <v>11067</v>
      </c>
      <c r="H14" s="25">
        <v>456</v>
      </c>
      <c r="I14" s="25"/>
      <c r="J14" s="25">
        <v>2850</v>
      </c>
      <c r="K14" s="25">
        <v>1636</v>
      </c>
      <c r="L14" s="25">
        <v>1214</v>
      </c>
    </row>
    <row r="15" spans="1:12" ht="15.75">
      <c r="A15" s="30" t="s">
        <v>149</v>
      </c>
      <c r="B15" s="25">
        <f t="shared" si="0"/>
        <v>27823</v>
      </c>
      <c r="C15" s="25">
        <f t="shared" si="0"/>
        <v>23336</v>
      </c>
      <c r="D15" s="25">
        <f t="shared" si="0"/>
        <v>4487</v>
      </c>
      <c r="E15" s="25"/>
      <c r="F15" s="25">
        <v>18506</v>
      </c>
      <c r="G15" s="25">
        <v>17320</v>
      </c>
      <c r="H15" s="25">
        <v>1186</v>
      </c>
      <c r="I15" s="25"/>
      <c r="J15" s="25">
        <v>9317</v>
      </c>
      <c r="K15" s="25">
        <v>6016</v>
      </c>
      <c r="L15" s="25">
        <v>3301</v>
      </c>
    </row>
    <row r="16" spans="1:12" ht="15.75">
      <c r="A16" s="30" t="s">
        <v>150</v>
      </c>
      <c r="B16" s="25">
        <f t="shared" si="0"/>
        <v>22522</v>
      </c>
      <c r="C16" s="25">
        <f t="shared" si="0"/>
        <v>18257</v>
      </c>
      <c r="D16" s="25">
        <f t="shared" si="0"/>
        <v>4265</v>
      </c>
      <c r="E16" s="25"/>
      <c r="F16" s="25">
        <v>14847</v>
      </c>
      <c r="G16" s="25">
        <v>13736</v>
      </c>
      <c r="H16" s="25">
        <v>1111</v>
      </c>
      <c r="I16" s="25"/>
      <c r="J16" s="25">
        <v>7675</v>
      </c>
      <c r="K16" s="25">
        <v>4521</v>
      </c>
      <c r="L16" s="25">
        <v>3154</v>
      </c>
    </row>
    <row r="17" spans="1:12" ht="15.75">
      <c r="A17" s="3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1:12" ht="15.75">
      <c r="A18" s="30" t="s">
        <v>151</v>
      </c>
      <c r="B18" s="25">
        <f aca="true" t="shared" si="1" ref="B18:B24">(F18+J18)</f>
        <v>12984</v>
      </c>
      <c r="C18" s="25">
        <f>(G18+K18)</f>
        <v>11855</v>
      </c>
      <c r="D18" s="25">
        <f>(H18+L18)</f>
        <v>1129</v>
      </c>
      <c r="E18" s="25"/>
      <c r="F18" s="25">
        <f>SUM(F19:F24)</f>
        <v>8038</v>
      </c>
      <c r="G18" s="25">
        <f>SUM(G19:G24)</f>
        <v>7585</v>
      </c>
      <c r="H18" s="25">
        <f>SUM(H19:H24)</f>
        <v>453</v>
      </c>
      <c r="I18" s="25"/>
      <c r="J18" s="25">
        <f>SUM(J19:J24)</f>
        <v>4946</v>
      </c>
      <c r="K18" s="25">
        <f>SUM(K19:K24)</f>
        <v>4270</v>
      </c>
      <c r="L18" s="25">
        <f>SUM(L19:L24)</f>
        <v>676</v>
      </c>
    </row>
    <row r="19" spans="1:12" ht="15.75">
      <c r="A19" s="30" t="s">
        <v>152</v>
      </c>
      <c r="B19" s="25">
        <f t="shared" si="1"/>
        <v>773</v>
      </c>
      <c r="C19" s="25">
        <f>(G19+K19)</f>
        <v>740</v>
      </c>
      <c r="D19" s="25">
        <f>(H19+L19)</f>
        <v>33</v>
      </c>
      <c r="E19" s="25"/>
      <c r="F19" s="25">
        <v>695</v>
      </c>
      <c r="G19" s="25">
        <v>671</v>
      </c>
      <c r="H19" s="25">
        <v>24</v>
      </c>
      <c r="I19" s="25"/>
      <c r="J19" s="25">
        <v>78</v>
      </c>
      <c r="K19" s="25">
        <v>69</v>
      </c>
      <c r="L19" s="25">
        <v>9</v>
      </c>
    </row>
    <row r="20" spans="1:12" ht="15.75">
      <c r="A20" s="30" t="s">
        <v>153</v>
      </c>
      <c r="B20" s="25">
        <f t="shared" si="1"/>
        <v>1609</v>
      </c>
      <c r="C20" s="25">
        <f>(G20+K20)</f>
        <v>1176</v>
      </c>
      <c r="D20" s="25">
        <f>(H20)</f>
        <v>141</v>
      </c>
      <c r="E20" s="25"/>
      <c r="F20" s="25">
        <v>350</v>
      </c>
      <c r="G20" s="25">
        <v>209</v>
      </c>
      <c r="H20" s="25">
        <v>141</v>
      </c>
      <c r="I20" s="25"/>
      <c r="J20" s="25">
        <v>1259</v>
      </c>
      <c r="K20" s="25">
        <v>967</v>
      </c>
      <c r="L20" s="25">
        <v>292</v>
      </c>
    </row>
    <row r="21" spans="1:12" ht="15.75">
      <c r="A21" s="30" t="s">
        <v>154</v>
      </c>
      <c r="B21" s="25">
        <f t="shared" si="1"/>
        <v>6995</v>
      </c>
      <c r="C21" s="25">
        <f>(G21+K21)</f>
        <v>6995</v>
      </c>
      <c r="D21" s="32">
        <v>0</v>
      </c>
      <c r="E21" s="25"/>
      <c r="F21" s="25">
        <v>5194</v>
      </c>
      <c r="G21" s="25">
        <v>5194</v>
      </c>
      <c r="H21" s="32">
        <v>0</v>
      </c>
      <c r="I21" s="25"/>
      <c r="J21" s="25">
        <v>1801</v>
      </c>
      <c r="K21" s="25">
        <v>1801</v>
      </c>
      <c r="L21" s="32">
        <v>0</v>
      </c>
    </row>
    <row r="22" spans="1:12" ht="15.75">
      <c r="A22" s="30" t="s">
        <v>155</v>
      </c>
      <c r="B22" s="25">
        <f t="shared" si="1"/>
        <v>2069</v>
      </c>
      <c r="C22" s="25">
        <f>(G22+K22)</f>
        <v>1638</v>
      </c>
      <c r="D22" s="25">
        <f>(H22+L22)</f>
        <v>431</v>
      </c>
      <c r="E22" s="25"/>
      <c r="F22" s="25">
        <v>1544</v>
      </c>
      <c r="G22" s="25">
        <v>1349</v>
      </c>
      <c r="H22" s="25">
        <v>195</v>
      </c>
      <c r="I22" s="25"/>
      <c r="J22" s="25">
        <v>525</v>
      </c>
      <c r="K22" s="25">
        <v>289</v>
      </c>
      <c r="L22" s="25">
        <v>236</v>
      </c>
    </row>
    <row r="23" spans="1:12" ht="15.75">
      <c r="A23" s="30" t="s">
        <v>156</v>
      </c>
      <c r="B23" s="25">
        <f>(+J23)</f>
        <v>302</v>
      </c>
      <c r="C23" s="25">
        <f>(+K23)</f>
        <v>302</v>
      </c>
      <c r="D23" s="32">
        <v>0</v>
      </c>
      <c r="E23" s="25"/>
      <c r="F23" s="32">
        <v>0</v>
      </c>
      <c r="G23" s="32">
        <v>0</v>
      </c>
      <c r="H23" s="32">
        <v>0</v>
      </c>
      <c r="I23" s="25"/>
      <c r="J23" s="25">
        <v>302</v>
      </c>
      <c r="K23" s="25">
        <v>302</v>
      </c>
      <c r="L23" s="32">
        <v>0</v>
      </c>
    </row>
    <row r="24" spans="1:12" ht="15.75">
      <c r="A24" s="30" t="s">
        <v>157</v>
      </c>
      <c r="B24" s="25">
        <f t="shared" si="1"/>
        <v>1236</v>
      </c>
      <c r="C24" s="25">
        <f>(G24+K24)</f>
        <v>1004</v>
      </c>
      <c r="D24" s="25">
        <f>(H24+L24)</f>
        <v>232</v>
      </c>
      <c r="E24" s="25"/>
      <c r="F24" s="25">
        <v>255</v>
      </c>
      <c r="G24" s="25">
        <v>162</v>
      </c>
      <c r="H24" s="25">
        <v>93</v>
      </c>
      <c r="I24" s="25"/>
      <c r="J24" s="25">
        <v>981</v>
      </c>
      <c r="K24" s="25">
        <v>842</v>
      </c>
      <c r="L24" s="25">
        <v>139</v>
      </c>
    </row>
    <row r="25" spans="1:12" ht="15.75">
      <c r="A25" s="3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</row>
    <row r="26" spans="1:12" ht="15.75">
      <c r="A26" s="30" t="s">
        <v>104</v>
      </c>
      <c r="B26" s="25">
        <f aca="true" t="shared" si="2" ref="B26:D39">(F26+J26)</f>
        <v>89059</v>
      </c>
      <c r="C26" s="25">
        <f t="shared" si="2"/>
        <v>70136</v>
      </c>
      <c r="D26" s="25">
        <f t="shared" si="2"/>
        <v>18923</v>
      </c>
      <c r="E26" s="25"/>
      <c r="F26" s="25">
        <f>SUM(F27:F39)</f>
        <v>79370</v>
      </c>
      <c r="G26" s="25">
        <f>SUM(G27:G39)</f>
        <v>66647</v>
      </c>
      <c r="H26" s="25">
        <f>SUM(H27:H39)</f>
        <v>12723</v>
      </c>
      <c r="I26" s="25"/>
      <c r="J26" s="25">
        <f>SUM(J27:J39)</f>
        <v>9689</v>
      </c>
      <c r="K26" s="25">
        <f>SUM(K27:K39)</f>
        <v>3489</v>
      </c>
      <c r="L26" s="25">
        <f>SUM(L27:L39)</f>
        <v>6200</v>
      </c>
    </row>
    <row r="27" spans="1:12" ht="15.75">
      <c r="A27" s="30" t="s">
        <v>105</v>
      </c>
      <c r="B27" s="25">
        <f t="shared" si="2"/>
        <v>8312</v>
      </c>
      <c r="C27" s="25">
        <f t="shared" si="2"/>
        <v>6551</v>
      </c>
      <c r="D27" s="25">
        <f t="shared" si="2"/>
        <v>1761</v>
      </c>
      <c r="E27" s="25"/>
      <c r="F27" s="25">
        <v>6916</v>
      </c>
      <c r="G27" s="25">
        <v>6196</v>
      </c>
      <c r="H27" s="25">
        <v>720</v>
      </c>
      <c r="I27" s="25"/>
      <c r="J27" s="25">
        <v>1396</v>
      </c>
      <c r="K27" s="25">
        <v>355</v>
      </c>
      <c r="L27" s="25">
        <v>1041</v>
      </c>
    </row>
    <row r="28" spans="1:12" ht="15.75">
      <c r="A28" s="30" t="s">
        <v>106</v>
      </c>
      <c r="B28" s="25">
        <f t="shared" si="2"/>
        <v>11220</v>
      </c>
      <c r="C28" s="25">
        <f t="shared" si="2"/>
        <v>8650</v>
      </c>
      <c r="D28" s="25">
        <f t="shared" si="2"/>
        <v>2570</v>
      </c>
      <c r="E28" s="25"/>
      <c r="F28" s="25">
        <v>9314</v>
      </c>
      <c r="G28" s="25">
        <v>8063</v>
      </c>
      <c r="H28" s="25">
        <v>1251</v>
      </c>
      <c r="I28" s="25"/>
      <c r="J28" s="25">
        <v>1906</v>
      </c>
      <c r="K28" s="25">
        <v>587</v>
      </c>
      <c r="L28" s="25">
        <v>1319</v>
      </c>
    </row>
    <row r="29" spans="1:12" ht="15.75">
      <c r="A29" s="30" t="s">
        <v>107</v>
      </c>
      <c r="B29" s="25">
        <f t="shared" si="2"/>
        <v>6995</v>
      </c>
      <c r="C29" s="25">
        <f t="shared" si="2"/>
        <v>6040</v>
      </c>
      <c r="D29" s="25">
        <f t="shared" si="2"/>
        <v>955</v>
      </c>
      <c r="E29" s="25"/>
      <c r="F29" s="25">
        <v>5960</v>
      </c>
      <c r="G29" s="25">
        <v>5739</v>
      </c>
      <c r="H29" s="25">
        <v>221</v>
      </c>
      <c r="I29" s="25"/>
      <c r="J29" s="25">
        <v>1035</v>
      </c>
      <c r="K29" s="25">
        <v>301</v>
      </c>
      <c r="L29" s="25">
        <v>734</v>
      </c>
    </row>
    <row r="30" spans="1:12" ht="15.75">
      <c r="A30" s="30" t="s">
        <v>108</v>
      </c>
      <c r="B30" s="25">
        <f t="shared" si="2"/>
        <v>12038</v>
      </c>
      <c r="C30" s="25">
        <f t="shared" si="2"/>
        <v>4182</v>
      </c>
      <c r="D30" s="25">
        <f t="shared" si="2"/>
        <v>7856</v>
      </c>
      <c r="E30" s="25"/>
      <c r="F30" s="25">
        <v>11429</v>
      </c>
      <c r="G30" s="25">
        <v>4136</v>
      </c>
      <c r="H30" s="25">
        <v>7293</v>
      </c>
      <c r="I30" s="25"/>
      <c r="J30" s="25">
        <v>609</v>
      </c>
      <c r="K30" s="25">
        <v>46</v>
      </c>
      <c r="L30" s="25">
        <v>563</v>
      </c>
    </row>
    <row r="31" spans="1:12" ht="15.75">
      <c r="A31" s="30" t="s">
        <v>109</v>
      </c>
      <c r="B31" s="25">
        <f t="shared" si="2"/>
        <v>5406</v>
      </c>
      <c r="C31" s="25">
        <f t="shared" si="2"/>
        <v>5019</v>
      </c>
      <c r="D31" s="25">
        <f t="shared" si="2"/>
        <v>387</v>
      </c>
      <c r="E31" s="25"/>
      <c r="F31" s="25">
        <v>5046</v>
      </c>
      <c r="G31" s="25">
        <v>4848</v>
      </c>
      <c r="H31" s="25">
        <v>198</v>
      </c>
      <c r="I31" s="25"/>
      <c r="J31" s="25">
        <v>360</v>
      </c>
      <c r="K31" s="25">
        <v>171</v>
      </c>
      <c r="L31" s="25">
        <v>189</v>
      </c>
    </row>
    <row r="32" spans="1:12" ht="15.75">
      <c r="A32" s="30" t="s">
        <v>110</v>
      </c>
      <c r="B32" s="25">
        <f t="shared" si="2"/>
        <v>5530</v>
      </c>
      <c r="C32" s="25">
        <f t="shared" si="2"/>
        <v>5308</v>
      </c>
      <c r="D32" s="25">
        <f t="shared" si="2"/>
        <v>222</v>
      </c>
      <c r="E32" s="25"/>
      <c r="F32" s="25">
        <v>5358</v>
      </c>
      <c r="G32" s="25">
        <v>5230</v>
      </c>
      <c r="H32" s="25">
        <v>128</v>
      </c>
      <c r="I32" s="25"/>
      <c r="J32" s="25">
        <v>172</v>
      </c>
      <c r="K32" s="25">
        <v>78</v>
      </c>
      <c r="L32" s="25">
        <v>94</v>
      </c>
    </row>
    <row r="33" spans="1:12" ht="15.75">
      <c r="A33" s="30" t="s">
        <v>111</v>
      </c>
      <c r="B33" s="25">
        <f t="shared" si="2"/>
        <v>7699</v>
      </c>
      <c r="C33" s="25">
        <f t="shared" si="2"/>
        <v>6046</v>
      </c>
      <c r="D33" s="25">
        <f t="shared" si="2"/>
        <v>1653</v>
      </c>
      <c r="E33" s="25"/>
      <c r="F33" s="25">
        <v>6263</v>
      </c>
      <c r="G33" s="25">
        <v>5512</v>
      </c>
      <c r="H33" s="25">
        <v>751</v>
      </c>
      <c r="I33" s="25"/>
      <c r="J33" s="25">
        <v>1436</v>
      </c>
      <c r="K33" s="25">
        <v>534</v>
      </c>
      <c r="L33" s="25">
        <v>902</v>
      </c>
    </row>
    <row r="34" spans="1:12" ht="15.75">
      <c r="A34" s="30" t="s">
        <v>112</v>
      </c>
      <c r="B34" s="25">
        <f t="shared" si="2"/>
        <v>3450</v>
      </c>
      <c r="C34" s="25">
        <f t="shared" si="2"/>
        <v>2818</v>
      </c>
      <c r="D34" s="25">
        <f t="shared" si="2"/>
        <v>632</v>
      </c>
      <c r="E34" s="25"/>
      <c r="F34" s="25">
        <v>3411</v>
      </c>
      <c r="G34" s="25">
        <v>2796</v>
      </c>
      <c r="H34" s="25">
        <v>615</v>
      </c>
      <c r="I34" s="25"/>
      <c r="J34" s="25">
        <v>39</v>
      </c>
      <c r="K34" s="25">
        <v>22</v>
      </c>
      <c r="L34" s="25">
        <v>17</v>
      </c>
    </row>
    <row r="35" spans="1:12" ht="15.75">
      <c r="A35" s="30" t="s">
        <v>113</v>
      </c>
      <c r="B35" s="25">
        <f t="shared" si="2"/>
        <v>5786</v>
      </c>
      <c r="C35" s="25">
        <f t="shared" si="2"/>
        <v>5555</v>
      </c>
      <c r="D35" s="25">
        <f t="shared" si="2"/>
        <v>231</v>
      </c>
      <c r="E35" s="25"/>
      <c r="F35" s="25">
        <v>5596</v>
      </c>
      <c r="G35" s="25">
        <v>5465</v>
      </c>
      <c r="H35" s="25">
        <v>131</v>
      </c>
      <c r="I35" s="25"/>
      <c r="J35" s="25">
        <v>190</v>
      </c>
      <c r="K35" s="25">
        <v>90</v>
      </c>
      <c r="L35" s="25">
        <v>100</v>
      </c>
    </row>
    <row r="36" spans="1:12" ht="15.75">
      <c r="A36" s="30" t="s">
        <v>114</v>
      </c>
      <c r="B36" s="25">
        <f t="shared" si="2"/>
        <v>8183</v>
      </c>
      <c r="C36" s="25">
        <f t="shared" si="2"/>
        <v>7023</v>
      </c>
      <c r="D36" s="25">
        <f t="shared" si="2"/>
        <v>1160</v>
      </c>
      <c r="E36" s="25"/>
      <c r="F36" s="25">
        <v>7096</v>
      </c>
      <c r="G36" s="25">
        <v>6607</v>
      </c>
      <c r="H36" s="25">
        <v>489</v>
      </c>
      <c r="I36" s="25"/>
      <c r="J36" s="25">
        <v>1087</v>
      </c>
      <c r="K36" s="25">
        <v>416</v>
      </c>
      <c r="L36" s="25">
        <v>671</v>
      </c>
    </row>
    <row r="37" spans="1:12" ht="15.75">
      <c r="A37" s="30" t="s">
        <v>115</v>
      </c>
      <c r="B37" s="25">
        <f t="shared" si="2"/>
        <v>6217</v>
      </c>
      <c r="C37" s="25">
        <f t="shared" si="2"/>
        <v>5518</v>
      </c>
      <c r="D37" s="25">
        <f t="shared" si="2"/>
        <v>699</v>
      </c>
      <c r="E37" s="25"/>
      <c r="F37" s="25">
        <v>5567</v>
      </c>
      <c r="G37" s="25">
        <v>5233</v>
      </c>
      <c r="H37" s="25">
        <v>334</v>
      </c>
      <c r="I37" s="25"/>
      <c r="J37" s="25">
        <v>650</v>
      </c>
      <c r="K37" s="25">
        <v>285</v>
      </c>
      <c r="L37" s="25">
        <v>365</v>
      </c>
    </row>
    <row r="38" spans="1:12" ht="15.75">
      <c r="A38" s="30" t="s">
        <v>116</v>
      </c>
      <c r="B38" s="25">
        <f t="shared" si="2"/>
        <v>4332</v>
      </c>
      <c r="C38" s="25">
        <f t="shared" si="2"/>
        <v>3962</v>
      </c>
      <c r="D38" s="25">
        <f t="shared" si="2"/>
        <v>370</v>
      </c>
      <c r="E38" s="25"/>
      <c r="F38" s="25">
        <v>3670</v>
      </c>
      <c r="G38" s="25">
        <v>3492</v>
      </c>
      <c r="H38" s="25">
        <v>178</v>
      </c>
      <c r="I38" s="25"/>
      <c r="J38" s="25">
        <v>662</v>
      </c>
      <c r="K38" s="25">
        <v>470</v>
      </c>
      <c r="L38" s="25">
        <v>192</v>
      </c>
    </row>
    <row r="39" spans="1:12" ht="15.75">
      <c r="A39" s="30" t="s">
        <v>117</v>
      </c>
      <c r="B39" s="25">
        <f t="shared" si="2"/>
        <v>3891</v>
      </c>
      <c r="C39" s="25">
        <f t="shared" si="2"/>
        <v>3464</v>
      </c>
      <c r="D39" s="25">
        <f t="shared" si="2"/>
        <v>427</v>
      </c>
      <c r="E39" s="25"/>
      <c r="F39" s="25">
        <v>3744</v>
      </c>
      <c r="G39" s="25">
        <v>3330</v>
      </c>
      <c r="H39" s="25">
        <v>414</v>
      </c>
      <c r="I39" s="25"/>
      <c r="J39" s="25">
        <v>147</v>
      </c>
      <c r="K39" s="25">
        <v>134</v>
      </c>
      <c r="L39" s="25">
        <v>13</v>
      </c>
    </row>
    <row r="40" spans="1:12" ht="15.75">
      <c r="A40" s="33"/>
      <c r="B40" s="34"/>
      <c r="C40" s="34"/>
      <c r="D40" s="34"/>
      <c r="E40" s="34"/>
      <c r="F40" s="34"/>
      <c r="G40" s="34"/>
      <c r="H40" s="34"/>
      <c r="I40" s="34"/>
      <c r="J40" s="52"/>
      <c r="K40" s="53"/>
      <c r="L40" s="53"/>
    </row>
    <row r="41" spans="1:12" ht="15.75">
      <c r="A41" s="35" t="s">
        <v>118</v>
      </c>
      <c r="B41" s="25">
        <f>(F41+J41)</f>
        <v>24321</v>
      </c>
      <c r="C41" s="25">
        <f>(G41+K41)</f>
        <v>19350</v>
      </c>
      <c r="D41" s="25">
        <f>(H41+L41)</f>
        <v>4971</v>
      </c>
      <c r="E41" s="25"/>
      <c r="F41" s="25">
        <f>SUM(F42:F49)</f>
        <v>23668</v>
      </c>
      <c r="G41" s="25">
        <f>SUM(G42:G49)</f>
        <v>19153</v>
      </c>
      <c r="H41" s="25">
        <f>SUM(H42:H49)</f>
        <v>4515</v>
      </c>
      <c r="I41" s="25"/>
      <c r="J41" s="25">
        <f>SUM(J42:J49)</f>
        <v>653</v>
      </c>
      <c r="K41" s="25">
        <f>SUM(K42:K49)</f>
        <v>197</v>
      </c>
      <c r="L41" s="25">
        <f>SUM(L42:L49)</f>
        <v>456</v>
      </c>
    </row>
    <row r="42" spans="1:12" ht="15.75">
      <c r="A42" s="35" t="s">
        <v>119</v>
      </c>
      <c r="B42" s="25">
        <f aca="true" t="shared" si="3" ref="B42:D46">(F42)</f>
        <v>3201</v>
      </c>
      <c r="C42" s="25">
        <f t="shared" si="3"/>
        <v>2933</v>
      </c>
      <c r="D42" s="25">
        <f t="shared" si="3"/>
        <v>268</v>
      </c>
      <c r="E42" s="25"/>
      <c r="F42" s="25">
        <v>3201</v>
      </c>
      <c r="G42" s="25">
        <v>2933</v>
      </c>
      <c r="H42" s="25">
        <v>268</v>
      </c>
      <c r="I42" s="25"/>
      <c r="J42" s="32">
        <v>0</v>
      </c>
      <c r="K42" s="32">
        <v>0</v>
      </c>
      <c r="L42" s="32">
        <v>0</v>
      </c>
    </row>
    <row r="43" spans="1:12" ht="15.75">
      <c r="A43" s="35" t="s">
        <v>120</v>
      </c>
      <c r="B43" s="25">
        <f t="shared" si="3"/>
        <v>2584</v>
      </c>
      <c r="C43" s="25">
        <f t="shared" si="3"/>
        <v>2160</v>
      </c>
      <c r="D43" s="25">
        <f t="shared" si="3"/>
        <v>424</v>
      </c>
      <c r="E43" s="25"/>
      <c r="F43" s="25">
        <v>2584</v>
      </c>
      <c r="G43" s="25">
        <v>2160</v>
      </c>
      <c r="H43" s="25">
        <v>424</v>
      </c>
      <c r="I43" s="25"/>
      <c r="J43" s="32">
        <v>0</v>
      </c>
      <c r="K43" s="32">
        <v>0</v>
      </c>
      <c r="L43" s="32">
        <v>0</v>
      </c>
    </row>
    <row r="44" spans="1:12" ht="15.75">
      <c r="A44" s="35" t="s">
        <v>121</v>
      </c>
      <c r="B44" s="25">
        <f t="shared" si="3"/>
        <v>2508</v>
      </c>
      <c r="C44" s="25">
        <f t="shared" si="3"/>
        <v>2384</v>
      </c>
      <c r="D44" s="25">
        <f t="shared" si="3"/>
        <v>124</v>
      </c>
      <c r="E44" s="25"/>
      <c r="F44" s="25">
        <v>2508</v>
      </c>
      <c r="G44" s="25">
        <v>2384</v>
      </c>
      <c r="H44" s="25">
        <v>124</v>
      </c>
      <c r="I44" s="25"/>
      <c r="J44" s="32">
        <v>0</v>
      </c>
      <c r="K44" s="32">
        <v>0</v>
      </c>
      <c r="L44" s="32">
        <v>0</v>
      </c>
    </row>
    <row r="45" spans="1:12" ht="15.75">
      <c r="A45" s="35" t="s">
        <v>122</v>
      </c>
      <c r="B45" s="25">
        <f t="shared" si="3"/>
        <v>2572</v>
      </c>
      <c r="C45" s="25">
        <f t="shared" si="3"/>
        <v>2240</v>
      </c>
      <c r="D45" s="25">
        <f t="shared" si="3"/>
        <v>332</v>
      </c>
      <c r="E45" s="25"/>
      <c r="F45" s="25">
        <v>2572</v>
      </c>
      <c r="G45" s="25">
        <v>2240</v>
      </c>
      <c r="H45" s="25">
        <v>332</v>
      </c>
      <c r="I45" s="25"/>
      <c r="J45" s="32">
        <v>0</v>
      </c>
      <c r="K45" s="32">
        <v>0</v>
      </c>
      <c r="L45" s="32">
        <v>0</v>
      </c>
    </row>
    <row r="46" spans="1:12" ht="15.75">
      <c r="A46" s="35" t="s">
        <v>123</v>
      </c>
      <c r="B46" s="25">
        <f t="shared" si="3"/>
        <v>6256</v>
      </c>
      <c r="C46" s="25">
        <f t="shared" si="3"/>
        <v>4266</v>
      </c>
      <c r="D46" s="25">
        <f t="shared" si="3"/>
        <v>1990</v>
      </c>
      <c r="E46" s="25"/>
      <c r="F46" s="25">
        <v>6256</v>
      </c>
      <c r="G46" s="25">
        <v>4266</v>
      </c>
      <c r="H46" s="25">
        <v>1990</v>
      </c>
      <c r="I46" s="25"/>
      <c r="J46" s="32">
        <v>0</v>
      </c>
      <c r="K46" s="32">
        <v>0</v>
      </c>
      <c r="L46" s="32">
        <v>0</v>
      </c>
    </row>
    <row r="47" spans="1:12" ht="15.75">
      <c r="A47" s="25" t="s">
        <v>124</v>
      </c>
      <c r="B47" s="25">
        <f>(F47+J47)</f>
        <v>1316</v>
      </c>
      <c r="C47" s="25">
        <f>(G47+K47)</f>
        <v>1203</v>
      </c>
      <c r="D47" s="25">
        <f>(H47+L47)</f>
        <v>113</v>
      </c>
      <c r="E47" s="25"/>
      <c r="F47" s="25">
        <v>1181</v>
      </c>
      <c r="G47" s="25">
        <v>1131</v>
      </c>
      <c r="H47" s="25">
        <v>50</v>
      </c>
      <c r="I47" s="25"/>
      <c r="J47" s="25">
        <v>135</v>
      </c>
      <c r="K47" s="25">
        <v>72</v>
      </c>
      <c r="L47" s="25">
        <v>63</v>
      </c>
    </row>
    <row r="48" spans="1:12" ht="15.75">
      <c r="A48" s="35" t="s">
        <v>125</v>
      </c>
      <c r="B48" s="25">
        <f>(F48)</f>
        <v>3297</v>
      </c>
      <c r="C48" s="25">
        <f>(G48)</f>
        <v>2773</v>
      </c>
      <c r="D48" s="25">
        <f>(H48)</f>
        <v>524</v>
      </c>
      <c r="E48" s="25"/>
      <c r="F48" s="25">
        <v>3297</v>
      </c>
      <c r="G48" s="25">
        <v>2773</v>
      </c>
      <c r="H48" s="25">
        <v>524</v>
      </c>
      <c r="I48" s="25"/>
      <c r="J48" s="32">
        <v>0</v>
      </c>
      <c r="K48" s="32">
        <v>0</v>
      </c>
      <c r="L48" s="32">
        <v>0</v>
      </c>
    </row>
    <row r="49" spans="1:12" ht="15.75">
      <c r="A49" s="35" t="s">
        <v>143</v>
      </c>
      <c r="B49" s="25">
        <f>(F49+J49)</f>
        <v>2587</v>
      </c>
      <c r="C49" s="25">
        <f>(G49+K49)</f>
        <v>1391</v>
      </c>
      <c r="D49" s="25">
        <f>(H49+L49)</f>
        <v>1196</v>
      </c>
      <c r="E49" s="25"/>
      <c r="F49" s="25">
        <v>2069</v>
      </c>
      <c r="G49" s="25">
        <v>1266</v>
      </c>
      <c r="H49" s="25">
        <v>803</v>
      </c>
      <c r="I49" s="25"/>
      <c r="J49" s="25">
        <v>518</v>
      </c>
      <c r="K49" s="25">
        <v>125</v>
      </c>
      <c r="L49" s="25">
        <v>393</v>
      </c>
    </row>
    <row r="50" spans="1:12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2" ht="15.75">
      <c r="A51" s="35" t="s">
        <v>7</v>
      </c>
      <c r="B51" s="25">
        <f>(F51+J51)</f>
        <v>209067</v>
      </c>
      <c r="C51" s="25">
        <f>(G51+K51)</f>
        <v>121037</v>
      </c>
      <c r="D51" s="25">
        <f>(H51+L51)</f>
        <v>88030</v>
      </c>
      <c r="E51" s="25"/>
      <c r="F51" s="25">
        <f>SUM(F52:F81)</f>
        <v>208882</v>
      </c>
      <c r="G51" s="25">
        <f>SUM(G52:G81)</f>
        <v>120940</v>
      </c>
      <c r="H51" s="25">
        <f>SUM(H52:H81)</f>
        <v>87942</v>
      </c>
      <c r="I51" s="25"/>
      <c r="J51" s="25">
        <f>SUM(J52:J81)</f>
        <v>185</v>
      </c>
      <c r="K51" s="25">
        <f>SUM(K52:K81)</f>
        <v>97</v>
      </c>
      <c r="L51" s="25">
        <f>SUM(L52:L81)</f>
        <v>88</v>
      </c>
    </row>
    <row r="52" spans="1:12" ht="15.75">
      <c r="A52" s="35" t="s">
        <v>8</v>
      </c>
      <c r="B52" s="25">
        <f aca="true" t="shared" si="4" ref="B52:D59">(F52)</f>
        <v>3604</v>
      </c>
      <c r="C52" s="25">
        <f t="shared" si="4"/>
        <v>2091</v>
      </c>
      <c r="D52" s="25">
        <f t="shared" si="4"/>
        <v>1513</v>
      </c>
      <c r="E52" s="25"/>
      <c r="F52" s="25">
        <v>3604</v>
      </c>
      <c r="G52" s="25">
        <v>2091</v>
      </c>
      <c r="H52" s="25">
        <v>1513</v>
      </c>
      <c r="I52" s="25"/>
      <c r="J52" s="32">
        <v>0</v>
      </c>
      <c r="K52" s="32">
        <v>0</v>
      </c>
      <c r="L52" s="32">
        <v>0</v>
      </c>
    </row>
    <row r="53" spans="1:12" ht="15.75">
      <c r="A53" s="35" t="s">
        <v>9</v>
      </c>
      <c r="B53" s="25">
        <f t="shared" si="4"/>
        <v>6282</v>
      </c>
      <c r="C53" s="25">
        <f t="shared" si="4"/>
        <v>3993</v>
      </c>
      <c r="D53" s="25">
        <f t="shared" si="4"/>
        <v>2289</v>
      </c>
      <c r="E53" s="25"/>
      <c r="F53" s="25">
        <v>6282</v>
      </c>
      <c r="G53" s="25">
        <v>3993</v>
      </c>
      <c r="H53" s="25">
        <v>2289</v>
      </c>
      <c r="I53" s="25"/>
      <c r="J53" s="32">
        <v>0</v>
      </c>
      <c r="K53" s="32">
        <v>0</v>
      </c>
      <c r="L53" s="32">
        <v>0</v>
      </c>
    </row>
    <row r="54" spans="1:12" ht="15.75">
      <c r="A54" s="25" t="s">
        <v>127</v>
      </c>
      <c r="B54" s="25">
        <f t="shared" si="4"/>
        <v>3869</v>
      </c>
      <c r="C54" s="25">
        <f t="shared" si="4"/>
        <v>2077</v>
      </c>
      <c r="D54" s="25">
        <f t="shared" si="4"/>
        <v>1792</v>
      </c>
      <c r="E54" s="25"/>
      <c r="F54" s="25">
        <v>3869</v>
      </c>
      <c r="G54" s="25">
        <v>2077</v>
      </c>
      <c r="H54" s="25">
        <v>1792</v>
      </c>
      <c r="I54" s="25"/>
      <c r="J54" s="32">
        <v>0</v>
      </c>
      <c r="K54" s="32">
        <v>0</v>
      </c>
      <c r="L54" s="32">
        <v>0</v>
      </c>
    </row>
    <row r="55" spans="1:12" ht="15.75">
      <c r="A55" s="35" t="s">
        <v>10</v>
      </c>
      <c r="B55" s="25">
        <f t="shared" si="4"/>
        <v>2170</v>
      </c>
      <c r="C55" s="25">
        <f t="shared" si="4"/>
        <v>1212</v>
      </c>
      <c r="D55" s="25">
        <f t="shared" si="4"/>
        <v>958</v>
      </c>
      <c r="E55" s="25"/>
      <c r="F55" s="25">
        <v>2170</v>
      </c>
      <c r="G55" s="25">
        <v>1212</v>
      </c>
      <c r="H55" s="25">
        <v>958</v>
      </c>
      <c r="I55" s="25"/>
      <c r="J55" s="32">
        <v>0</v>
      </c>
      <c r="K55" s="32">
        <v>0</v>
      </c>
      <c r="L55" s="32">
        <v>0</v>
      </c>
    </row>
    <row r="56" spans="1:12" ht="15.75">
      <c r="A56" s="35" t="s">
        <v>11</v>
      </c>
      <c r="B56" s="25">
        <f t="shared" si="4"/>
        <v>1770</v>
      </c>
      <c r="C56" s="25">
        <f t="shared" si="4"/>
        <v>1001</v>
      </c>
      <c r="D56" s="25">
        <f t="shared" si="4"/>
        <v>769</v>
      </c>
      <c r="E56" s="25"/>
      <c r="F56" s="25">
        <v>1770</v>
      </c>
      <c r="G56" s="25">
        <v>1001</v>
      </c>
      <c r="H56" s="25">
        <v>769</v>
      </c>
      <c r="I56" s="25"/>
      <c r="J56" s="32">
        <v>0</v>
      </c>
      <c r="K56" s="32">
        <v>0</v>
      </c>
      <c r="L56" s="32">
        <v>0</v>
      </c>
    </row>
    <row r="57" spans="1:12" ht="15.75">
      <c r="A57" s="35" t="s">
        <v>12</v>
      </c>
      <c r="B57" s="25">
        <f t="shared" si="4"/>
        <v>4694</v>
      </c>
      <c r="C57" s="25">
        <f t="shared" si="4"/>
        <v>2280</v>
      </c>
      <c r="D57" s="25">
        <f t="shared" si="4"/>
        <v>2414</v>
      </c>
      <c r="E57" s="25"/>
      <c r="F57" s="25">
        <v>4694</v>
      </c>
      <c r="G57" s="25">
        <v>2280</v>
      </c>
      <c r="H57" s="25">
        <v>2414</v>
      </c>
      <c r="I57" s="25"/>
      <c r="J57" s="32">
        <v>0</v>
      </c>
      <c r="K57" s="32">
        <v>0</v>
      </c>
      <c r="L57" s="32">
        <v>0</v>
      </c>
    </row>
    <row r="58" spans="1:12" ht="15.75">
      <c r="A58" s="35" t="s">
        <v>13</v>
      </c>
      <c r="B58" s="25">
        <f t="shared" si="4"/>
        <v>7928</v>
      </c>
      <c r="C58" s="25">
        <f t="shared" si="4"/>
        <v>4051</v>
      </c>
      <c r="D58" s="25">
        <f t="shared" si="4"/>
        <v>3877</v>
      </c>
      <c r="E58" s="25"/>
      <c r="F58" s="25">
        <v>7928</v>
      </c>
      <c r="G58" s="25">
        <v>4051</v>
      </c>
      <c r="H58" s="25">
        <v>3877</v>
      </c>
      <c r="I58" s="25"/>
      <c r="J58" s="32">
        <v>0</v>
      </c>
      <c r="K58" s="32">
        <v>0</v>
      </c>
      <c r="L58" s="32">
        <v>0</v>
      </c>
    </row>
    <row r="59" spans="1:12" ht="15.75">
      <c r="A59" s="35" t="s">
        <v>14</v>
      </c>
      <c r="B59" s="25">
        <f t="shared" si="4"/>
        <v>13012</v>
      </c>
      <c r="C59" s="25">
        <f t="shared" si="4"/>
        <v>8544</v>
      </c>
      <c r="D59" s="25">
        <f t="shared" si="4"/>
        <v>4468</v>
      </c>
      <c r="E59" s="25"/>
      <c r="F59" s="25">
        <v>13012</v>
      </c>
      <c r="G59" s="25">
        <v>8544</v>
      </c>
      <c r="H59" s="25">
        <v>4468</v>
      </c>
      <c r="I59" s="25"/>
      <c r="J59" s="32">
        <v>0</v>
      </c>
      <c r="K59" s="32">
        <v>0</v>
      </c>
      <c r="L59" s="32">
        <v>0</v>
      </c>
    </row>
    <row r="60" spans="1:12" ht="15.75">
      <c r="A60" s="35" t="s">
        <v>15</v>
      </c>
      <c r="B60" s="25">
        <f>(F60+J60)</f>
        <v>10010</v>
      </c>
      <c r="C60" s="25">
        <f>(G60+K60)</f>
        <v>6698</v>
      </c>
      <c r="D60" s="25">
        <f>(H60+L60)</f>
        <v>3312</v>
      </c>
      <c r="E60" s="25"/>
      <c r="F60" s="25">
        <v>9825</v>
      </c>
      <c r="G60" s="25">
        <v>6601</v>
      </c>
      <c r="H60" s="25">
        <v>3224</v>
      </c>
      <c r="I60" s="25"/>
      <c r="J60" s="25">
        <v>185</v>
      </c>
      <c r="K60" s="25">
        <v>97</v>
      </c>
      <c r="L60" s="25">
        <v>88</v>
      </c>
    </row>
    <row r="61" spans="1:12" ht="15.75">
      <c r="A61" s="35" t="s">
        <v>16</v>
      </c>
      <c r="B61" s="25">
        <f aca="true" t="shared" si="5" ref="B61:D81">(F61)</f>
        <v>5150</v>
      </c>
      <c r="C61" s="25">
        <f t="shared" si="5"/>
        <v>2647</v>
      </c>
      <c r="D61" s="25">
        <f t="shared" si="5"/>
        <v>2503</v>
      </c>
      <c r="E61" s="25"/>
      <c r="F61" s="25">
        <v>5150</v>
      </c>
      <c r="G61" s="25">
        <v>2647</v>
      </c>
      <c r="H61" s="25">
        <v>2503</v>
      </c>
      <c r="I61" s="25"/>
      <c r="J61" s="32">
        <v>0</v>
      </c>
      <c r="K61" s="32">
        <v>0</v>
      </c>
      <c r="L61" s="32">
        <v>0</v>
      </c>
    </row>
    <row r="62" spans="1:12" ht="15.75">
      <c r="A62" s="35" t="s">
        <v>17</v>
      </c>
      <c r="B62" s="25">
        <f t="shared" si="5"/>
        <v>2157</v>
      </c>
      <c r="C62" s="25">
        <f t="shared" si="5"/>
        <v>1406</v>
      </c>
      <c r="D62" s="25">
        <f t="shared" si="5"/>
        <v>751</v>
      </c>
      <c r="E62" s="25"/>
      <c r="F62" s="25">
        <v>2157</v>
      </c>
      <c r="G62" s="25">
        <v>1406</v>
      </c>
      <c r="H62" s="25">
        <v>751</v>
      </c>
      <c r="I62" s="25"/>
      <c r="J62" s="32">
        <v>0</v>
      </c>
      <c r="K62" s="32">
        <v>0</v>
      </c>
      <c r="L62" s="32">
        <v>0</v>
      </c>
    </row>
    <row r="63" spans="1:12" ht="15.75">
      <c r="A63" s="35" t="s">
        <v>18</v>
      </c>
      <c r="B63" s="25">
        <f t="shared" si="5"/>
        <v>6503</v>
      </c>
      <c r="C63" s="25">
        <f t="shared" si="5"/>
        <v>3035</v>
      </c>
      <c r="D63" s="25">
        <f t="shared" si="5"/>
        <v>3468</v>
      </c>
      <c r="E63" s="25"/>
      <c r="F63" s="25">
        <v>6503</v>
      </c>
      <c r="G63" s="25">
        <v>3035</v>
      </c>
      <c r="H63" s="25">
        <v>3468</v>
      </c>
      <c r="I63" s="25"/>
      <c r="J63" s="32">
        <v>0</v>
      </c>
      <c r="K63" s="32">
        <v>0</v>
      </c>
      <c r="L63" s="32">
        <v>0</v>
      </c>
    </row>
    <row r="64" spans="1:12" ht="15.75">
      <c r="A64" s="35" t="s">
        <v>128</v>
      </c>
      <c r="B64" s="25">
        <f t="shared" si="5"/>
        <v>3354</v>
      </c>
      <c r="C64" s="25">
        <f t="shared" si="5"/>
        <v>2183</v>
      </c>
      <c r="D64" s="25">
        <f t="shared" si="5"/>
        <v>1171</v>
      </c>
      <c r="E64" s="25"/>
      <c r="F64" s="25">
        <v>3354</v>
      </c>
      <c r="G64" s="25">
        <v>2183</v>
      </c>
      <c r="H64" s="25">
        <v>1171</v>
      </c>
      <c r="I64" s="25"/>
      <c r="J64" s="32">
        <v>0</v>
      </c>
      <c r="K64" s="32">
        <v>0</v>
      </c>
      <c r="L64" s="32">
        <v>0</v>
      </c>
    </row>
    <row r="65" spans="1:12" ht="15.75">
      <c r="A65" s="25" t="s">
        <v>74</v>
      </c>
      <c r="B65" s="25">
        <f t="shared" si="5"/>
        <v>11952</v>
      </c>
      <c r="C65" s="25">
        <f t="shared" si="5"/>
        <v>6638</v>
      </c>
      <c r="D65" s="25">
        <f t="shared" si="5"/>
        <v>5314</v>
      </c>
      <c r="E65" s="25"/>
      <c r="F65" s="25">
        <v>11952</v>
      </c>
      <c r="G65" s="25">
        <v>6638</v>
      </c>
      <c r="H65" s="25">
        <v>5314</v>
      </c>
      <c r="I65" s="25"/>
      <c r="J65" s="32">
        <v>0</v>
      </c>
      <c r="K65" s="32">
        <v>0</v>
      </c>
      <c r="L65" s="32">
        <v>0</v>
      </c>
    </row>
    <row r="66" spans="1:12" ht="15.75">
      <c r="A66" s="35" t="s">
        <v>19</v>
      </c>
      <c r="B66" s="25">
        <f t="shared" si="5"/>
        <v>3711</v>
      </c>
      <c r="C66" s="25">
        <f t="shared" si="5"/>
        <v>2450</v>
      </c>
      <c r="D66" s="25">
        <f t="shared" si="5"/>
        <v>1261</v>
      </c>
      <c r="E66" s="25"/>
      <c r="F66" s="25">
        <v>3711</v>
      </c>
      <c r="G66" s="25">
        <v>2450</v>
      </c>
      <c r="H66" s="25">
        <v>1261</v>
      </c>
      <c r="I66" s="25"/>
      <c r="J66" s="32">
        <v>0</v>
      </c>
      <c r="K66" s="32">
        <v>0</v>
      </c>
      <c r="L66" s="32">
        <v>0</v>
      </c>
    </row>
    <row r="67" spans="1:12" ht="15.75">
      <c r="A67" s="35" t="s">
        <v>20</v>
      </c>
      <c r="B67" s="25">
        <f t="shared" si="5"/>
        <v>3245</v>
      </c>
      <c r="C67" s="25">
        <f t="shared" si="5"/>
        <v>1763</v>
      </c>
      <c r="D67" s="25">
        <f t="shared" si="5"/>
        <v>1482</v>
      </c>
      <c r="E67" s="25"/>
      <c r="F67" s="25">
        <v>3245</v>
      </c>
      <c r="G67" s="25">
        <v>1763</v>
      </c>
      <c r="H67" s="25">
        <v>1482</v>
      </c>
      <c r="I67" s="25"/>
      <c r="J67" s="32">
        <v>0</v>
      </c>
      <c r="K67" s="32">
        <v>0</v>
      </c>
      <c r="L67" s="32">
        <v>0</v>
      </c>
    </row>
    <row r="68" spans="1:12" ht="15.75">
      <c r="A68" s="35" t="s">
        <v>21</v>
      </c>
      <c r="B68" s="25">
        <f t="shared" si="5"/>
        <v>5895</v>
      </c>
      <c r="C68" s="25">
        <f t="shared" si="5"/>
        <v>3717</v>
      </c>
      <c r="D68" s="25">
        <f t="shared" si="5"/>
        <v>2178</v>
      </c>
      <c r="E68" s="25"/>
      <c r="F68" s="25">
        <v>5895</v>
      </c>
      <c r="G68" s="25">
        <v>3717</v>
      </c>
      <c r="H68" s="25">
        <v>2178</v>
      </c>
      <c r="I68" s="25"/>
      <c r="J68" s="32">
        <v>0</v>
      </c>
      <c r="K68" s="32">
        <v>0</v>
      </c>
      <c r="L68" s="32">
        <v>0</v>
      </c>
    </row>
    <row r="69" spans="1:12" ht="15.75">
      <c r="A69" s="35" t="s">
        <v>22</v>
      </c>
      <c r="B69" s="25">
        <f t="shared" si="5"/>
        <v>17110</v>
      </c>
      <c r="C69" s="25">
        <f t="shared" si="5"/>
        <v>10032</v>
      </c>
      <c r="D69" s="25">
        <f t="shared" si="5"/>
        <v>7078</v>
      </c>
      <c r="E69" s="25"/>
      <c r="F69" s="25">
        <v>17110</v>
      </c>
      <c r="G69" s="25">
        <v>10032</v>
      </c>
      <c r="H69" s="25">
        <v>7078</v>
      </c>
      <c r="I69" s="25"/>
      <c r="J69" s="32">
        <v>0</v>
      </c>
      <c r="K69" s="32">
        <v>0</v>
      </c>
      <c r="L69" s="32">
        <v>0</v>
      </c>
    </row>
    <row r="70" spans="1:12" ht="15.75">
      <c r="A70" s="35" t="s">
        <v>23</v>
      </c>
      <c r="B70" s="25">
        <f t="shared" si="5"/>
        <v>21229</v>
      </c>
      <c r="C70" s="25">
        <f t="shared" si="5"/>
        <v>13868</v>
      </c>
      <c r="D70" s="25">
        <f t="shared" si="5"/>
        <v>7361</v>
      </c>
      <c r="E70" s="25"/>
      <c r="F70" s="25">
        <v>21229</v>
      </c>
      <c r="G70" s="25">
        <v>13868</v>
      </c>
      <c r="H70" s="25">
        <v>7361</v>
      </c>
      <c r="I70" s="25"/>
      <c r="J70" s="32">
        <v>0</v>
      </c>
      <c r="K70" s="32">
        <v>0</v>
      </c>
      <c r="L70" s="32">
        <v>0</v>
      </c>
    </row>
    <row r="71" spans="1:12" ht="15.75">
      <c r="A71" s="35" t="s">
        <v>129</v>
      </c>
      <c r="B71" s="25">
        <f t="shared" si="5"/>
        <v>5932</v>
      </c>
      <c r="C71" s="25">
        <f t="shared" si="5"/>
        <v>3564</v>
      </c>
      <c r="D71" s="25">
        <f t="shared" si="5"/>
        <v>2368</v>
      </c>
      <c r="E71" s="25"/>
      <c r="F71" s="25">
        <v>5932</v>
      </c>
      <c r="G71" s="25">
        <v>3564</v>
      </c>
      <c r="H71" s="25">
        <v>2368</v>
      </c>
      <c r="I71" s="25"/>
      <c r="J71" s="32">
        <v>0</v>
      </c>
      <c r="K71" s="32">
        <v>0</v>
      </c>
      <c r="L71" s="32">
        <v>0</v>
      </c>
    </row>
    <row r="72" spans="1:12" ht="15.75">
      <c r="A72" s="35" t="s">
        <v>24</v>
      </c>
      <c r="B72" s="25">
        <f t="shared" si="5"/>
        <v>1636</v>
      </c>
      <c r="C72" s="25">
        <f t="shared" si="5"/>
        <v>973</v>
      </c>
      <c r="D72" s="25">
        <f t="shared" si="5"/>
        <v>663</v>
      </c>
      <c r="E72" s="25"/>
      <c r="F72" s="25">
        <v>1636</v>
      </c>
      <c r="G72" s="25">
        <v>973</v>
      </c>
      <c r="H72" s="25">
        <v>663</v>
      </c>
      <c r="I72" s="25"/>
      <c r="J72" s="32">
        <v>0</v>
      </c>
      <c r="K72" s="32">
        <v>0</v>
      </c>
      <c r="L72" s="32">
        <v>0</v>
      </c>
    </row>
    <row r="73" spans="1:12" ht="15.75">
      <c r="A73" s="35" t="s">
        <v>25</v>
      </c>
      <c r="B73" s="25">
        <f t="shared" si="5"/>
        <v>9394</v>
      </c>
      <c r="C73" s="25">
        <f t="shared" si="5"/>
        <v>5214</v>
      </c>
      <c r="D73" s="25">
        <f t="shared" si="5"/>
        <v>4180</v>
      </c>
      <c r="E73" s="25"/>
      <c r="F73" s="25">
        <v>9394</v>
      </c>
      <c r="G73" s="25">
        <v>5214</v>
      </c>
      <c r="H73" s="25">
        <v>4180</v>
      </c>
      <c r="I73" s="25"/>
      <c r="J73" s="32">
        <v>0</v>
      </c>
      <c r="K73" s="32">
        <v>0</v>
      </c>
      <c r="L73" s="32">
        <v>0</v>
      </c>
    </row>
    <row r="74" spans="1:12" ht="15.75">
      <c r="A74" s="35" t="s">
        <v>130</v>
      </c>
      <c r="B74" s="25">
        <f t="shared" si="5"/>
        <v>6524</v>
      </c>
      <c r="C74" s="25">
        <f t="shared" si="5"/>
        <v>3320</v>
      </c>
      <c r="D74" s="25">
        <f t="shared" si="5"/>
        <v>3204</v>
      </c>
      <c r="E74" s="25"/>
      <c r="F74" s="25">
        <v>6524</v>
      </c>
      <c r="G74" s="25">
        <v>3320</v>
      </c>
      <c r="H74" s="25">
        <v>3204</v>
      </c>
      <c r="I74" s="25"/>
      <c r="J74" s="32">
        <v>0</v>
      </c>
      <c r="K74" s="32">
        <v>0</v>
      </c>
      <c r="L74" s="32">
        <v>0</v>
      </c>
    </row>
    <row r="75" spans="1:12" ht="15.75">
      <c r="A75" s="35" t="s">
        <v>26</v>
      </c>
      <c r="B75" s="25">
        <f t="shared" si="5"/>
        <v>6171</v>
      </c>
      <c r="C75" s="25">
        <f t="shared" si="5"/>
        <v>3752</v>
      </c>
      <c r="D75" s="25">
        <f t="shared" si="5"/>
        <v>2419</v>
      </c>
      <c r="E75" s="25"/>
      <c r="F75" s="25">
        <v>6171</v>
      </c>
      <c r="G75" s="25">
        <v>3752</v>
      </c>
      <c r="H75" s="25">
        <v>2419</v>
      </c>
      <c r="I75" s="25"/>
      <c r="J75" s="32">
        <v>0</v>
      </c>
      <c r="K75" s="32">
        <v>0</v>
      </c>
      <c r="L75" s="32">
        <v>0</v>
      </c>
    </row>
    <row r="76" spans="1:12" ht="15.75">
      <c r="A76" s="35" t="s">
        <v>131</v>
      </c>
      <c r="B76" s="25">
        <f t="shared" si="5"/>
        <v>4411</v>
      </c>
      <c r="C76" s="25">
        <f t="shared" si="5"/>
        <v>2071</v>
      </c>
      <c r="D76" s="25">
        <f t="shared" si="5"/>
        <v>2340</v>
      </c>
      <c r="E76" s="25"/>
      <c r="F76" s="25">
        <v>4411</v>
      </c>
      <c r="G76" s="25">
        <v>2071</v>
      </c>
      <c r="H76" s="25">
        <v>2340</v>
      </c>
      <c r="I76" s="25"/>
      <c r="J76" s="32">
        <v>0</v>
      </c>
      <c r="K76" s="32">
        <v>0</v>
      </c>
      <c r="L76" s="32">
        <v>0</v>
      </c>
    </row>
    <row r="77" spans="1:12" ht="15.75">
      <c r="A77" s="25" t="s">
        <v>132</v>
      </c>
      <c r="B77" s="25">
        <f t="shared" si="5"/>
        <v>21859</v>
      </c>
      <c r="C77" s="25">
        <f t="shared" si="5"/>
        <v>12281</v>
      </c>
      <c r="D77" s="25">
        <f t="shared" si="5"/>
        <v>9578</v>
      </c>
      <c r="E77" s="25"/>
      <c r="F77" s="25">
        <v>21859</v>
      </c>
      <c r="G77" s="25">
        <v>12281</v>
      </c>
      <c r="H77" s="25">
        <v>9578</v>
      </c>
      <c r="I77" s="25"/>
      <c r="J77" s="32">
        <v>0</v>
      </c>
      <c r="K77" s="32">
        <v>0</v>
      </c>
      <c r="L77" s="32">
        <v>0</v>
      </c>
    </row>
    <row r="78" spans="1:12" ht="15.75">
      <c r="A78" s="35" t="s">
        <v>133</v>
      </c>
      <c r="B78" s="25">
        <f t="shared" si="5"/>
        <v>1613</v>
      </c>
      <c r="C78" s="25">
        <f t="shared" si="5"/>
        <v>1031</v>
      </c>
      <c r="D78" s="25">
        <f t="shared" si="5"/>
        <v>582</v>
      </c>
      <c r="E78" s="25"/>
      <c r="F78" s="25">
        <v>1613</v>
      </c>
      <c r="G78" s="25">
        <v>1031</v>
      </c>
      <c r="H78" s="25">
        <v>582</v>
      </c>
      <c r="I78" s="25"/>
      <c r="J78" s="32">
        <v>0</v>
      </c>
      <c r="K78" s="32">
        <v>0</v>
      </c>
      <c r="L78" s="32">
        <v>0</v>
      </c>
    </row>
    <row r="79" spans="1:12" ht="15.75">
      <c r="A79" s="35" t="s">
        <v>27</v>
      </c>
      <c r="B79" s="25">
        <f t="shared" si="5"/>
        <v>3009</v>
      </c>
      <c r="C79" s="25">
        <f t="shared" si="5"/>
        <v>2105</v>
      </c>
      <c r="D79" s="25">
        <f t="shared" si="5"/>
        <v>904</v>
      </c>
      <c r="E79" s="25"/>
      <c r="F79" s="25">
        <v>3009</v>
      </c>
      <c r="G79" s="25">
        <v>2105</v>
      </c>
      <c r="H79" s="25">
        <v>904</v>
      </c>
      <c r="I79" s="25"/>
      <c r="J79" s="32">
        <v>0</v>
      </c>
      <c r="K79" s="32">
        <v>0</v>
      </c>
      <c r="L79" s="32">
        <v>0</v>
      </c>
    </row>
    <row r="80" spans="1:12" ht="15.75">
      <c r="A80" s="25" t="s">
        <v>134</v>
      </c>
      <c r="B80" s="25">
        <f t="shared" si="5"/>
        <v>3294</v>
      </c>
      <c r="C80" s="25">
        <f t="shared" si="5"/>
        <v>1462</v>
      </c>
      <c r="D80" s="25">
        <f t="shared" si="5"/>
        <v>1832</v>
      </c>
      <c r="E80" s="25"/>
      <c r="F80" s="25">
        <v>3294</v>
      </c>
      <c r="G80" s="25">
        <v>1462</v>
      </c>
      <c r="H80" s="25">
        <v>1832</v>
      </c>
      <c r="I80" s="25"/>
      <c r="J80" s="32">
        <v>0</v>
      </c>
      <c r="K80" s="32">
        <v>0</v>
      </c>
      <c r="L80" s="32">
        <v>0</v>
      </c>
    </row>
    <row r="81" spans="1:12" ht="15.75">
      <c r="A81" s="25" t="s">
        <v>28</v>
      </c>
      <c r="B81" s="25">
        <f t="shared" si="5"/>
        <v>11579</v>
      </c>
      <c r="C81" s="25">
        <f t="shared" si="5"/>
        <v>5578</v>
      </c>
      <c r="D81" s="25">
        <f t="shared" si="5"/>
        <v>6001</v>
      </c>
      <c r="E81" s="25"/>
      <c r="F81" s="25">
        <v>11579</v>
      </c>
      <c r="G81" s="25">
        <v>5578</v>
      </c>
      <c r="H81" s="25">
        <v>6001</v>
      </c>
      <c r="I81" s="25"/>
      <c r="J81" s="32">
        <v>0</v>
      </c>
      <c r="K81" s="32">
        <v>0</v>
      </c>
      <c r="L81" s="32">
        <v>0</v>
      </c>
    </row>
    <row r="82" spans="1:12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</row>
    <row r="83" spans="1:12" ht="15.75">
      <c r="A83" s="25" t="s">
        <v>91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</row>
    <row r="84" spans="1:12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5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5.75">
      <c r="A88" s="31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5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5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5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5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</row>
    <row r="93" spans="1:12" ht="15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</row>
    <row r="94" spans="1:12" ht="15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spans="1:12" ht="15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</row>
    <row r="96" spans="1:12" ht="15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</row>
    <row r="97" spans="1:12" ht="15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</row>
    <row r="98" spans="1:12" ht="15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</row>
    <row r="99" spans="1:12" ht="15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</row>
    <row r="100" spans="1:12" ht="15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</row>
    <row r="101" spans="1:12" ht="15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</row>
  </sheetData>
  <sheetProtection/>
  <mergeCells count="4">
    <mergeCell ref="B4:D4"/>
    <mergeCell ref="F4:H4"/>
    <mergeCell ref="J4:L4"/>
    <mergeCell ref="J40:L4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">
      <selection activeCell="A1" sqref="A1:L6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160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5.75">
      <c r="A7" s="30" t="s">
        <v>6</v>
      </c>
      <c r="B7" s="25">
        <f>(F7+J7)</f>
        <v>414171</v>
      </c>
      <c r="C7" s="25">
        <f>(G7+K7)</f>
        <v>284693</v>
      </c>
      <c r="D7" s="25">
        <f>(H7+L7)</f>
        <v>129478</v>
      </c>
      <c r="E7" s="25"/>
      <c r="F7" s="25">
        <v>373635</v>
      </c>
      <c r="G7" s="25">
        <v>263811</v>
      </c>
      <c r="H7" s="25">
        <v>109824</v>
      </c>
      <c r="I7" s="25"/>
      <c r="J7" s="25">
        <v>40536</v>
      </c>
      <c r="K7" s="25">
        <v>20882</v>
      </c>
      <c r="L7" s="25">
        <v>19654</v>
      </c>
      <c r="M7" s="25"/>
    </row>
    <row r="8" spans="1:13" ht="15.75">
      <c r="A8" s="3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spans="1:13" ht="15.75">
      <c r="A9" s="30" t="s">
        <v>94</v>
      </c>
      <c r="B9" s="25">
        <f>(F9+J9)</f>
        <v>205797</v>
      </c>
      <c r="C9" s="25">
        <f>(G9+K9)</f>
        <v>164202</v>
      </c>
      <c r="D9" s="25">
        <f>(H9+L9)</f>
        <v>41595</v>
      </c>
      <c r="E9" s="25"/>
      <c r="F9" s="25">
        <v>165443</v>
      </c>
      <c r="G9" s="25">
        <v>143428</v>
      </c>
      <c r="H9" s="25">
        <v>22015</v>
      </c>
      <c r="I9" s="25"/>
      <c r="J9" s="25">
        <v>40354</v>
      </c>
      <c r="K9" s="25">
        <v>20774</v>
      </c>
      <c r="L9" s="25">
        <v>19580</v>
      </c>
      <c r="M9" s="25"/>
    </row>
    <row r="10" spans="1:13" ht="15.75">
      <c r="A10" s="3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</row>
    <row r="11" spans="1:13" ht="15.75">
      <c r="A11" s="30" t="s">
        <v>145</v>
      </c>
      <c r="B11" s="25">
        <f aca="true" t="shared" si="0" ref="B11:D16">(F11+J11)</f>
        <v>94199</v>
      </c>
      <c r="C11" s="25">
        <f t="shared" si="0"/>
        <v>76743</v>
      </c>
      <c r="D11" s="25">
        <f t="shared" si="0"/>
        <v>17456</v>
      </c>
      <c r="E11" s="25"/>
      <c r="F11" s="25">
        <v>64673</v>
      </c>
      <c r="G11" s="25">
        <v>59528</v>
      </c>
      <c r="H11" s="25">
        <v>5145</v>
      </c>
      <c r="I11" s="25"/>
      <c r="J11" s="25">
        <v>29526</v>
      </c>
      <c r="K11" s="25">
        <v>17215</v>
      </c>
      <c r="L11" s="25">
        <v>12311</v>
      </c>
      <c r="M11" s="25"/>
    </row>
    <row r="12" spans="1:13" ht="15.75">
      <c r="A12" s="30" t="s">
        <v>146</v>
      </c>
      <c r="B12" s="25">
        <f t="shared" si="0"/>
        <v>80289</v>
      </c>
      <c r="C12" s="25">
        <f t="shared" si="0"/>
        <v>65055</v>
      </c>
      <c r="D12" s="25">
        <f t="shared" si="0"/>
        <v>15234</v>
      </c>
      <c r="E12" s="25"/>
      <c r="F12" s="25">
        <v>55639</v>
      </c>
      <c r="G12" s="25">
        <v>52036</v>
      </c>
      <c r="H12" s="25">
        <v>3603</v>
      </c>
      <c r="I12" s="25"/>
      <c r="J12" s="25">
        <v>24650</v>
      </c>
      <c r="K12" s="25">
        <v>13019</v>
      </c>
      <c r="L12" s="25">
        <v>11631</v>
      </c>
      <c r="M12" s="35"/>
    </row>
    <row r="13" spans="1:13" ht="15.75">
      <c r="A13" s="30" t="s">
        <v>147</v>
      </c>
      <c r="B13" s="25">
        <f t="shared" si="0"/>
        <v>17040</v>
      </c>
      <c r="C13" s="25">
        <f t="shared" si="0"/>
        <v>13455</v>
      </c>
      <c r="D13" s="25">
        <f t="shared" si="0"/>
        <v>3585</v>
      </c>
      <c r="E13" s="25"/>
      <c r="F13" s="25">
        <v>12013</v>
      </c>
      <c r="G13" s="25">
        <v>11211</v>
      </c>
      <c r="H13" s="25">
        <v>802</v>
      </c>
      <c r="I13" s="25"/>
      <c r="J13" s="25">
        <v>5027</v>
      </c>
      <c r="K13" s="25">
        <v>2244</v>
      </c>
      <c r="L13" s="25">
        <v>2783</v>
      </c>
      <c r="M13" s="25"/>
    </row>
    <row r="14" spans="1:13" ht="15.75">
      <c r="A14" s="30" t="s">
        <v>148</v>
      </c>
      <c r="B14" s="25">
        <f t="shared" si="0"/>
        <v>14018</v>
      </c>
      <c r="C14" s="25">
        <f t="shared" si="0"/>
        <v>12353</v>
      </c>
      <c r="D14" s="25">
        <f t="shared" si="0"/>
        <v>1665</v>
      </c>
      <c r="E14" s="25"/>
      <c r="F14" s="25">
        <v>11174</v>
      </c>
      <c r="G14" s="25">
        <v>10734</v>
      </c>
      <c r="H14" s="25">
        <v>440</v>
      </c>
      <c r="I14" s="25"/>
      <c r="J14" s="25">
        <v>2844</v>
      </c>
      <c r="K14" s="25">
        <v>1619</v>
      </c>
      <c r="L14" s="25">
        <v>1225</v>
      </c>
      <c r="M14" s="25"/>
    </row>
    <row r="15" spans="1:13" ht="15.75">
      <c r="A15" s="30" t="s">
        <v>149</v>
      </c>
      <c r="B15" s="25">
        <f t="shared" si="0"/>
        <v>27220</v>
      </c>
      <c r="C15" s="25">
        <f t="shared" si="0"/>
        <v>22618</v>
      </c>
      <c r="D15" s="25">
        <f t="shared" si="0"/>
        <v>4602</v>
      </c>
      <c r="E15" s="25"/>
      <c r="F15" s="25">
        <v>18165</v>
      </c>
      <c r="G15" s="25">
        <v>16911</v>
      </c>
      <c r="H15" s="25">
        <v>1254</v>
      </c>
      <c r="I15" s="25"/>
      <c r="J15" s="25">
        <v>9055</v>
      </c>
      <c r="K15" s="25">
        <v>5707</v>
      </c>
      <c r="L15" s="25">
        <v>3348</v>
      </c>
      <c r="M15" s="25"/>
    </row>
    <row r="16" spans="1:13" ht="15.75">
      <c r="A16" s="30" t="s">
        <v>150</v>
      </c>
      <c r="B16" s="25">
        <f t="shared" si="0"/>
        <v>22011</v>
      </c>
      <c r="C16" s="25">
        <f t="shared" si="0"/>
        <v>16629</v>
      </c>
      <c r="D16" s="25">
        <f t="shared" si="0"/>
        <v>5382</v>
      </c>
      <c r="E16" s="25"/>
      <c r="F16" s="25">
        <v>14287</v>
      </c>
      <c r="G16" s="25">
        <v>13180</v>
      </c>
      <c r="H16" s="25">
        <v>1107</v>
      </c>
      <c r="I16" s="25"/>
      <c r="J16" s="25">
        <v>7724</v>
      </c>
      <c r="K16" s="25">
        <v>3449</v>
      </c>
      <c r="L16" s="25">
        <v>4275</v>
      </c>
      <c r="M16" s="25"/>
    </row>
    <row r="17" spans="1:13" ht="15.75">
      <c r="A17" s="3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</row>
    <row r="18" spans="1:13" ht="15.75">
      <c r="A18" s="30" t="s">
        <v>151</v>
      </c>
      <c r="B18" s="25">
        <f aca="true" t="shared" si="1" ref="B18:B24">(F18+J18)</f>
        <v>13910</v>
      </c>
      <c r="C18" s="25">
        <f>(G18+K18)</f>
        <v>11688</v>
      </c>
      <c r="D18" s="25">
        <f>(H18+L18)</f>
        <v>2222</v>
      </c>
      <c r="E18" s="25"/>
      <c r="F18" s="25">
        <v>9034</v>
      </c>
      <c r="G18" s="25">
        <v>7492</v>
      </c>
      <c r="H18" s="25">
        <v>1542</v>
      </c>
      <c r="I18" s="25"/>
      <c r="J18" s="25">
        <v>4876</v>
      </c>
      <c r="K18" s="25">
        <v>4196</v>
      </c>
      <c r="L18" s="25">
        <v>680</v>
      </c>
      <c r="M18" s="25"/>
    </row>
    <row r="19" spans="1:13" ht="15.75">
      <c r="A19" s="30" t="s">
        <v>152</v>
      </c>
      <c r="B19" s="25">
        <f t="shared" si="1"/>
        <v>737</v>
      </c>
      <c r="C19" s="25">
        <f>(G19+K19)</f>
        <v>711</v>
      </c>
      <c r="D19" s="25">
        <f>(H19+L19)</f>
        <v>26</v>
      </c>
      <c r="E19" s="25"/>
      <c r="F19" s="25">
        <v>645</v>
      </c>
      <c r="G19" s="25">
        <v>630</v>
      </c>
      <c r="H19" s="25">
        <v>15</v>
      </c>
      <c r="I19" s="25"/>
      <c r="J19" s="25">
        <v>92</v>
      </c>
      <c r="K19" s="25">
        <v>81</v>
      </c>
      <c r="L19" s="25">
        <v>11</v>
      </c>
      <c r="M19" s="25"/>
    </row>
    <row r="20" spans="1:13" ht="15.75">
      <c r="A20" s="30" t="s">
        <v>153</v>
      </c>
      <c r="B20" s="25">
        <f t="shared" si="1"/>
        <v>7939</v>
      </c>
      <c r="C20" s="25">
        <f>(G20+K20)</f>
        <v>6897</v>
      </c>
      <c r="D20" s="25">
        <f>(H20)</f>
        <v>1042</v>
      </c>
      <c r="E20" s="25"/>
      <c r="F20" s="25">
        <v>6203</v>
      </c>
      <c r="G20" s="25">
        <v>5161</v>
      </c>
      <c r="H20" s="25">
        <v>1042</v>
      </c>
      <c r="I20" s="25"/>
      <c r="J20" s="25">
        <v>1736</v>
      </c>
      <c r="K20" s="25">
        <v>1736</v>
      </c>
      <c r="L20" s="32">
        <v>0</v>
      </c>
      <c r="M20" s="25"/>
    </row>
    <row r="21" spans="1:13" ht="15.75">
      <c r="A21" s="30" t="s">
        <v>154</v>
      </c>
      <c r="B21" s="25">
        <f t="shared" si="1"/>
        <v>1567</v>
      </c>
      <c r="C21" s="25">
        <f>(G21+K21)</f>
        <v>1165</v>
      </c>
      <c r="D21" s="25">
        <f>(H21+L21)</f>
        <v>402</v>
      </c>
      <c r="E21" s="25"/>
      <c r="F21" s="25">
        <v>345</v>
      </c>
      <c r="G21" s="25">
        <v>203</v>
      </c>
      <c r="H21" s="25">
        <v>142</v>
      </c>
      <c r="I21" s="25"/>
      <c r="J21" s="25">
        <v>1222</v>
      </c>
      <c r="K21" s="25">
        <v>962</v>
      </c>
      <c r="L21" s="25">
        <v>260</v>
      </c>
      <c r="M21" s="25"/>
    </row>
    <row r="22" spans="1:13" ht="15.75">
      <c r="A22" s="30" t="s">
        <v>155</v>
      </c>
      <c r="B22" s="25">
        <f t="shared" si="1"/>
        <v>2140</v>
      </c>
      <c r="C22" s="25">
        <f>(G22+K22)</f>
        <v>1641</v>
      </c>
      <c r="D22" s="25">
        <f>(H22+L22)</f>
        <v>499</v>
      </c>
      <c r="E22" s="25"/>
      <c r="F22" s="25">
        <v>1598</v>
      </c>
      <c r="G22" s="25">
        <v>1348</v>
      </c>
      <c r="H22" s="25">
        <v>250</v>
      </c>
      <c r="I22" s="25"/>
      <c r="J22" s="25">
        <v>542</v>
      </c>
      <c r="K22" s="25">
        <v>293</v>
      </c>
      <c r="L22" s="25">
        <v>249</v>
      </c>
      <c r="M22" s="25"/>
    </row>
    <row r="23" spans="1:13" ht="15.75">
      <c r="A23" s="30" t="s">
        <v>156</v>
      </c>
      <c r="B23" s="25">
        <f>(+J23)</f>
        <v>292</v>
      </c>
      <c r="C23" s="25">
        <f>(+K23)</f>
        <v>292</v>
      </c>
      <c r="D23" s="32">
        <v>0</v>
      </c>
      <c r="E23" s="25"/>
      <c r="F23" s="32">
        <v>0</v>
      </c>
      <c r="G23" s="32">
        <v>0</v>
      </c>
      <c r="H23" s="32">
        <v>0</v>
      </c>
      <c r="I23" s="25"/>
      <c r="J23" s="25">
        <v>292</v>
      </c>
      <c r="K23" s="25">
        <v>292</v>
      </c>
      <c r="L23" s="32">
        <v>0</v>
      </c>
      <c r="M23" s="25"/>
    </row>
    <row r="24" spans="1:13" ht="15.75">
      <c r="A24" s="30" t="s">
        <v>157</v>
      </c>
      <c r="B24" s="25">
        <f t="shared" si="1"/>
        <v>1235</v>
      </c>
      <c r="C24" s="25">
        <f>(G24+K24)</f>
        <v>982</v>
      </c>
      <c r="D24" s="25">
        <f>(H24+L24)</f>
        <v>253</v>
      </c>
      <c r="E24" s="25"/>
      <c r="F24" s="25">
        <v>243</v>
      </c>
      <c r="G24" s="25">
        <v>150</v>
      </c>
      <c r="H24" s="25">
        <v>93</v>
      </c>
      <c r="I24" s="25"/>
      <c r="J24" s="25">
        <v>992</v>
      </c>
      <c r="K24" s="25">
        <v>832</v>
      </c>
      <c r="L24" s="25">
        <v>160</v>
      </c>
      <c r="M24" s="25"/>
    </row>
    <row r="25" spans="1:13" ht="15.75">
      <c r="A25" s="3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spans="1:13" ht="15.75">
      <c r="A26" s="30" t="s">
        <v>104</v>
      </c>
      <c r="B26" s="25">
        <f aca="true" t="shared" si="2" ref="B26:D39">(F26+J26)</f>
        <v>87171</v>
      </c>
      <c r="C26" s="25">
        <f t="shared" si="2"/>
        <v>68490</v>
      </c>
      <c r="D26" s="25">
        <f t="shared" si="2"/>
        <v>18681</v>
      </c>
      <c r="E26" s="25"/>
      <c r="F26" s="25">
        <v>77058</v>
      </c>
      <c r="G26" s="25">
        <v>65142</v>
      </c>
      <c r="H26" s="25">
        <v>11916</v>
      </c>
      <c r="I26" s="25"/>
      <c r="J26" s="25">
        <v>10113</v>
      </c>
      <c r="K26" s="25">
        <v>3348</v>
      </c>
      <c r="L26" s="25">
        <v>6765</v>
      </c>
      <c r="M26" s="25"/>
    </row>
    <row r="27" spans="1:13" ht="15.75">
      <c r="A27" s="30" t="s">
        <v>105</v>
      </c>
      <c r="B27" s="25">
        <f t="shared" si="2"/>
        <v>8484</v>
      </c>
      <c r="C27" s="25">
        <f t="shared" si="2"/>
        <v>6537</v>
      </c>
      <c r="D27" s="25">
        <f t="shared" si="2"/>
        <v>1947</v>
      </c>
      <c r="E27" s="25"/>
      <c r="F27" s="25">
        <v>6965</v>
      </c>
      <c r="G27" s="25">
        <v>6178</v>
      </c>
      <c r="H27" s="25">
        <v>787</v>
      </c>
      <c r="I27" s="25"/>
      <c r="J27" s="25">
        <v>1519</v>
      </c>
      <c r="K27" s="25">
        <v>359</v>
      </c>
      <c r="L27" s="25">
        <v>1160</v>
      </c>
      <c r="M27" s="25"/>
    </row>
    <row r="28" spans="1:13" ht="15.75">
      <c r="A28" s="30" t="s">
        <v>106</v>
      </c>
      <c r="B28" s="25">
        <f t="shared" si="2"/>
        <v>11006</v>
      </c>
      <c r="C28" s="25">
        <f t="shared" si="2"/>
        <v>8382</v>
      </c>
      <c r="D28" s="25">
        <f t="shared" si="2"/>
        <v>2624</v>
      </c>
      <c r="E28" s="25"/>
      <c r="F28" s="25">
        <v>9010</v>
      </c>
      <c r="G28" s="25">
        <v>7818</v>
      </c>
      <c r="H28" s="25">
        <v>1192</v>
      </c>
      <c r="I28" s="25"/>
      <c r="J28" s="25">
        <v>1996</v>
      </c>
      <c r="K28" s="25">
        <v>564</v>
      </c>
      <c r="L28" s="25">
        <v>1432</v>
      </c>
      <c r="M28" s="25"/>
    </row>
    <row r="29" spans="1:13" ht="15.75">
      <c r="A29" s="30" t="s">
        <v>107</v>
      </c>
      <c r="B29" s="25">
        <f t="shared" si="2"/>
        <v>7224</v>
      </c>
      <c r="C29" s="25">
        <f t="shared" si="2"/>
        <v>6003</v>
      </c>
      <c r="D29" s="25">
        <f t="shared" si="2"/>
        <v>1221</v>
      </c>
      <c r="E29" s="25"/>
      <c r="F29" s="25">
        <v>5949</v>
      </c>
      <c r="G29" s="25">
        <v>5689</v>
      </c>
      <c r="H29" s="25">
        <v>260</v>
      </c>
      <c r="I29" s="25"/>
      <c r="J29" s="25">
        <v>1275</v>
      </c>
      <c r="K29" s="25">
        <v>314</v>
      </c>
      <c r="L29" s="25">
        <v>961</v>
      </c>
      <c r="M29" s="25"/>
    </row>
    <row r="30" spans="1:13" ht="15.75">
      <c r="A30" s="30" t="s">
        <v>108</v>
      </c>
      <c r="B30" s="25">
        <f t="shared" si="2"/>
        <v>9996</v>
      </c>
      <c r="C30" s="25">
        <f t="shared" si="2"/>
        <v>3220</v>
      </c>
      <c r="D30" s="25">
        <f t="shared" si="2"/>
        <v>6776</v>
      </c>
      <c r="E30" s="25"/>
      <c r="F30" s="25">
        <v>9522</v>
      </c>
      <c r="G30" s="25">
        <v>3189</v>
      </c>
      <c r="H30" s="25">
        <v>6333</v>
      </c>
      <c r="I30" s="25"/>
      <c r="J30" s="25">
        <v>474</v>
      </c>
      <c r="K30" s="25">
        <v>31</v>
      </c>
      <c r="L30" s="25">
        <v>443</v>
      </c>
      <c r="M30" s="25"/>
    </row>
    <row r="31" spans="1:13" ht="15.75">
      <c r="A31" s="30" t="s">
        <v>109</v>
      </c>
      <c r="B31" s="25">
        <f t="shared" si="2"/>
        <v>5432</v>
      </c>
      <c r="C31" s="25">
        <f t="shared" si="2"/>
        <v>5000</v>
      </c>
      <c r="D31" s="25">
        <f t="shared" si="2"/>
        <v>432</v>
      </c>
      <c r="E31" s="25"/>
      <c r="F31" s="25">
        <v>5043</v>
      </c>
      <c r="G31" s="25">
        <v>4843</v>
      </c>
      <c r="H31" s="25">
        <v>200</v>
      </c>
      <c r="I31" s="25"/>
      <c r="J31" s="25">
        <v>389</v>
      </c>
      <c r="K31" s="25">
        <v>157</v>
      </c>
      <c r="L31" s="25">
        <v>232</v>
      </c>
      <c r="M31" s="25"/>
    </row>
    <row r="32" spans="1:13" ht="15.75">
      <c r="A32" s="30" t="s">
        <v>110</v>
      </c>
      <c r="B32" s="25">
        <f t="shared" si="2"/>
        <v>5484</v>
      </c>
      <c r="C32" s="25">
        <f t="shared" si="2"/>
        <v>5242</v>
      </c>
      <c r="D32" s="25">
        <f t="shared" si="2"/>
        <v>242</v>
      </c>
      <c r="E32" s="25"/>
      <c r="F32" s="25">
        <v>5306</v>
      </c>
      <c r="G32" s="25">
        <v>5174</v>
      </c>
      <c r="H32" s="25">
        <v>132</v>
      </c>
      <c r="I32" s="25"/>
      <c r="J32" s="25">
        <v>178</v>
      </c>
      <c r="K32" s="25">
        <v>68</v>
      </c>
      <c r="L32" s="25">
        <v>110</v>
      </c>
      <c r="M32" s="25"/>
    </row>
    <row r="33" spans="1:13" ht="15.75">
      <c r="A33" s="30" t="s">
        <v>111</v>
      </c>
      <c r="B33" s="25">
        <f t="shared" si="2"/>
        <v>7822</v>
      </c>
      <c r="C33" s="25">
        <f t="shared" si="2"/>
        <v>6159</v>
      </c>
      <c r="D33" s="25">
        <f t="shared" si="2"/>
        <v>1663</v>
      </c>
      <c r="E33" s="25"/>
      <c r="F33" s="25">
        <v>6418</v>
      </c>
      <c r="G33" s="25">
        <v>5715</v>
      </c>
      <c r="H33" s="25">
        <v>703</v>
      </c>
      <c r="I33" s="25"/>
      <c r="J33" s="25">
        <v>1404</v>
      </c>
      <c r="K33" s="25">
        <v>444</v>
      </c>
      <c r="L33" s="25">
        <v>960</v>
      </c>
      <c r="M33" s="25"/>
    </row>
    <row r="34" spans="1:13" ht="15.75">
      <c r="A34" s="30" t="s">
        <v>112</v>
      </c>
      <c r="B34" s="25">
        <f t="shared" si="2"/>
        <v>3398</v>
      </c>
      <c r="C34" s="25">
        <f t="shared" si="2"/>
        <v>2733</v>
      </c>
      <c r="D34" s="25">
        <f t="shared" si="2"/>
        <v>665</v>
      </c>
      <c r="E34" s="25"/>
      <c r="F34" s="25">
        <v>3373</v>
      </c>
      <c r="G34" s="25">
        <v>2717</v>
      </c>
      <c r="H34" s="25">
        <v>656</v>
      </c>
      <c r="I34" s="25"/>
      <c r="J34" s="25">
        <v>25</v>
      </c>
      <c r="K34" s="25">
        <v>16</v>
      </c>
      <c r="L34" s="25">
        <v>9</v>
      </c>
      <c r="M34" s="25"/>
    </row>
    <row r="35" spans="1:13" ht="15.75">
      <c r="A35" s="30" t="s">
        <v>113</v>
      </c>
      <c r="B35" s="25">
        <f t="shared" si="2"/>
        <v>5859</v>
      </c>
      <c r="C35" s="25">
        <f t="shared" si="2"/>
        <v>5551</v>
      </c>
      <c r="D35" s="25">
        <f t="shared" si="2"/>
        <v>308</v>
      </c>
      <c r="E35" s="25"/>
      <c r="F35" s="25">
        <v>5648</v>
      </c>
      <c r="G35" s="25">
        <v>5487</v>
      </c>
      <c r="H35" s="25">
        <v>161</v>
      </c>
      <c r="I35" s="25"/>
      <c r="J35" s="25">
        <v>211</v>
      </c>
      <c r="K35" s="25">
        <v>64</v>
      </c>
      <c r="L35" s="25">
        <v>147</v>
      </c>
      <c r="M35" s="25"/>
    </row>
    <row r="36" spans="1:13" ht="15.75">
      <c r="A36" s="30" t="s">
        <v>114</v>
      </c>
      <c r="B36" s="25">
        <f t="shared" si="2"/>
        <v>8282</v>
      </c>
      <c r="C36" s="25">
        <f t="shared" si="2"/>
        <v>7035</v>
      </c>
      <c r="D36" s="25">
        <f t="shared" si="2"/>
        <v>1247</v>
      </c>
      <c r="E36" s="25"/>
      <c r="F36" s="25">
        <v>7138</v>
      </c>
      <c r="G36" s="25">
        <v>6620</v>
      </c>
      <c r="H36" s="25">
        <v>518</v>
      </c>
      <c r="I36" s="25"/>
      <c r="J36" s="25">
        <v>1144</v>
      </c>
      <c r="K36" s="25">
        <v>415</v>
      </c>
      <c r="L36" s="25">
        <v>729</v>
      </c>
      <c r="M36" s="25"/>
    </row>
    <row r="37" spans="1:13" ht="15.75">
      <c r="A37" s="30" t="s">
        <v>115</v>
      </c>
      <c r="B37" s="25">
        <f t="shared" si="2"/>
        <v>6044</v>
      </c>
      <c r="C37" s="25">
        <f t="shared" si="2"/>
        <v>5304</v>
      </c>
      <c r="D37" s="25">
        <f t="shared" si="2"/>
        <v>740</v>
      </c>
      <c r="E37" s="25"/>
      <c r="F37" s="25">
        <v>5394</v>
      </c>
      <c r="G37" s="25">
        <v>5024</v>
      </c>
      <c r="H37" s="25">
        <v>370</v>
      </c>
      <c r="I37" s="25"/>
      <c r="J37" s="25">
        <v>650</v>
      </c>
      <c r="K37" s="25">
        <v>280</v>
      </c>
      <c r="L37" s="25">
        <v>370</v>
      </c>
      <c r="M37" s="25"/>
    </row>
    <row r="38" spans="1:13" ht="15.75">
      <c r="A38" s="30" t="s">
        <v>116</v>
      </c>
      <c r="B38" s="25">
        <f t="shared" si="2"/>
        <v>4329</v>
      </c>
      <c r="C38" s="25">
        <f t="shared" si="2"/>
        <v>3973</v>
      </c>
      <c r="D38" s="25">
        <f t="shared" si="2"/>
        <v>356</v>
      </c>
      <c r="E38" s="25"/>
      <c r="F38" s="25">
        <v>3619</v>
      </c>
      <c r="G38" s="25">
        <v>3465</v>
      </c>
      <c r="H38" s="25">
        <v>154</v>
      </c>
      <c r="I38" s="25"/>
      <c r="J38" s="25">
        <v>710</v>
      </c>
      <c r="K38" s="25">
        <v>508</v>
      </c>
      <c r="L38" s="25">
        <v>202</v>
      </c>
      <c r="M38" s="25"/>
    </row>
    <row r="39" spans="1:13" ht="15.75">
      <c r="A39" s="30" t="s">
        <v>117</v>
      </c>
      <c r="B39" s="25">
        <f t="shared" si="2"/>
        <v>3811</v>
      </c>
      <c r="C39" s="25">
        <f t="shared" si="2"/>
        <v>3351</v>
      </c>
      <c r="D39" s="25">
        <f t="shared" si="2"/>
        <v>460</v>
      </c>
      <c r="E39" s="25"/>
      <c r="F39" s="25">
        <v>3673</v>
      </c>
      <c r="G39" s="25">
        <v>3223</v>
      </c>
      <c r="H39" s="25">
        <v>450</v>
      </c>
      <c r="I39" s="25"/>
      <c r="J39" s="25">
        <v>138</v>
      </c>
      <c r="K39" s="25">
        <v>128</v>
      </c>
      <c r="L39" s="25">
        <v>10</v>
      </c>
      <c r="M39" s="25"/>
    </row>
    <row r="40" spans="1:13" ht="15.75">
      <c r="A40" s="33"/>
      <c r="B40" s="34"/>
      <c r="C40" s="34"/>
      <c r="D40" s="34"/>
      <c r="E40" s="34"/>
      <c r="F40" s="34"/>
      <c r="G40" s="34"/>
      <c r="H40" s="34"/>
      <c r="I40" s="34"/>
      <c r="J40" s="52"/>
      <c r="K40" s="53"/>
      <c r="L40" s="53"/>
      <c r="M40" s="25"/>
    </row>
    <row r="41" spans="1:13" ht="15.75">
      <c r="A41" s="35" t="s">
        <v>118</v>
      </c>
      <c r="B41" s="25">
        <f>(F41+J41)</f>
        <v>24427</v>
      </c>
      <c r="C41" s="25">
        <f>(G41+K41)</f>
        <v>18969</v>
      </c>
      <c r="D41" s="25">
        <f>(H41+L41)</f>
        <v>5458</v>
      </c>
      <c r="E41" s="25"/>
      <c r="F41" s="25">
        <v>23712</v>
      </c>
      <c r="G41" s="25">
        <v>18758</v>
      </c>
      <c r="H41" s="25">
        <v>4954</v>
      </c>
      <c r="I41" s="25"/>
      <c r="J41" s="25">
        <v>715</v>
      </c>
      <c r="K41" s="25">
        <v>211</v>
      </c>
      <c r="L41" s="25">
        <v>504</v>
      </c>
      <c r="M41" s="25"/>
    </row>
    <row r="42" spans="1:13" ht="15.75">
      <c r="A42" s="35" t="s">
        <v>119</v>
      </c>
      <c r="B42" s="25">
        <f aca="true" t="shared" si="3" ref="B42:D46">(F42)</f>
        <v>3304</v>
      </c>
      <c r="C42" s="25">
        <f t="shared" si="3"/>
        <v>3030</v>
      </c>
      <c r="D42" s="25">
        <f t="shared" si="3"/>
        <v>274</v>
      </c>
      <c r="E42" s="25"/>
      <c r="F42" s="25">
        <v>3304</v>
      </c>
      <c r="G42" s="25">
        <v>3030</v>
      </c>
      <c r="H42" s="25">
        <v>274</v>
      </c>
      <c r="I42" s="25"/>
      <c r="J42" s="32">
        <v>0</v>
      </c>
      <c r="K42" s="32">
        <v>0</v>
      </c>
      <c r="L42" s="32">
        <v>0</v>
      </c>
      <c r="M42" s="25"/>
    </row>
    <row r="43" spans="1:13" ht="15.75">
      <c r="A43" s="35" t="s">
        <v>120</v>
      </c>
      <c r="B43" s="25">
        <f t="shared" si="3"/>
        <v>2481</v>
      </c>
      <c r="C43" s="25">
        <f t="shared" si="3"/>
        <v>2081</v>
      </c>
      <c r="D43" s="25">
        <f t="shared" si="3"/>
        <v>400</v>
      </c>
      <c r="E43" s="25"/>
      <c r="F43" s="25">
        <v>2481</v>
      </c>
      <c r="G43" s="25">
        <v>2081</v>
      </c>
      <c r="H43" s="25">
        <v>400</v>
      </c>
      <c r="I43" s="25"/>
      <c r="J43" s="32">
        <v>0</v>
      </c>
      <c r="K43" s="32">
        <v>0</v>
      </c>
      <c r="L43" s="32">
        <v>0</v>
      </c>
      <c r="M43" s="25"/>
    </row>
    <row r="44" spans="1:13" ht="15.75">
      <c r="A44" s="35" t="s">
        <v>121</v>
      </c>
      <c r="B44" s="25">
        <f t="shared" si="3"/>
        <v>2478</v>
      </c>
      <c r="C44" s="25">
        <f t="shared" si="3"/>
        <v>2363</v>
      </c>
      <c r="D44" s="25">
        <f t="shared" si="3"/>
        <v>115</v>
      </c>
      <c r="E44" s="25"/>
      <c r="F44" s="25">
        <v>2478</v>
      </c>
      <c r="G44" s="25">
        <v>2363</v>
      </c>
      <c r="H44" s="25">
        <v>115</v>
      </c>
      <c r="I44" s="25"/>
      <c r="J44" s="32">
        <v>0</v>
      </c>
      <c r="K44" s="32">
        <v>0</v>
      </c>
      <c r="L44" s="32">
        <v>0</v>
      </c>
      <c r="M44" s="25"/>
    </row>
    <row r="45" spans="1:13" ht="15.75">
      <c r="A45" s="35" t="s">
        <v>122</v>
      </c>
      <c r="B45" s="25">
        <f t="shared" si="3"/>
        <v>2557</v>
      </c>
      <c r="C45" s="25">
        <f t="shared" si="3"/>
        <v>2206</v>
      </c>
      <c r="D45" s="25">
        <f t="shared" si="3"/>
        <v>351</v>
      </c>
      <c r="E45" s="25"/>
      <c r="F45" s="25">
        <v>2557</v>
      </c>
      <c r="G45" s="25">
        <v>2206</v>
      </c>
      <c r="H45" s="38">
        <v>351</v>
      </c>
      <c r="I45" s="38"/>
      <c r="J45" s="32">
        <v>0</v>
      </c>
      <c r="K45" s="32">
        <v>0</v>
      </c>
      <c r="L45" s="32">
        <v>0</v>
      </c>
      <c r="M45" s="25"/>
    </row>
    <row r="46" spans="1:13" ht="15.75">
      <c r="A46" s="35" t="s">
        <v>123</v>
      </c>
      <c r="B46" s="25">
        <f t="shared" si="3"/>
        <v>6461</v>
      </c>
      <c r="C46" s="25">
        <f t="shared" si="3"/>
        <v>4020</v>
      </c>
      <c r="D46" s="25">
        <f t="shared" si="3"/>
        <v>2441</v>
      </c>
      <c r="E46" s="25"/>
      <c r="F46" s="25">
        <v>6461</v>
      </c>
      <c r="G46" s="25">
        <v>4020</v>
      </c>
      <c r="H46" s="25">
        <v>2441</v>
      </c>
      <c r="I46" s="25"/>
      <c r="J46" s="32">
        <v>0</v>
      </c>
      <c r="K46" s="32">
        <v>0</v>
      </c>
      <c r="L46" s="32">
        <v>0</v>
      </c>
      <c r="M46" s="25"/>
    </row>
    <row r="47" spans="1:13" ht="15.75">
      <c r="A47" s="25" t="s">
        <v>124</v>
      </c>
      <c r="B47" s="25">
        <f>(F47+J47)</f>
        <v>1294</v>
      </c>
      <c r="C47" s="25">
        <f>(G47+K47)</f>
        <v>1185</v>
      </c>
      <c r="D47" s="25">
        <f>(H47+L47)</f>
        <v>109</v>
      </c>
      <c r="E47" s="25"/>
      <c r="F47" s="25">
        <v>1150</v>
      </c>
      <c r="G47" s="25">
        <v>1107</v>
      </c>
      <c r="H47" s="25">
        <v>43</v>
      </c>
      <c r="I47" s="25"/>
      <c r="J47" s="25">
        <v>144</v>
      </c>
      <c r="K47" s="25">
        <v>78</v>
      </c>
      <c r="L47" s="25">
        <v>66</v>
      </c>
      <c r="M47" s="25"/>
    </row>
    <row r="48" spans="1:13" ht="15.75">
      <c r="A48" s="35" t="s">
        <v>125</v>
      </c>
      <c r="B48" s="25">
        <f>(F48)</f>
        <v>3262</v>
      </c>
      <c r="C48" s="25">
        <f>(G48)</f>
        <v>2710</v>
      </c>
      <c r="D48" s="25">
        <f>(H48)</f>
        <v>552</v>
      </c>
      <c r="E48" s="25"/>
      <c r="F48" s="25">
        <v>3262</v>
      </c>
      <c r="G48" s="25">
        <v>2710</v>
      </c>
      <c r="H48" s="25">
        <v>552</v>
      </c>
      <c r="I48" s="25"/>
      <c r="J48" s="32">
        <v>0</v>
      </c>
      <c r="K48" s="32">
        <v>0</v>
      </c>
      <c r="L48" s="32">
        <v>0</v>
      </c>
      <c r="M48" s="25"/>
    </row>
    <row r="49" spans="1:13" ht="15.75">
      <c r="A49" s="35" t="s">
        <v>143</v>
      </c>
      <c r="B49" s="25">
        <f>(F49+J49)</f>
        <v>2590</v>
      </c>
      <c r="C49" s="25">
        <f>(G49+K49)</f>
        <v>1374</v>
      </c>
      <c r="D49" s="25">
        <f>(H49+L49)</f>
        <v>1216</v>
      </c>
      <c r="E49" s="25"/>
      <c r="F49" s="25">
        <v>2019</v>
      </c>
      <c r="G49" s="25">
        <v>1241</v>
      </c>
      <c r="H49" s="25">
        <v>778</v>
      </c>
      <c r="I49" s="25"/>
      <c r="J49" s="25">
        <v>571</v>
      </c>
      <c r="K49" s="25">
        <v>133</v>
      </c>
      <c r="L49" s="25">
        <v>438</v>
      </c>
      <c r="M49" s="25"/>
    </row>
    <row r="50" spans="1:13" ht="15.7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>
      <c r="A51" s="35" t="s">
        <v>7</v>
      </c>
      <c r="B51" s="25">
        <f>(F51+J51)</f>
        <v>208374</v>
      </c>
      <c r="C51" s="25">
        <f>(G51+K51)</f>
        <v>120491</v>
      </c>
      <c r="D51" s="25">
        <f>(H51+L51)</f>
        <v>87883</v>
      </c>
      <c r="E51" s="25"/>
      <c r="F51" s="25">
        <v>208192</v>
      </c>
      <c r="G51" s="25">
        <v>120383</v>
      </c>
      <c r="H51" s="25">
        <v>87809</v>
      </c>
      <c r="I51" s="25"/>
      <c r="J51" s="25">
        <v>182</v>
      </c>
      <c r="K51" s="25">
        <v>108</v>
      </c>
      <c r="L51" s="25">
        <v>74</v>
      </c>
      <c r="M51" s="25"/>
    </row>
    <row r="52" spans="1:13" ht="15.75">
      <c r="A52" s="35" t="s">
        <v>8</v>
      </c>
      <c r="B52" s="25">
        <f aca="true" t="shared" si="4" ref="B52:D59">(F52)</f>
        <v>3493</v>
      </c>
      <c r="C52" s="25">
        <f t="shared" si="4"/>
        <v>2015</v>
      </c>
      <c r="D52" s="25">
        <f t="shared" si="4"/>
        <v>1478</v>
      </c>
      <c r="E52" s="25"/>
      <c r="F52" s="25">
        <v>3493</v>
      </c>
      <c r="G52" s="25">
        <v>2015</v>
      </c>
      <c r="H52" s="25">
        <v>1478</v>
      </c>
      <c r="I52" s="25"/>
      <c r="J52" s="32">
        <v>0</v>
      </c>
      <c r="K52" s="32">
        <v>0</v>
      </c>
      <c r="L52" s="32">
        <v>0</v>
      </c>
      <c r="M52" s="25"/>
    </row>
    <row r="53" spans="1:13" ht="15.75">
      <c r="A53" s="35" t="s">
        <v>9</v>
      </c>
      <c r="B53" s="25">
        <f t="shared" si="4"/>
        <v>6230</v>
      </c>
      <c r="C53" s="25">
        <f t="shared" si="4"/>
        <v>3949</v>
      </c>
      <c r="D53" s="25">
        <f t="shared" si="4"/>
        <v>2281</v>
      </c>
      <c r="E53" s="25"/>
      <c r="F53" s="25">
        <v>6230</v>
      </c>
      <c r="G53" s="25">
        <v>3949</v>
      </c>
      <c r="H53" s="25">
        <v>2281</v>
      </c>
      <c r="I53" s="25"/>
      <c r="J53" s="32">
        <v>0</v>
      </c>
      <c r="K53" s="32">
        <v>0</v>
      </c>
      <c r="L53" s="32">
        <v>0</v>
      </c>
      <c r="M53" s="25"/>
    </row>
    <row r="54" spans="1:13" ht="15.75">
      <c r="A54" s="25" t="s">
        <v>127</v>
      </c>
      <c r="B54" s="25">
        <f t="shared" si="4"/>
        <v>3842</v>
      </c>
      <c r="C54" s="25">
        <f t="shared" si="4"/>
        <v>2114</v>
      </c>
      <c r="D54" s="25">
        <f t="shared" si="4"/>
        <v>1728</v>
      </c>
      <c r="E54" s="25"/>
      <c r="F54" s="25">
        <v>3842</v>
      </c>
      <c r="G54" s="25">
        <v>2114</v>
      </c>
      <c r="H54" s="25">
        <v>1728</v>
      </c>
      <c r="I54" s="25"/>
      <c r="J54" s="32">
        <v>0</v>
      </c>
      <c r="K54" s="32">
        <v>0</v>
      </c>
      <c r="L54" s="32">
        <v>0</v>
      </c>
      <c r="M54" s="25"/>
    </row>
    <row r="55" spans="1:13" ht="15.75">
      <c r="A55" s="35" t="s">
        <v>10</v>
      </c>
      <c r="B55" s="25">
        <f t="shared" si="4"/>
        <v>2301</v>
      </c>
      <c r="C55" s="25">
        <f t="shared" si="4"/>
        <v>1277</v>
      </c>
      <c r="D55" s="25">
        <f t="shared" si="4"/>
        <v>1024</v>
      </c>
      <c r="E55" s="25"/>
      <c r="F55" s="25">
        <v>2301</v>
      </c>
      <c r="G55" s="25">
        <v>1277</v>
      </c>
      <c r="H55" s="25">
        <v>1024</v>
      </c>
      <c r="I55" s="25"/>
      <c r="J55" s="32">
        <v>0</v>
      </c>
      <c r="K55" s="32">
        <v>0</v>
      </c>
      <c r="L55" s="32">
        <v>0</v>
      </c>
      <c r="M55" s="25"/>
    </row>
    <row r="56" spans="1:13" ht="15.75">
      <c r="A56" s="35" t="s">
        <v>11</v>
      </c>
      <c r="B56" s="25">
        <f t="shared" si="4"/>
        <v>1728</v>
      </c>
      <c r="C56" s="25">
        <f t="shared" si="4"/>
        <v>960</v>
      </c>
      <c r="D56" s="25">
        <f t="shared" si="4"/>
        <v>768</v>
      </c>
      <c r="E56" s="25"/>
      <c r="F56" s="25">
        <v>1728</v>
      </c>
      <c r="G56" s="25">
        <v>960</v>
      </c>
      <c r="H56" s="25">
        <v>768</v>
      </c>
      <c r="I56" s="25"/>
      <c r="J56" s="32">
        <v>0</v>
      </c>
      <c r="K56" s="32">
        <v>0</v>
      </c>
      <c r="L56" s="32">
        <v>0</v>
      </c>
      <c r="M56" s="25"/>
    </row>
    <row r="57" spans="1:13" ht="15.75">
      <c r="A57" s="35" t="s">
        <v>12</v>
      </c>
      <c r="B57" s="25">
        <f t="shared" si="4"/>
        <v>5310</v>
      </c>
      <c r="C57" s="25">
        <f t="shared" si="4"/>
        <v>2638</v>
      </c>
      <c r="D57" s="25">
        <f t="shared" si="4"/>
        <v>2672</v>
      </c>
      <c r="E57" s="25"/>
      <c r="F57" s="25">
        <v>5310</v>
      </c>
      <c r="G57" s="25">
        <v>2638</v>
      </c>
      <c r="H57" s="25">
        <v>2672</v>
      </c>
      <c r="I57" s="25"/>
      <c r="J57" s="32">
        <v>0</v>
      </c>
      <c r="K57" s="32">
        <v>0</v>
      </c>
      <c r="L57" s="32">
        <v>0</v>
      </c>
      <c r="M57" s="25"/>
    </row>
    <row r="58" spans="1:13" ht="15.75">
      <c r="A58" s="35" t="s">
        <v>13</v>
      </c>
      <c r="B58" s="25">
        <f t="shared" si="4"/>
        <v>8020</v>
      </c>
      <c r="C58" s="25">
        <f t="shared" si="4"/>
        <v>4090</v>
      </c>
      <c r="D58" s="25">
        <f t="shared" si="4"/>
        <v>3930</v>
      </c>
      <c r="E58" s="25"/>
      <c r="F58" s="25">
        <v>8020</v>
      </c>
      <c r="G58" s="25">
        <v>4090</v>
      </c>
      <c r="H58" s="25">
        <v>3930</v>
      </c>
      <c r="I58" s="25"/>
      <c r="J58" s="32">
        <v>0</v>
      </c>
      <c r="K58" s="32">
        <v>0</v>
      </c>
      <c r="L58" s="32">
        <v>0</v>
      </c>
      <c r="M58" s="25"/>
    </row>
    <row r="59" spans="1:13" ht="15.75">
      <c r="A59" s="35" t="s">
        <v>14</v>
      </c>
      <c r="B59" s="25">
        <f t="shared" si="4"/>
        <v>12657</v>
      </c>
      <c r="C59" s="25">
        <f t="shared" si="4"/>
        <v>8488</v>
      </c>
      <c r="D59" s="25">
        <f t="shared" si="4"/>
        <v>4169</v>
      </c>
      <c r="E59" s="25"/>
      <c r="F59" s="25">
        <v>12657</v>
      </c>
      <c r="G59" s="25">
        <v>8488</v>
      </c>
      <c r="H59" s="25">
        <v>4169</v>
      </c>
      <c r="I59" s="25"/>
      <c r="J59" s="32">
        <v>0</v>
      </c>
      <c r="K59" s="32">
        <v>0</v>
      </c>
      <c r="L59" s="32">
        <v>0</v>
      </c>
      <c r="M59" s="25"/>
    </row>
    <row r="60" spans="1:13" ht="15.75">
      <c r="A60" s="35" t="s">
        <v>15</v>
      </c>
      <c r="B60" s="25">
        <f>(F60+J60)</f>
        <v>10381</v>
      </c>
      <c r="C60" s="25">
        <f>(G60+K60)</f>
        <v>6769</v>
      </c>
      <c r="D60" s="25">
        <f>(H60+L60)</f>
        <v>3612</v>
      </c>
      <c r="E60" s="25"/>
      <c r="F60" s="25">
        <v>10199</v>
      </c>
      <c r="G60" s="25">
        <v>6661</v>
      </c>
      <c r="H60" s="25">
        <v>3538</v>
      </c>
      <c r="I60" s="25"/>
      <c r="J60" s="25">
        <v>182</v>
      </c>
      <c r="K60" s="25">
        <v>108</v>
      </c>
      <c r="L60" s="25">
        <v>74</v>
      </c>
      <c r="M60" s="25"/>
    </row>
    <row r="61" spans="1:13" ht="15.75">
      <c r="A61" s="35" t="s">
        <v>16</v>
      </c>
      <c r="B61" s="25">
        <f aca="true" t="shared" si="5" ref="B61:D81">(F61)</f>
        <v>4910</v>
      </c>
      <c r="C61" s="25">
        <f t="shared" si="5"/>
        <v>2599</v>
      </c>
      <c r="D61" s="25">
        <f t="shared" si="5"/>
        <v>2311</v>
      </c>
      <c r="E61" s="25"/>
      <c r="F61" s="25">
        <v>4910</v>
      </c>
      <c r="G61" s="25">
        <v>2599</v>
      </c>
      <c r="H61" s="25">
        <v>2311</v>
      </c>
      <c r="I61" s="25"/>
      <c r="J61" s="32">
        <v>0</v>
      </c>
      <c r="K61" s="32">
        <v>0</v>
      </c>
      <c r="L61" s="32">
        <v>0</v>
      </c>
      <c r="M61" s="25"/>
    </row>
    <row r="62" spans="1:13" ht="15.75">
      <c r="A62" s="35" t="s">
        <v>17</v>
      </c>
      <c r="B62" s="25">
        <f t="shared" si="5"/>
        <v>2203</v>
      </c>
      <c r="C62" s="25">
        <f t="shared" si="5"/>
        <v>1400</v>
      </c>
      <c r="D62" s="25">
        <f t="shared" si="5"/>
        <v>803</v>
      </c>
      <c r="E62" s="25"/>
      <c r="F62" s="25">
        <v>2203</v>
      </c>
      <c r="G62" s="25">
        <v>1400</v>
      </c>
      <c r="H62" s="25">
        <v>803</v>
      </c>
      <c r="I62" s="25"/>
      <c r="J62" s="32">
        <v>0</v>
      </c>
      <c r="K62" s="32">
        <v>0</v>
      </c>
      <c r="L62" s="32">
        <v>0</v>
      </c>
      <c r="M62" s="25"/>
    </row>
    <row r="63" spans="1:13" ht="15.75">
      <c r="A63" s="35" t="s">
        <v>18</v>
      </c>
      <c r="B63" s="25">
        <f t="shared" si="5"/>
        <v>6490</v>
      </c>
      <c r="C63" s="25">
        <f t="shared" si="5"/>
        <v>3113</v>
      </c>
      <c r="D63" s="25">
        <f t="shared" si="5"/>
        <v>3377</v>
      </c>
      <c r="E63" s="25"/>
      <c r="F63" s="25">
        <v>6490</v>
      </c>
      <c r="G63" s="25">
        <v>3113</v>
      </c>
      <c r="H63" s="25">
        <v>3377</v>
      </c>
      <c r="I63" s="25"/>
      <c r="J63" s="32">
        <v>0</v>
      </c>
      <c r="K63" s="32">
        <v>0</v>
      </c>
      <c r="L63" s="32">
        <v>0</v>
      </c>
      <c r="M63" s="31"/>
    </row>
    <row r="64" spans="1:13" ht="15.75">
      <c r="A64" s="35" t="s">
        <v>128</v>
      </c>
      <c r="B64" s="25">
        <f t="shared" si="5"/>
        <v>3549</v>
      </c>
      <c r="C64" s="25">
        <f t="shared" si="5"/>
        <v>2272</v>
      </c>
      <c r="D64" s="25">
        <f t="shared" si="5"/>
        <v>1277</v>
      </c>
      <c r="E64" s="25"/>
      <c r="F64" s="25">
        <v>3549</v>
      </c>
      <c r="G64" s="25">
        <v>2272</v>
      </c>
      <c r="H64" s="38">
        <v>1277</v>
      </c>
      <c r="I64" s="38"/>
      <c r="J64" s="32">
        <v>0</v>
      </c>
      <c r="K64" s="32">
        <v>0</v>
      </c>
      <c r="L64" s="32">
        <v>0</v>
      </c>
      <c r="M64" s="31"/>
    </row>
    <row r="65" spans="1:13" ht="15.75">
      <c r="A65" s="25" t="s">
        <v>74</v>
      </c>
      <c r="B65" s="25">
        <f t="shared" si="5"/>
        <v>12143</v>
      </c>
      <c r="C65" s="25">
        <f t="shared" si="5"/>
        <v>6723</v>
      </c>
      <c r="D65" s="25">
        <f t="shared" si="5"/>
        <v>5420</v>
      </c>
      <c r="E65" s="25"/>
      <c r="F65" s="25">
        <v>12143</v>
      </c>
      <c r="G65" s="25">
        <v>6723</v>
      </c>
      <c r="H65" s="25">
        <v>5420</v>
      </c>
      <c r="I65" s="25"/>
      <c r="J65" s="32">
        <v>0</v>
      </c>
      <c r="K65" s="32">
        <v>0</v>
      </c>
      <c r="L65" s="32">
        <v>0</v>
      </c>
      <c r="M65" s="31"/>
    </row>
    <row r="66" spans="1:13" ht="15.75">
      <c r="A66" s="35" t="s">
        <v>19</v>
      </c>
      <c r="B66" s="25">
        <f t="shared" si="5"/>
        <v>3663</v>
      </c>
      <c r="C66" s="25">
        <f t="shared" si="5"/>
        <v>2460</v>
      </c>
      <c r="D66" s="25">
        <f t="shared" si="5"/>
        <v>1203</v>
      </c>
      <c r="E66" s="25"/>
      <c r="F66" s="25">
        <v>3663</v>
      </c>
      <c r="G66" s="25">
        <v>2460</v>
      </c>
      <c r="H66" s="25">
        <v>1203</v>
      </c>
      <c r="I66" s="25"/>
      <c r="J66" s="32">
        <v>0</v>
      </c>
      <c r="K66" s="32">
        <v>0</v>
      </c>
      <c r="L66" s="32">
        <v>0</v>
      </c>
      <c r="M66" s="31"/>
    </row>
    <row r="67" spans="1:13" ht="15.75">
      <c r="A67" s="35" t="s">
        <v>20</v>
      </c>
      <c r="B67" s="25">
        <f t="shared" si="5"/>
        <v>3585</v>
      </c>
      <c r="C67" s="25">
        <f t="shared" si="5"/>
        <v>1821</v>
      </c>
      <c r="D67" s="25">
        <f t="shared" si="5"/>
        <v>1764</v>
      </c>
      <c r="E67" s="25"/>
      <c r="F67" s="25">
        <v>3585</v>
      </c>
      <c r="G67" s="25">
        <v>1821</v>
      </c>
      <c r="H67" s="25">
        <v>1764</v>
      </c>
      <c r="I67" s="25"/>
      <c r="J67" s="32">
        <v>0</v>
      </c>
      <c r="K67" s="32">
        <v>0</v>
      </c>
      <c r="L67" s="32">
        <v>0</v>
      </c>
      <c r="M67" s="31"/>
    </row>
    <row r="68" spans="1:13" ht="15.75">
      <c r="A68" s="35" t="s">
        <v>21</v>
      </c>
      <c r="B68" s="25">
        <f t="shared" si="5"/>
        <v>5984</v>
      </c>
      <c r="C68" s="25">
        <f t="shared" si="5"/>
        <v>3779</v>
      </c>
      <c r="D68" s="25">
        <f t="shared" si="5"/>
        <v>2205</v>
      </c>
      <c r="E68" s="25"/>
      <c r="F68" s="25">
        <v>5984</v>
      </c>
      <c r="G68" s="25">
        <v>3779</v>
      </c>
      <c r="H68" s="38">
        <v>2205</v>
      </c>
      <c r="I68" s="38"/>
      <c r="J68" s="32">
        <v>0</v>
      </c>
      <c r="K68" s="32">
        <v>0</v>
      </c>
      <c r="L68" s="32">
        <v>0</v>
      </c>
      <c r="M68" s="31"/>
    </row>
    <row r="69" spans="1:13" ht="15.75">
      <c r="A69" s="35" t="s">
        <v>22</v>
      </c>
      <c r="B69" s="25">
        <f t="shared" si="5"/>
        <v>17294</v>
      </c>
      <c r="C69" s="25">
        <f t="shared" si="5"/>
        <v>10213</v>
      </c>
      <c r="D69" s="25">
        <f t="shared" si="5"/>
        <v>7081</v>
      </c>
      <c r="E69" s="25"/>
      <c r="F69" s="25">
        <v>17294</v>
      </c>
      <c r="G69" s="25">
        <v>10213</v>
      </c>
      <c r="H69" s="25">
        <v>7081</v>
      </c>
      <c r="I69" s="25"/>
      <c r="J69" s="32">
        <v>0</v>
      </c>
      <c r="K69" s="32">
        <v>0</v>
      </c>
      <c r="L69" s="32">
        <v>0</v>
      </c>
      <c r="M69" s="31"/>
    </row>
    <row r="70" spans="1:13" ht="15.75">
      <c r="A70" s="35" t="s">
        <v>23</v>
      </c>
      <c r="B70" s="25">
        <f t="shared" si="5"/>
        <v>20979</v>
      </c>
      <c r="C70" s="25">
        <f t="shared" si="5"/>
        <v>13528</v>
      </c>
      <c r="D70" s="25">
        <f t="shared" si="5"/>
        <v>7451</v>
      </c>
      <c r="E70" s="25"/>
      <c r="F70" s="25">
        <v>20979</v>
      </c>
      <c r="G70" s="25">
        <v>13528</v>
      </c>
      <c r="H70" s="25">
        <v>7451</v>
      </c>
      <c r="I70" s="25"/>
      <c r="J70" s="32">
        <v>0</v>
      </c>
      <c r="K70" s="32">
        <v>0</v>
      </c>
      <c r="L70" s="32">
        <v>0</v>
      </c>
      <c r="M70" s="31"/>
    </row>
    <row r="71" spans="1:13" ht="15.75">
      <c r="A71" s="35" t="s">
        <v>129</v>
      </c>
      <c r="B71" s="25">
        <f t="shared" si="5"/>
        <v>5422</v>
      </c>
      <c r="C71" s="25">
        <f t="shared" si="5"/>
        <v>3605</v>
      </c>
      <c r="D71" s="25">
        <f t="shared" si="5"/>
        <v>1817</v>
      </c>
      <c r="E71" s="25"/>
      <c r="F71" s="25">
        <v>5422</v>
      </c>
      <c r="G71" s="25">
        <v>3605</v>
      </c>
      <c r="H71" s="25">
        <v>1817</v>
      </c>
      <c r="I71" s="25"/>
      <c r="J71" s="32">
        <v>0</v>
      </c>
      <c r="K71" s="32">
        <v>0</v>
      </c>
      <c r="L71" s="32">
        <v>0</v>
      </c>
      <c r="M71" s="31"/>
    </row>
    <row r="72" spans="1:13" ht="15.75">
      <c r="A72" s="35" t="s">
        <v>24</v>
      </c>
      <c r="B72" s="25">
        <f t="shared" si="5"/>
        <v>1605</v>
      </c>
      <c r="C72" s="25">
        <f t="shared" si="5"/>
        <v>999</v>
      </c>
      <c r="D72" s="25">
        <f t="shared" si="5"/>
        <v>606</v>
      </c>
      <c r="E72" s="25"/>
      <c r="F72" s="25">
        <v>1605</v>
      </c>
      <c r="G72" s="25">
        <v>999</v>
      </c>
      <c r="H72" s="25">
        <v>606</v>
      </c>
      <c r="I72" s="25"/>
      <c r="J72" s="32">
        <v>0</v>
      </c>
      <c r="K72" s="32">
        <v>0</v>
      </c>
      <c r="L72" s="32">
        <v>0</v>
      </c>
      <c r="M72" s="31"/>
    </row>
    <row r="73" spans="1:13" ht="15.75">
      <c r="A73" s="35" t="s">
        <v>25</v>
      </c>
      <c r="B73" s="25">
        <f t="shared" si="5"/>
        <v>8263</v>
      </c>
      <c r="C73" s="25">
        <f t="shared" si="5"/>
        <v>4662</v>
      </c>
      <c r="D73" s="25">
        <f t="shared" si="5"/>
        <v>3601</v>
      </c>
      <c r="E73" s="25"/>
      <c r="F73" s="25">
        <v>8263</v>
      </c>
      <c r="G73" s="25">
        <v>4662</v>
      </c>
      <c r="H73" s="25">
        <v>3601</v>
      </c>
      <c r="I73" s="25"/>
      <c r="J73" s="32">
        <v>0</v>
      </c>
      <c r="K73" s="32">
        <v>0</v>
      </c>
      <c r="L73" s="32">
        <v>0</v>
      </c>
      <c r="M73" s="31"/>
    </row>
    <row r="74" spans="1:13" ht="15.75">
      <c r="A74" s="35" t="s">
        <v>130</v>
      </c>
      <c r="B74" s="25">
        <f t="shared" si="5"/>
        <v>6441</v>
      </c>
      <c r="C74" s="25">
        <f t="shared" si="5"/>
        <v>3344</v>
      </c>
      <c r="D74" s="25">
        <f t="shared" si="5"/>
        <v>3097</v>
      </c>
      <c r="E74" s="25"/>
      <c r="F74" s="25">
        <v>6441</v>
      </c>
      <c r="G74" s="25">
        <v>3344</v>
      </c>
      <c r="H74" s="25">
        <v>3097</v>
      </c>
      <c r="I74" s="25"/>
      <c r="J74" s="32">
        <v>0</v>
      </c>
      <c r="K74" s="32">
        <v>0</v>
      </c>
      <c r="L74" s="32">
        <v>0</v>
      </c>
      <c r="M74" s="31"/>
    </row>
    <row r="75" spans="1:13" ht="15.75">
      <c r="A75" s="35" t="s">
        <v>26</v>
      </c>
      <c r="B75" s="25">
        <f t="shared" si="5"/>
        <v>6325</v>
      </c>
      <c r="C75" s="25">
        <f t="shared" si="5"/>
        <v>3679</v>
      </c>
      <c r="D75" s="25">
        <f t="shared" si="5"/>
        <v>2646</v>
      </c>
      <c r="E75" s="25"/>
      <c r="F75" s="25">
        <v>6325</v>
      </c>
      <c r="G75" s="25">
        <v>3679</v>
      </c>
      <c r="H75" s="25">
        <v>2646</v>
      </c>
      <c r="I75" s="25"/>
      <c r="J75" s="32">
        <v>0</v>
      </c>
      <c r="K75" s="32">
        <v>0</v>
      </c>
      <c r="L75" s="32">
        <v>0</v>
      </c>
      <c r="M75" s="31"/>
    </row>
    <row r="76" spans="1:13" ht="15.75">
      <c r="A76" s="35" t="s">
        <v>131</v>
      </c>
      <c r="B76" s="25">
        <f t="shared" si="5"/>
        <v>4755</v>
      </c>
      <c r="C76" s="25">
        <f t="shared" si="5"/>
        <v>2105</v>
      </c>
      <c r="D76" s="25">
        <f t="shared" si="5"/>
        <v>2650</v>
      </c>
      <c r="E76" s="25"/>
      <c r="F76" s="25">
        <v>4755</v>
      </c>
      <c r="G76" s="25">
        <v>2105</v>
      </c>
      <c r="H76" s="25">
        <v>2650</v>
      </c>
      <c r="I76" s="25"/>
      <c r="J76" s="32">
        <v>0</v>
      </c>
      <c r="K76" s="32">
        <v>0</v>
      </c>
      <c r="L76" s="32">
        <v>0</v>
      </c>
      <c r="M76" s="31"/>
    </row>
    <row r="77" spans="1:13" ht="15.75">
      <c r="A77" s="25" t="s">
        <v>132</v>
      </c>
      <c r="B77" s="25">
        <f t="shared" si="5"/>
        <v>21180</v>
      </c>
      <c r="C77" s="25">
        <f t="shared" si="5"/>
        <v>11766</v>
      </c>
      <c r="D77" s="25">
        <f t="shared" si="5"/>
        <v>9414</v>
      </c>
      <c r="E77" s="25"/>
      <c r="F77" s="25">
        <v>21180</v>
      </c>
      <c r="G77" s="25">
        <v>11766</v>
      </c>
      <c r="H77" s="25">
        <v>9414</v>
      </c>
      <c r="I77" s="25"/>
      <c r="J77" s="32">
        <v>0</v>
      </c>
      <c r="K77" s="32">
        <v>0</v>
      </c>
      <c r="L77" s="32">
        <v>0</v>
      </c>
      <c r="M77" s="31"/>
    </row>
    <row r="78" spans="1:13" ht="15.75">
      <c r="A78" s="35" t="s">
        <v>133</v>
      </c>
      <c r="B78" s="25">
        <f t="shared" si="5"/>
        <v>1684</v>
      </c>
      <c r="C78" s="25">
        <f t="shared" si="5"/>
        <v>1067</v>
      </c>
      <c r="D78" s="25">
        <f t="shared" si="5"/>
        <v>617</v>
      </c>
      <c r="E78" s="25"/>
      <c r="F78" s="25">
        <v>1684</v>
      </c>
      <c r="G78" s="25">
        <v>1067</v>
      </c>
      <c r="H78" s="38">
        <v>617</v>
      </c>
      <c r="I78" s="38"/>
      <c r="J78" s="32">
        <v>0</v>
      </c>
      <c r="K78" s="32">
        <v>0</v>
      </c>
      <c r="L78" s="32">
        <v>0</v>
      </c>
      <c r="M78" s="31"/>
    </row>
    <row r="79" spans="1:13" ht="15.75">
      <c r="A79" s="35" t="s">
        <v>27</v>
      </c>
      <c r="B79" s="25">
        <f t="shared" si="5"/>
        <v>3174</v>
      </c>
      <c r="C79" s="25">
        <f t="shared" si="5"/>
        <v>2146</v>
      </c>
      <c r="D79" s="25">
        <f t="shared" si="5"/>
        <v>1028</v>
      </c>
      <c r="E79" s="25"/>
      <c r="F79" s="25">
        <v>3174</v>
      </c>
      <c r="G79" s="25">
        <v>2146</v>
      </c>
      <c r="H79" s="25">
        <v>1028</v>
      </c>
      <c r="I79" s="25"/>
      <c r="J79" s="32">
        <v>0</v>
      </c>
      <c r="K79" s="32">
        <v>0</v>
      </c>
      <c r="L79" s="32">
        <v>0</v>
      </c>
      <c r="M79" s="31"/>
    </row>
    <row r="80" spans="1:13" ht="15.75">
      <c r="A80" s="25" t="s">
        <v>134</v>
      </c>
      <c r="B80" s="25">
        <f t="shared" si="5"/>
        <v>3199</v>
      </c>
      <c r="C80" s="25">
        <f t="shared" si="5"/>
        <v>1447</v>
      </c>
      <c r="D80" s="25">
        <f t="shared" si="5"/>
        <v>1752</v>
      </c>
      <c r="E80" s="25"/>
      <c r="F80" s="25">
        <v>3199</v>
      </c>
      <c r="G80" s="25">
        <v>1447</v>
      </c>
      <c r="H80" s="38">
        <v>1752</v>
      </c>
      <c r="I80" s="38"/>
      <c r="J80" s="32">
        <v>0</v>
      </c>
      <c r="K80" s="32">
        <v>0</v>
      </c>
      <c r="L80" s="32">
        <v>0</v>
      </c>
      <c r="M80" s="31"/>
    </row>
    <row r="81" spans="1:13" ht="15.75">
      <c r="A81" s="25" t="s">
        <v>28</v>
      </c>
      <c r="B81" s="25">
        <f t="shared" si="5"/>
        <v>11564</v>
      </c>
      <c r="C81" s="25">
        <f t="shared" si="5"/>
        <v>5463</v>
      </c>
      <c r="D81" s="25">
        <f t="shared" si="5"/>
        <v>6101</v>
      </c>
      <c r="E81" s="25"/>
      <c r="F81" s="25">
        <v>11564</v>
      </c>
      <c r="G81" s="25">
        <v>5463</v>
      </c>
      <c r="H81" s="25">
        <v>6101</v>
      </c>
      <c r="I81" s="25"/>
      <c r="J81" s="32">
        <v>0</v>
      </c>
      <c r="K81" s="32">
        <v>0</v>
      </c>
      <c r="L81" s="32">
        <v>0</v>
      </c>
      <c r="M81" s="31"/>
    </row>
    <row r="82" spans="1:13" ht="15.75">
      <c r="A82" s="36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1"/>
    </row>
    <row r="83" spans="1:13" ht="15.75">
      <c r="A83" s="25" t="s">
        <v>91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31"/>
    </row>
    <row r="84" spans="1:13" ht="15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</row>
    <row r="85" spans="1:13" ht="15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</row>
    <row r="86" spans="1:13" ht="15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</row>
  </sheetData>
  <sheetProtection/>
  <mergeCells count="4">
    <mergeCell ref="B4:D4"/>
    <mergeCell ref="F4:H4"/>
    <mergeCell ref="J4:L4"/>
    <mergeCell ref="J40:L4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:L6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162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6</v>
      </c>
      <c r="B7" s="40">
        <v>409886</v>
      </c>
      <c r="C7" s="40">
        <v>277676</v>
      </c>
      <c r="D7" s="40">
        <v>132210</v>
      </c>
      <c r="E7" s="40"/>
      <c r="F7" s="40">
        <v>367230</v>
      </c>
      <c r="G7" s="40">
        <v>255535</v>
      </c>
      <c r="H7" s="40">
        <v>111695</v>
      </c>
      <c r="I7" s="40"/>
      <c r="J7" s="40">
        <v>42656</v>
      </c>
      <c r="K7" s="40">
        <v>22141</v>
      </c>
      <c r="L7" s="40">
        <v>20515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36</v>
      </c>
      <c r="B9" s="40">
        <v>205396</v>
      </c>
      <c r="C9" s="40">
        <v>161169</v>
      </c>
      <c r="D9" s="40">
        <v>44227</v>
      </c>
      <c r="E9" s="40"/>
      <c r="F9" s="40">
        <v>162852</v>
      </c>
      <c r="G9" s="40">
        <v>139066</v>
      </c>
      <c r="H9" s="40">
        <v>23786</v>
      </c>
      <c r="I9" s="40"/>
      <c r="J9" s="40">
        <v>42544</v>
      </c>
      <c r="K9" s="40">
        <v>22103</v>
      </c>
      <c r="L9" s="40">
        <v>20441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>
      <c r="A11" s="39" t="s">
        <v>145</v>
      </c>
      <c r="B11" s="40">
        <v>94042</v>
      </c>
      <c r="C11" s="40">
        <v>75762</v>
      </c>
      <c r="D11" s="40">
        <v>18280</v>
      </c>
      <c r="E11" s="40"/>
      <c r="F11" s="40">
        <v>63506</v>
      </c>
      <c r="G11" s="40">
        <v>57296</v>
      </c>
      <c r="H11" s="40">
        <v>6210</v>
      </c>
      <c r="I11" s="40"/>
      <c r="J11" s="40">
        <v>30536</v>
      </c>
      <c r="K11" s="40">
        <v>18466</v>
      </c>
      <c r="L11" s="40">
        <v>12070</v>
      </c>
    </row>
    <row r="12" spans="1:12" ht="15.75">
      <c r="A12" s="39" t="s">
        <v>146</v>
      </c>
      <c r="B12" s="40">
        <v>79982</v>
      </c>
      <c r="C12" s="40">
        <v>64200</v>
      </c>
      <c r="D12" s="40">
        <v>15782</v>
      </c>
      <c r="E12" s="40"/>
      <c r="F12" s="40">
        <v>54249</v>
      </c>
      <c r="G12" s="40">
        <v>49913</v>
      </c>
      <c r="H12" s="40">
        <v>4336</v>
      </c>
      <c r="I12" s="40"/>
      <c r="J12" s="40">
        <v>25733</v>
      </c>
      <c r="K12" s="40">
        <v>14287</v>
      </c>
      <c r="L12" s="40">
        <v>11446</v>
      </c>
    </row>
    <row r="13" spans="1:12" ht="15.75">
      <c r="A13" s="39" t="s">
        <v>147</v>
      </c>
      <c r="B13" s="42">
        <v>16998</v>
      </c>
      <c r="C13" s="42">
        <v>13066</v>
      </c>
      <c r="D13" s="42">
        <v>3932</v>
      </c>
      <c r="E13" s="42"/>
      <c r="F13" s="42">
        <v>11796</v>
      </c>
      <c r="G13" s="42">
        <v>10692</v>
      </c>
      <c r="H13" s="42">
        <v>1104</v>
      </c>
      <c r="I13" s="42"/>
      <c r="J13" s="42">
        <v>5202</v>
      </c>
      <c r="K13" s="42">
        <v>2374</v>
      </c>
      <c r="L13" s="42">
        <v>2828</v>
      </c>
    </row>
    <row r="14" spans="1:12" ht="15.75">
      <c r="A14" s="39" t="s">
        <v>148</v>
      </c>
      <c r="B14" s="42">
        <v>13385</v>
      </c>
      <c r="C14" s="42">
        <v>11832</v>
      </c>
      <c r="D14" s="42">
        <v>1553</v>
      </c>
      <c r="E14" s="42"/>
      <c r="F14" s="42">
        <v>10563</v>
      </c>
      <c r="G14" s="42">
        <v>10292</v>
      </c>
      <c r="H14" s="42">
        <v>271</v>
      </c>
      <c r="I14" s="42"/>
      <c r="J14" s="42">
        <v>2822</v>
      </c>
      <c r="K14" s="42">
        <v>1540</v>
      </c>
      <c r="L14" s="42">
        <v>1282</v>
      </c>
    </row>
    <row r="15" spans="1:12" ht="15.75">
      <c r="A15" s="39" t="s">
        <v>149</v>
      </c>
      <c r="B15" s="42">
        <v>27255</v>
      </c>
      <c r="C15" s="42">
        <v>22180</v>
      </c>
      <c r="D15" s="42">
        <v>5075</v>
      </c>
      <c r="E15" s="42"/>
      <c r="F15" s="42">
        <v>17818</v>
      </c>
      <c r="G15" s="42">
        <v>16219</v>
      </c>
      <c r="H15" s="42">
        <v>1599</v>
      </c>
      <c r="I15" s="42"/>
      <c r="J15" s="42">
        <v>9437</v>
      </c>
      <c r="K15" s="42">
        <v>5961</v>
      </c>
      <c r="L15" s="42">
        <v>3476</v>
      </c>
    </row>
    <row r="16" spans="1:12" ht="15.75">
      <c r="A16" s="39" t="s">
        <v>150</v>
      </c>
      <c r="B16" s="42">
        <v>22344</v>
      </c>
      <c r="C16" s="42">
        <v>17122</v>
      </c>
      <c r="D16" s="42">
        <v>5222</v>
      </c>
      <c r="E16" s="42"/>
      <c r="F16" s="42">
        <v>14072</v>
      </c>
      <c r="G16" s="42">
        <v>12710</v>
      </c>
      <c r="H16" s="42">
        <v>1362</v>
      </c>
      <c r="I16" s="42"/>
      <c r="J16" s="42">
        <v>8272</v>
      </c>
      <c r="K16" s="42">
        <v>4412</v>
      </c>
      <c r="L16" s="42">
        <v>3860</v>
      </c>
    </row>
    <row r="17" spans="1:12" ht="15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39" t="s">
        <v>151</v>
      </c>
      <c r="B18" s="40">
        <v>14060</v>
      </c>
      <c r="C18" s="40">
        <v>11562</v>
      </c>
      <c r="D18" s="40">
        <v>2498</v>
      </c>
      <c r="E18" s="40"/>
      <c r="F18" s="40">
        <v>9257</v>
      </c>
      <c r="G18" s="40">
        <v>7383</v>
      </c>
      <c r="H18" s="40">
        <v>1874</v>
      </c>
      <c r="I18" s="40"/>
      <c r="J18" s="40">
        <v>4803</v>
      </c>
      <c r="K18" s="40">
        <v>4179</v>
      </c>
      <c r="L18" s="40">
        <v>624</v>
      </c>
    </row>
    <row r="19" spans="1:12" ht="15.75">
      <c r="A19" s="39" t="s">
        <v>152</v>
      </c>
      <c r="B19" s="42">
        <v>788</v>
      </c>
      <c r="C19" s="42">
        <v>745</v>
      </c>
      <c r="D19" s="42">
        <v>43</v>
      </c>
      <c r="E19" s="42"/>
      <c r="F19" s="42">
        <v>695</v>
      </c>
      <c r="G19" s="42">
        <v>661</v>
      </c>
      <c r="H19" s="42">
        <v>34</v>
      </c>
      <c r="I19" s="42"/>
      <c r="J19" s="42">
        <v>93</v>
      </c>
      <c r="K19" s="42">
        <v>84</v>
      </c>
      <c r="L19" s="42">
        <v>9</v>
      </c>
    </row>
    <row r="20" spans="1:12" ht="15.75">
      <c r="A20" s="39" t="s">
        <v>153</v>
      </c>
      <c r="B20" s="42">
        <v>8242</v>
      </c>
      <c r="C20" s="42">
        <v>6933</v>
      </c>
      <c r="D20" s="42">
        <v>1309</v>
      </c>
      <c r="E20" s="42"/>
      <c r="F20" s="42">
        <v>6452</v>
      </c>
      <c r="G20" s="42">
        <v>5143</v>
      </c>
      <c r="H20" s="42">
        <v>1309</v>
      </c>
      <c r="I20" s="42"/>
      <c r="J20" s="42">
        <v>1790</v>
      </c>
      <c r="K20" s="42">
        <v>1790</v>
      </c>
      <c r="L20" s="43">
        <v>0</v>
      </c>
    </row>
    <row r="21" spans="1:12" ht="15.75">
      <c r="A21" s="39" t="s">
        <v>154</v>
      </c>
      <c r="B21" s="42">
        <v>1569</v>
      </c>
      <c r="C21" s="42">
        <v>1132</v>
      </c>
      <c r="D21" s="42">
        <v>437</v>
      </c>
      <c r="E21" s="42"/>
      <c r="F21" s="42">
        <v>352</v>
      </c>
      <c r="G21" s="42">
        <v>187</v>
      </c>
      <c r="H21" s="42">
        <v>165</v>
      </c>
      <c r="I21" s="42"/>
      <c r="J21" s="42">
        <v>1217</v>
      </c>
      <c r="K21" s="42">
        <v>945</v>
      </c>
      <c r="L21" s="42">
        <v>272</v>
      </c>
    </row>
    <row r="22" spans="1:12" ht="15.75">
      <c r="A22" s="39" t="s">
        <v>155</v>
      </c>
      <c r="B22" s="42">
        <v>2016</v>
      </c>
      <c r="C22" s="42">
        <v>1502</v>
      </c>
      <c r="D22" s="42">
        <v>514</v>
      </c>
      <c r="E22" s="42"/>
      <c r="F22" s="42">
        <v>1486</v>
      </c>
      <c r="G22" s="42">
        <v>1217</v>
      </c>
      <c r="H22" s="42">
        <v>269</v>
      </c>
      <c r="I22" s="42"/>
      <c r="J22" s="42">
        <v>530</v>
      </c>
      <c r="K22" s="42">
        <v>285</v>
      </c>
      <c r="L22" s="42">
        <v>245</v>
      </c>
    </row>
    <row r="23" spans="1:12" ht="15.75">
      <c r="A23" s="39" t="s">
        <v>156</v>
      </c>
      <c r="B23" s="42">
        <v>291</v>
      </c>
      <c r="C23" s="42">
        <v>291</v>
      </c>
      <c r="D23" s="43">
        <v>0</v>
      </c>
      <c r="E23" s="42"/>
      <c r="F23" s="43">
        <v>0</v>
      </c>
      <c r="G23" s="43">
        <v>0</v>
      </c>
      <c r="H23" s="43">
        <v>0</v>
      </c>
      <c r="I23" s="42"/>
      <c r="J23" s="42">
        <v>291</v>
      </c>
      <c r="K23" s="42">
        <v>291</v>
      </c>
      <c r="L23" s="43">
        <v>0</v>
      </c>
    </row>
    <row r="24" spans="1:12" ht="15.75">
      <c r="A24" s="39" t="s">
        <v>157</v>
      </c>
      <c r="B24" s="42">
        <v>1154</v>
      </c>
      <c r="C24" s="42">
        <v>959</v>
      </c>
      <c r="D24" s="42">
        <v>195</v>
      </c>
      <c r="E24" s="42"/>
      <c r="F24" s="42">
        <v>272</v>
      </c>
      <c r="G24" s="42">
        <v>175</v>
      </c>
      <c r="H24" s="42">
        <v>97</v>
      </c>
      <c r="I24" s="42"/>
      <c r="J24" s="42">
        <v>882</v>
      </c>
      <c r="K24" s="42">
        <v>784</v>
      </c>
      <c r="L24" s="42">
        <v>98</v>
      </c>
    </row>
    <row r="25" spans="1:12" ht="15.75">
      <c r="A25" s="39"/>
      <c r="B25" s="40"/>
      <c r="C25" s="40"/>
      <c r="D25" s="40"/>
      <c r="E25" s="42"/>
      <c r="F25" s="40"/>
      <c r="G25" s="40"/>
      <c r="H25" s="40"/>
      <c r="I25" s="42"/>
      <c r="J25" s="40"/>
      <c r="K25" s="40"/>
      <c r="L25" s="40"/>
    </row>
    <row r="26" spans="1:12" ht="15.75">
      <c r="A26" s="39" t="s">
        <v>104</v>
      </c>
      <c r="B26" s="40">
        <v>87545</v>
      </c>
      <c r="C26" s="40">
        <v>66832</v>
      </c>
      <c r="D26" s="40">
        <v>20713</v>
      </c>
      <c r="E26" s="42"/>
      <c r="F26" s="40">
        <v>76337</v>
      </c>
      <c r="G26" s="40">
        <v>63491</v>
      </c>
      <c r="H26" s="40">
        <v>12846</v>
      </c>
      <c r="I26" s="42"/>
      <c r="J26" s="40">
        <v>11208</v>
      </c>
      <c r="K26" s="40">
        <v>3341</v>
      </c>
      <c r="L26" s="40">
        <v>7867</v>
      </c>
    </row>
    <row r="27" spans="1:12" ht="15.75">
      <c r="A27" s="39" t="s">
        <v>105</v>
      </c>
      <c r="B27" s="42">
        <v>8742</v>
      </c>
      <c r="C27" s="42">
        <v>6516</v>
      </c>
      <c r="D27" s="42">
        <v>2226</v>
      </c>
      <c r="E27" s="42"/>
      <c r="F27" s="42">
        <v>6962</v>
      </c>
      <c r="G27" s="42">
        <v>6095</v>
      </c>
      <c r="H27" s="42">
        <v>867</v>
      </c>
      <c r="I27" s="42"/>
      <c r="J27" s="42">
        <v>1780</v>
      </c>
      <c r="K27" s="42">
        <v>421</v>
      </c>
      <c r="L27" s="42">
        <v>1359</v>
      </c>
    </row>
    <row r="28" spans="1:12" ht="15.75">
      <c r="A28" s="39" t="s">
        <v>106</v>
      </c>
      <c r="B28" s="42">
        <v>11157</v>
      </c>
      <c r="C28" s="42">
        <v>8261</v>
      </c>
      <c r="D28" s="42">
        <v>2896</v>
      </c>
      <c r="E28" s="42"/>
      <c r="F28" s="42">
        <v>9003</v>
      </c>
      <c r="G28" s="42">
        <v>7745</v>
      </c>
      <c r="H28" s="42">
        <v>1258</v>
      </c>
      <c r="I28" s="42"/>
      <c r="J28" s="42">
        <v>2154</v>
      </c>
      <c r="K28" s="42">
        <v>516</v>
      </c>
      <c r="L28" s="42">
        <v>1638</v>
      </c>
    </row>
    <row r="29" spans="1:12" ht="15.75">
      <c r="A29" s="39" t="s">
        <v>107</v>
      </c>
      <c r="B29" s="42">
        <v>7337</v>
      </c>
      <c r="C29" s="42">
        <v>5802</v>
      </c>
      <c r="D29" s="42">
        <v>1535</v>
      </c>
      <c r="E29" s="42"/>
      <c r="F29" s="42">
        <v>5796</v>
      </c>
      <c r="G29" s="42">
        <v>5511</v>
      </c>
      <c r="H29" s="42">
        <v>285</v>
      </c>
      <c r="I29" s="42"/>
      <c r="J29" s="42">
        <v>1541</v>
      </c>
      <c r="K29" s="42">
        <v>291</v>
      </c>
      <c r="L29" s="42">
        <v>1250</v>
      </c>
    </row>
    <row r="30" spans="1:12" ht="15.75">
      <c r="A30" s="39" t="s">
        <v>108</v>
      </c>
      <c r="B30" s="42">
        <v>9722</v>
      </c>
      <c r="C30" s="42">
        <v>2862</v>
      </c>
      <c r="D30" s="42">
        <v>6860</v>
      </c>
      <c r="E30" s="42"/>
      <c r="F30" s="42">
        <v>9355</v>
      </c>
      <c r="G30" s="42">
        <v>2829</v>
      </c>
      <c r="H30" s="42">
        <v>6526</v>
      </c>
      <c r="I30" s="42"/>
      <c r="J30" s="42">
        <v>367</v>
      </c>
      <c r="K30" s="42">
        <v>33</v>
      </c>
      <c r="L30" s="42">
        <v>334</v>
      </c>
    </row>
    <row r="31" spans="1:12" ht="15.75">
      <c r="A31" s="39" t="s">
        <v>109</v>
      </c>
      <c r="B31" s="42">
        <v>5260</v>
      </c>
      <c r="C31" s="42">
        <v>4814</v>
      </c>
      <c r="D31" s="42">
        <v>446</v>
      </c>
      <c r="E31" s="42"/>
      <c r="F31" s="42">
        <v>4852</v>
      </c>
      <c r="G31" s="42">
        <v>4657</v>
      </c>
      <c r="H31" s="42">
        <v>195</v>
      </c>
      <c r="I31" s="42"/>
      <c r="J31" s="42">
        <v>408</v>
      </c>
      <c r="K31" s="42">
        <v>157</v>
      </c>
      <c r="L31" s="42">
        <v>251</v>
      </c>
    </row>
    <row r="32" spans="1:12" ht="15.75">
      <c r="A32" s="39" t="s">
        <v>110</v>
      </c>
      <c r="B32" s="42">
        <v>5550</v>
      </c>
      <c r="C32" s="42">
        <v>5260</v>
      </c>
      <c r="D32" s="42">
        <v>290</v>
      </c>
      <c r="E32" s="42"/>
      <c r="F32" s="42">
        <v>5307</v>
      </c>
      <c r="G32" s="42">
        <v>5201</v>
      </c>
      <c r="H32" s="42">
        <v>106</v>
      </c>
      <c r="I32" s="42"/>
      <c r="J32" s="42">
        <v>243</v>
      </c>
      <c r="K32" s="42">
        <v>59</v>
      </c>
      <c r="L32" s="42">
        <v>184</v>
      </c>
    </row>
    <row r="33" spans="1:12" ht="15.75">
      <c r="A33" s="39" t="s">
        <v>111</v>
      </c>
      <c r="B33" s="42">
        <v>7908</v>
      </c>
      <c r="C33" s="42">
        <v>5938</v>
      </c>
      <c r="D33" s="42">
        <v>1970</v>
      </c>
      <c r="E33" s="42"/>
      <c r="F33" s="42">
        <v>6292</v>
      </c>
      <c r="G33" s="42">
        <v>5469</v>
      </c>
      <c r="H33" s="42">
        <v>823</v>
      </c>
      <c r="I33" s="42"/>
      <c r="J33" s="42">
        <v>1616</v>
      </c>
      <c r="K33" s="42">
        <v>469</v>
      </c>
      <c r="L33" s="42">
        <v>1147</v>
      </c>
    </row>
    <row r="34" spans="1:12" ht="15.75">
      <c r="A34" s="39" t="s">
        <v>112</v>
      </c>
      <c r="B34" s="42">
        <v>3227</v>
      </c>
      <c r="C34" s="42">
        <v>2464</v>
      </c>
      <c r="D34" s="42">
        <v>763</v>
      </c>
      <c r="E34" s="42"/>
      <c r="F34" s="42">
        <v>3227</v>
      </c>
      <c r="G34" s="42">
        <v>2464</v>
      </c>
      <c r="H34" s="42">
        <v>763</v>
      </c>
      <c r="I34" s="42"/>
      <c r="J34" s="43">
        <v>0</v>
      </c>
      <c r="K34" s="43">
        <v>0</v>
      </c>
      <c r="L34" s="43">
        <v>0</v>
      </c>
    </row>
    <row r="35" spans="1:12" ht="15.75">
      <c r="A35" s="39" t="s">
        <v>113</v>
      </c>
      <c r="B35" s="42">
        <v>5724</v>
      </c>
      <c r="C35" s="42">
        <v>5407</v>
      </c>
      <c r="D35" s="42">
        <v>317</v>
      </c>
      <c r="E35" s="42"/>
      <c r="F35" s="42">
        <v>5506</v>
      </c>
      <c r="G35" s="42">
        <v>5341</v>
      </c>
      <c r="H35" s="42">
        <v>165</v>
      </c>
      <c r="I35" s="42"/>
      <c r="J35" s="42">
        <v>218</v>
      </c>
      <c r="K35" s="42">
        <v>66</v>
      </c>
      <c r="L35" s="42">
        <v>152</v>
      </c>
    </row>
    <row r="36" spans="1:12" ht="15.75">
      <c r="A36" s="39" t="s">
        <v>114</v>
      </c>
      <c r="B36" s="42">
        <v>8465</v>
      </c>
      <c r="C36" s="42">
        <v>6945</v>
      </c>
      <c r="D36" s="42">
        <v>1520</v>
      </c>
      <c r="E36" s="42"/>
      <c r="F36" s="42">
        <v>7181</v>
      </c>
      <c r="G36" s="42">
        <v>6537</v>
      </c>
      <c r="H36" s="42">
        <v>644</v>
      </c>
      <c r="I36" s="42"/>
      <c r="J36" s="42">
        <v>1284</v>
      </c>
      <c r="K36" s="42">
        <v>408</v>
      </c>
      <c r="L36" s="42">
        <v>876</v>
      </c>
    </row>
    <row r="37" spans="1:12" ht="15.75">
      <c r="A37" s="39" t="s">
        <v>115</v>
      </c>
      <c r="B37" s="42">
        <v>6047</v>
      </c>
      <c r="C37" s="42">
        <v>5245</v>
      </c>
      <c r="D37" s="42">
        <v>802</v>
      </c>
      <c r="E37" s="42"/>
      <c r="F37" s="42">
        <v>5403</v>
      </c>
      <c r="G37" s="42">
        <v>4994</v>
      </c>
      <c r="H37" s="42">
        <v>409</v>
      </c>
      <c r="I37" s="42"/>
      <c r="J37" s="42">
        <v>644</v>
      </c>
      <c r="K37" s="42">
        <v>251</v>
      </c>
      <c r="L37" s="42">
        <v>393</v>
      </c>
    </row>
    <row r="38" spans="1:12" ht="15.75">
      <c r="A38" s="39" t="s">
        <v>116</v>
      </c>
      <c r="B38" s="42">
        <v>4307</v>
      </c>
      <c r="C38" s="42">
        <v>3887</v>
      </c>
      <c r="D38" s="42">
        <v>420</v>
      </c>
      <c r="E38" s="42"/>
      <c r="F38" s="42">
        <v>3484</v>
      </c>
      <c r="G38" s="42">
        <v>3338</v>
      </c>
      <c r="H38" s="42">
        <v>146</v>
      </c>
      <c r="I38" s="42"/>
      <c r="J38" s="42">
        <v>823</v>
      </c>
      <c r="K38" s="42">
        <v>549</v>
      </c>
      <c r="L38" s="42">
        <v>274</v>
      </c>
    </row>
    <row r="39" spans="1:12" ht="15.75">
      <c r="A39" s="39" t="s">
        <v>117</v>
      </c>
      <c r="B39" s="42">
        <v>4099</v>
      </c>
      <c r="C39" s="42">
        <v>3431</v>
      </c>
      <c r="D39" s="42">
        <v>668</v>
      </c>
      <c r="E39" s="42"/>
      <c r="F39" s="42">
        <v>3969</v>
      </c>
      <c r="G39" s="42">
        <v>3310</v>
      </c>
      <c r="H39" s="42">
        <v>659</v>
      </c>
      <c r="I39" s="42"/>
      <c r="J39" s="42">
        <v>130</v>
      </c>
      <c r="K39" s="42">
        <v>121</v>
      </c>
      <c r="L39" s="42">
        <v>9</v>
      </c>
    </row>
    <row r="40" spans="1:12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5.75">
      <c r="A41" s="40" t="s">
        <v>118</v>
      </c>
      <c r="B41" s="40">
        <v>23809</v>
      </c>
      <c r="C41" s="40">
        <v>18575</v>
      </c>
      <c r="D41" s="40">
        <v>5234</v>
      </c>
      <c r="E41" s="40"/>
      <c r="F41" s="40">
        <v>23009</v>
      </c>
      <c r="G41" s="40">
        <v>18279</v>
      </c>
      <c r="H41" s="40">
        <v>4730</v>
      </c>
      <c r="I41" s="40"/>
      <c r="J41" s="40">
        <v>800</v>
      </c>
      <c r="K41" s="40">
        <v>296</v>
      </c>
      <c r="L41" s="40">
        <v>504</v>
      </c>
    </row>
    <row r="42" spans="1:12" ht="15.75">
      <c r="A42" s="40" t="s">
        <v>119</v>
      </c>
      <c r="B42" s="42">
        <v>3469</v>
      </c>
      <c r="C42" s="42">
        <v>3071</v>
      </c>
      <c r="D42" s="42">
        <v>398</v>
      </c>
      <c r="E42" s="42"/>
      <c r="F42" s="42">
        <v>3469</v>
      </c>
      <c r="G42" s="42">
        <v>3071</v>
      </c>
      <c r="H42" s="42">
        <v>398</v>
      </c>
      <c r="I42" s="42"/>
      <c r="J42" s="43">
        <v>0</v>
      </c>
      <c r="K42" s="43">
        <v>0</v>
      </c>
      <c r="L42" s="43">
        <v>0</v>
      </c>
    </row>
    <row r="43" spans="1:12" ht="15.75">
      <c r="A43" s="40" t="s">
        <v>120</v>
      </c>
      <c r="B43" s="42">
        <v>2538</v>
      </c>
      <c r="C43" s="42">
        <v>2139</v>
      </c>
      <c r="D43" s="42">
        <v>399</v>
      </c>
      <c r="E43" s="42"/>
      <c r="F43" s="42">
        <v>2538</v>
      </c>
      <c r="G43" s="42">
        <v>2139</v>
      </c>
      <c r="H43" s="42">
        <v>399</v>
      </c>
      <c r="I43" s="42"/>
      <c r="J43" s="43">
        <v>0</v>
      </c>
      <c r="K43" s="43">
        <v>0</v>
      </c>
      <c r="L43" s="43">
        <v>0</v>
      </c>
    </row>
    <row r="44" spans="1:12" ht="15.75">
      <c r="A44" s="40" t="s">
        <v>121</v>
      </c>
      <c r="B44" s="42">
        <v>2493</v>
      </c>
      <c r="C44" s="42">
        <v>2353</v>
      </c>
      <c r="D44" s="42">
        <v>140</v>
      </c>
      <c r="E44" s="42"/>
      <c r="F44" s="42">
        <v>2493</v>
      </c>
      <c r="G44" s="42">
        <v>2353</v>
      </c>
      <c r="H44" s="42">
        <v>140</v>
      </c>
      <c r="I44" s="42"/>
      <c r="J44" s="43">
        <v>0</v>
      </c>
      <c r="K44" s="43">
        <v>0</v>
      </c>
      <c r="L44" s="43">
        <v>0</v>
      </c>
    </row>
    <row r="45" spans="1:12" ht="15.75">
      <c r="A45" s="40" t="s">
        <v>122</v>
      </c>
      <c r="B45" s="42">
        <v>2281</v>
      </c>
      <c r="C45" s="42">
        <v>2046</v>
      </c>
      <c r="D45" s="42">
        <v>235</v>
      </c>
      <c r="E45" s="42"/>
      <c r="F45" s="42">
        <v>2281</v>
      </c>
      <c r="G45" s="42">
        <v>2046</v>
      </c>
      <c r="H45" s="42">
        <v>235</v>
      </c>
      <c r="I45" s="42"/>
      <c r="J45" s="43">
        <v>0</v>
      </c>
      <c r="K45" s="43">
        <v>0</v>
      </c>
      <c r="L45" s="43">
        <v>0</v>
      </c>
    </row>
    <row r="46" spans="1:12" ht="15.75">
      <c r="A46" s="40" t="s">
        <v>123</v>
      </c>
      <c r="B46" s="42">
        <v>5949</v>
      </c>
      <c r="C46" s="42">
        <v>3644</v>
      </c>
      <c r="D46" s="42">
        <v>2305</v>
      </c>
      <c r="E46" s="42"/>
      <c r="F46" s="42">
        <v>5949</v>
      </c>
      <c r="G46" s="42">
        <v>3644</v>
      </c>
      <c r="H46" s="42">
        <v>2305</v>
      </c>
      <c r="I46" s="42"/>
      <c r="J46" s="43">
        <v>0</v>
      </c>
      <c r="K46" s="43">
        <v>0</v>
      </c>
      <c r="L46" s="43">
        <v>0</v>
      </c>
    </row>
    <row r="47" spans="1:12" ht="15.75">
      <c r="A47" s="42" t="s">
        <v>163</v>
      </c>
      <c r="B47" s="42">
        <v>1128</v>
      </c>
      <c r="C47" s="42">
        <v>1026</v>
      </c>
      <c r="D47" s="42">
        <v>102</v>
      </c>
      <c r="E47" s="42"/>
      <c r="F47" s="42">
        <v>951</v>
      </c>
      <c r="G47" s="42">
        <v>921</v>
      </c>
      <c r="H47" s="42">
        <v>30</v>
      </c>
      <c r="I47" s="42"/>
      <c r="J47" s="42">
        <v>177</v>
      </c>
      <c r="K47" s="42">
        <v>105</v>
      </c>
      <c r="L47" s="42">
        <v>72</v>
      </c>
    </row>
    <row r="48" spans="1:12" ht="15.75">
      <c r="A48" s="40" t="s">
        <v>125</v>
      </c>
      <c r="B48" s="42">
        <v>3269</v>
      </c>
      <c r="C48" s="42">
        <v>2820</v>
      </c>
      <c r="D48" s="42">
        <v>449</v>
      </c>
      <c r="E48" s="42"/>
      <c r="F48" s="42">
        <v>3269</v>
      </c>
      <c r="G48" s="42">
        <v>2820</v>
      </c>
      <c r="H48" s="42">
        <v>449</v>
      </c>
      <c r="I48" s="42"/>
      <c r="J48" s="43">
        <v>0</v>
      </c>
      <c r="K48" s="43">
        <v>0</v>
      </c>
      <c r="L48" s="43">
        <v>0</v>
      </c>
    </row>
    <row r="49" spans="1:12" ht="15.75">
      <c r="A49" s="40" t="s">
        <v>143</v>
      </c>
      <c r="B49" s="42">
        <v>2682</v>
      </c>
      <c r="C49" s="42">
        <v>1476</v>
      </c>
      <c r="D49" s="42">
        <v>1206</v>
      </c>
      <c r="E49" s="42"/>
      <c r="F49" s="42">
        <v>2059</v>
      </c>
      <c r="G49" s="42">
        <v>1285</v>
      </c>
      <c r="H49" s="42">
        <v>774</v>
      </c>
      <c r="I49" s="42"/>
      <c r="J49" s="42">
        <v>623</v>
      </c>
      <c r="K49" s="42">
        <v>191</v>
      </c>
      <c r="L49" s="42">
        <v>432</v>
      </c>
    </row>
    <row r="50" spans="1:12" ht="15.75">
      <c r="A50" s="42"/>
      <c r="B50" s="40"/>
      <c r="C50" s="40"/>
      <c r="D50" s="40"/>
      <c r="E50" s="42"/>
      <c r="F50" s="40"/>
      <c r="G50" s="42"/>
      <c r="H50" s="42"/>
      <c r="I50" s="42"/>
      <c r="J50" s="44"/>
      <c r="K50" s="44"/>
      <c r="L50" s="44"/>
    </row>
    <row r="51" spans="1:12" ht="15.75">
      <c r="A51" s="40" t="s">
        <v>7</v>
      </c>
      <c r="B51" s="40">
        <v>204490</v>
      </c>
      <c r="C51" s="40">
        <v>116507</v>
      </c>
      <c r="D51" s="40">
        <v>87983</v>
      </c>
      <c r="E51" s="40"/>
      <c r="F51" s="40">
        <v>204378</v>
      </c>
      <c r="G51" s="40">
        <v>116469</v>
      </c>
      <c r="H51" s="40">
        <v>87909</v>
      </c>
      <c r="I51" s="40"/>
      <c r="J51" s="40">
        <v>112</v>
      </c>
      <c r="K51" s="40">
        <v>38</v>
      </c>
      <c r="L51" s="40">
        <v>74</v>
      </c>
    </row>
    <row r="52" spans="1:12" ht="15.75">
      <c r="A52" s="40" t="s">
        <v>8</v>
      </c>
      <c r="B52" s="42">
        <v>3514</v>
      </c>
      <c r="C52" s="42">
        <v>2014</v>
      </c>
      <c r="D52" s="42">
        <v>1500</v>
      </c>
      <c r="E52" s="42"/>
      <c r="F52" s="42">
        <v>3514</v>
      </c>
      <c r="G52" s="42">
        <v>2014</v>
      </c>
      <c r="H52" s="42">
        <v>1500</v>
      </c>
      <c r="I52" s="42"/>
      <c r="J52" s="43">
        <v>0</v>
      </c>
      <c r="K52" s="43">
        <v>0</v>
      </c>
      <c r="L52" s="43">
        <v>0</v>
      </c>
    </row>
    <row r="53" spans="1:12" ht="15.75">
      <c r="A53" s="40" t="s">
        <v>9</v>
      </c>
      <c r="B53" s="42">
        <v>6540</v>
      </c>
      <c r="C53" s="42">
        <v>4131</v>
      </c>
      <c r="D53" s="42">
        <v>2409</v>
      </c>
      <c r="E53" s="42"/>
      <c r="F53" s="42">
        <v>6540</v>
      </c>
      <c r="G53" s="42">
        <v>4131</v>
      </c>
      <c r="H53" s="42">
        <v>2409</v>
      </c>
      <c r="I53" s="42"/>
      <c r="J53" s="43">
        <v>0</v>
      </c>
      <c r="K53" s="43">
        <v>0</v>
      </c>
      <c r="L53" s="43">
        <v>0</v>
      </c>
    </row>
    <row r="54" spans="1:12" ht="15.75">
      <c r="A54" s="42" t="s">
        <v>127</v>
      </c>
      <c r="B54" s="42">
        <v>3659</v>
      </c>
      <c r="C54" s="42">
        <v>2129</v>
      </c>
      <c r="D54" s="42">
        <v>1530</v>
      </c>
      <c r="E54" s="42"/>
      <c r="F54" s="42">
        <v>3659</v>
      </c>
      <c r="G54" s="42">
        <v>2129</v>
      </c>
      <c r="H54" s="42">
        <v>1530</v>
      </c>
      <c r="I54" s="42"/>
      <c r="J54" s="43">
        <v>0</v>
      </c>
      <c r="K54" s="43">
        <v>0</v>
      </c>
      <c r="L54" s="43">
        <v>0</v>
      </c>
    </row>
    <row r="55" spans="1:12" ht="15.75">
      <c r="A55" s="40" t="s">
        <v>10</v>
      </c>
      <c r="B55" s="42">
        <v>2218</v>
      </c>
      <c r="C55" s="42">
        <v>1356</v>
      </c>
      <c r="D55" s="42">
        <v>862</v>
      </c>
      <c r="E55" s="42"/>
      <c r="F55" s="42">
        <v>2218</v>
      </c>
      <c r="G55" s="42">
        <v>1356</v>
      </c>
      <c r="H55" s="42">
        <v>862</v>
      </c>
      <c r="I55" s="42"/>
      <c r="J55" s="43">
        <v>0</v>
      </c>
      <c r="K55" s="43">
        <v>0</v>
      </c>
      <c r="L55" s="43">
        <v>0</v>
      </c>
    </row>
    <row r="56" spans="1:12" ht="15.75">
      <c r="A56" s="40" t="s">
        <v>11</v>
      </c>
      <c r="B56" s="42">
        <v>1736</v>
      </c>
      <c r="C56" s="42">
        <v>946</v>
      </c>
      <c r="D56" s="42">
        <v>790</v>
      </c>
      <c r="E56" s="42"/>
      <c r="F56" s="42">
        <v>1736</v>
      </c>
      <c r="G56" s="42">
        <v>946</v>
      </c>
      <c r="H56" s="42">
        <v>790</v>
      </c>
      <c r="I56" s="42"/>
      <c r="J56" s="43">
        <v>0</v>
      </c>
      <c r="K56" s="43">
        <v>0</v>
      </c>
      <c r="L56" s="43">
        <v>0</v>
      </c>
    </row>
    <row r="57" spans="1:12" ht="15.75">
      <c r="A57" s="40" t="s">
        <v>12</v>
      </c>
      <c r="B57" s="42">
        <v>5033</v>
      </c>
      <c r="C57" s="42">
        <v>2415</v>
      </c>
      <c r="D57" s="42">
        <v>2618</v>
      </c>
      <c r="E57" s="42"/>
      <c r="F57" s="42">
        <v>5033</v>
      </c>
      <c r="G57" s="42">
        <v>2415</v>
      </c>
      <c r="H57" s="42">
        <v>2618</v>
      </c>
      <c r="I57" s="42"/>
      <c r="J57" s="43">
        <v>0</v>
      </c>
      <c r="K57" s="43">
        <v>0</v>
      </c>
      <c r="L57" s="43">
        <v>0</v>
      </c>
    </row>
    <row r="58" spans="1:12" ht="15.75">
      <c r="A58" s="40" t="s">
        <v>13</v>
      </c>
      <c r="B58" s="42">
        <v>7810</v>
      </c>
      <c r="C58" s="42">
        <v>3768</v>
      </c>
      <c r="D58" s="42">
        <v>4042</v>
      </c>
      <c r="E58" s="42"/>
      <c r="F58" s="42">
        <v>7810</v>
      </c>
      <c r="G58" s="42">
        <v>3768</v>
      </c>
      <c r="H58" s="42">
        <v>4042</v>
      </c>
      <c r="I58" s="42"/>
      <c r="J58" s="43">
        <v>0</v>
      </c>
      <c r="K58" s="43">
        <v>0</v>
      </c>
      <c r="L58" s="43">
        <v>0</v>
      </c>
    </row>
    <row r="59" spans="1:12" ht="15.75">
      <c r="A59" s="40" t="s">
        <v>14</v>
      </c>
      <c r="B59" s="42">
        <v>12284</v>
      </c>
      <c r="C59" s="42">
        <v>8085</v>
      </c>
      <c r="D59" s="42">
        <v>4199</v>
      </c>
      <c r="E59" s="42"/>
      <c r="F59" s="42">
        <v>12284</v>
      </c>
      <c r="G59" s="42">
        <v>8085</v>
      </c>
      <c r="H59" s="42">
        <v>4199</v>
      </c>
      <c r="I59" s="42"/>
      <c r="J59" s="43">
        <v>0</v>
      </c>
      <c r="K59" s="43">
        <v>0</v>
      </c>
      <c r="L59" s="43">
        <v>0</v>
      </c>
    </row>
    <row r="60" spans="1:12" ht="15.75">
      <c r="A60" s="40" t="s">
        <v>15</v>
      </c>
      <c r="B60" s="42">
        <v>10765</v>
      </c>
      <c r="C60" s="42">
        <v>6631</v>
      </c>
      <c r="D60" s="42">
        <v>4134</v>
      </c>
      <c r="E60" s="42"/>
      <c r="F60" s="42">
        <v>10653</v>
      </c>
      <c r="G60" s="42">
        <v>6593</v>
      </c>
      <c r="H60" s="42">
        <v>4060</v>
      </c>
      <c r="I60" s="42"/>
      <c r="J60" s="42">
        <v>112</v>
      </c>
      <c r="K60" s="42">
        <v>38</v>
      </c>
      <c r="L60" s="42">
        <v>74</v>
      </c>
    </row>
    <row r="61" spans="1:12" ht="15.75">
      <c r="A61" s="40" t="s">
        <v>16</v>
      </c>
      <c r="B61" s="42">
        <v>4723</v>
      </c>
      <c r="C61" s="42">
        <v>2532</v>
      </c>
      <c r="D61" s="42">
        <v>2191</v>
      </c>
      <c r="E61" s="42"/>
      <c r="F61" s="42">
        <v>4723</v>
      </c>
      <c r="G61" s="42">
        <v>2532</v>
      </c>
      <c r="H61" s="42">
        <v>2191</v>
      </c>
      <c r="I61" s="42"/>
      <c r="J61" s="43">
        <v>0</v>
      </c>
      <c r="K61" s="43">
        <v>0</v>
      </c>
      <c r="L61" s="43">
        <v>0</v>
      </c>
    </row>
    <row r="62" spans="1:12" ht="15.75">
      <c r="A62" s="40" t="s">
        <v>17</v>
      </c>
      <c r="B62" s="42">
        <v>1956</v>
      </c>
      <c r="C62" s="42">
        <v>1361</v>
      </c>
      <c r="D62" s="42">
        <v>595</v>
      </c>
      <c r="E62" s="42"/>
      <c r="F62" s="42">
        <v>1956</v>
      </c>
      <c r="G62" s="42">
        <v>1361</v>
      </c>
      <c r="H62" s="42">
        <v>595</v>
      </c>
      <c r="I62" s="42"/>
      <c r="J62" s="43">
        <v>0</v>
      </c>
      <c r="K62" s="43">
        <v>0</v>
      </c>
      <c r="L62" s="43">
        <v>0</v>
      </c>
    </row>
    <row r="63" spans="1:12" ht="15.75">
      <c r="A63" s="40" t="s">
        <v>18</v>
      </c>
      <c r="B63" s="42">
        <v>5940</v>
      </c>
      <c r="C63" s="42">
        <v>2807</v>
      </c>
      <c r="D63" s="42">
        <v>3133</v>
      </c>
      <c r="E63" s="42"/>
      <c r="F63" s="42">
        <v>5940</v>
      </c>
      <c r="G63" s="42">
        <v>2807</v>
      </c>
      <c r="H63" s="42">
        <v>3133</v>
      </c>
      <c r="I63" s="42"/>
      <c r="J63" s="43">
        <v>0</v>
      </c>
      <c r="K63" s="43">
        <v>0</v>
      </c>
      <c r="L63" s="43">
        <v>0</v>
      </c>
    </row>
    <row r="64" spans="1:12" ht="15.75">
      <c r="A64" s="40" t="s">
        <v>128</v>
      </c>
      <c r="B64" s="42">
        <v>3356</v>
      </c>
      <c r="C64" s="42">
        <v>2162</v>
      </c>
      <c r="D64" s="42">
        <v>1194</v>
      </c>
      <c r="E64" s="42"/>
      <c r="F64" s="42">
        <v>3356</v>
      </c>
      <c r="G64" s="42">
        <v>2162</v>
      </c>
      <c r="H64" s="42">
        <v>1194</v>
      </c>
      <c r="I64" s="42"/>
      <c r="J64" s="43">
        <v>0</v>
      </c>
      <c r="K64" s="43">
        <v>0</v>
      </c>
      <c r="L64" s="43">
        <v>0</v>
      </c>
    </row>
    <row r="65" spans="1:12" ht="15.75">
      <c r="A65" s="42" t="s">
        <v>74</v>
      </c>
      <c r="B65" s="42">
        <v>11358</v>
      </c>
      <c r="C65" s="42">
        <v>6510</v>
      </c>
      <c r="D65" s="42">
        <v>4848</v>
      </c>
      <c r="E65" s="42"/>
      <c r="F65" s="42">
        <v>11358</v>
      </c>
      <c r="G65" s="42">
        <v>6510</v>
      </c>
      <c r="H65" s="42">
        <v>4848</v>
      </c>
      <c r="I65" s="42"/>
      <c r="J65" s="43">
        <v>0</v>
      </c>
      <c r="K65" s="43">
        <v>0</v>
      </c>
      <c r="L65" s="43">
        <v>0</v>
      </c>
    </row>
    <row r="66" spans="1:12" ht="15.75">
      <c r="A66" s="40" t="s">
        <v>19</v>
      </c>
      <c r="B66" s="42">
        <v>3713</v>
      </c>
      <c r="C66" s="42">
        <v>2486</v>
      </c>
      <c r="D66" s="42">
        <v>1227</v>
      </c>
      <c r="E66" s="42"/>
      <c r="F66" s="42">
        <v>3713</v>
      </c>
      <c r="G66" s="42">
        <v>2486</v>
      </c>
      <c r="H66" s="42">
        <v>1227</v>
      </c>
      <c r="I66" s="42"/>
      <c r="J66" s="43">
        <v>0</v>
      </c>
      <c r="K66" s="43">
        <v>0</v>
      </c>
      <c r="L66" s="43">
        <v>0</v>
      </c>
    </row>
    <row r="67" spans="1:12" ht="15.75">
      <c r="A67" s="40" t="s">
        <v>20</v>
      </c>
      <c r="B67" s="42">
        <v>3481</v>
      </c>
      <c r="C67" s="42">
        <v>1868</v>
      </c>
      <c r="D67" s="42">
        <v>1613</v>
      </c>
      <c r="E67" s="42"/>
      <c r="F67" s="42">
        <v>3481</v>
      </c>
      <c r="G67" s="42">
        <v>1868</v>
      </c>
      <c r="H67" s="42">
        <v>1613</v>
      </c>
      <c r="I67" s="42"/>
      <c r="J67" s="43">
        <v>0</v>
      </c>
      <c r="K67" s="43">
        <v>0</v>
      </c>
      <c r="L67" s="43">
        <v>0</v>
      </c>
    </row>
    <row r="68" spans="1:12" ht="15.75">
      <c r="A68" s="40" t="s">
        <v>21</v>
      </c>
      <c r="B68" s="42">
        <v>5842</v>
      </c>
      <c r="C68" s="42">
        <v>3857</v>
      </c>
      <c r="D68" s="42">
        <v>1985</v>
      </c>
      <c r="E68" s="42"/>
      <c r="F68" s="42">
        <v>5842</v>
      </c>
      <c r="G68" s="42">
        <v>3857</v>
      </c>
      <c r="H68" s="42">
        <v>1985</v>
      </c>
      <c r="I68" s="42"/>
      <c r="J68" s="43">
        <v>0</v>
      </c>
      <c r="K68" s="43">
        <v>0</v>
      </c>
      <c r="L68" s="43">
        <v>0</v>
      </c>
    </row>
    <row r="69" spans="1:12" ht="15.75">
      <c r="A69" s="40" t="s">
        <v>22</v>
      </c>
      <c r="B69" s="42">
        <v>16596</v>
      </c>
      <c r="C69" s="42">
        <v>9398</v>
      </c>
      <c r="D69" s="42">
        <v>7198</v>
      </c>
      <c r="E69" s="42"/>
      <c r="F69" s="42">
        <v>16596</v>
      </c>
      <c r="G69" s="42">
        <v>9398</v>
      </c>
      <c r="H69" s="42">
        <v>7198</v>
      </c>
      <c r="I69" s="42"/>
      <c r="J69" s="43">
        <v>0</v>
      </c>
      <c r="K69" s="43">
        <v>0</v>
      </c>
      <c r="L69" s="43">
        <v>0</v>
      </c>
    </row>
    <row r="70" spans="1:12" ht="15.75">
      <c r="A70" s="40" t="s">
        <v>23</v>
      </c>
      <c r="B70" s="42">
        <v>20984</v>
      </c>
      <c r="C70" s="42">
        <v>13055</v>
      </c>
      <c r="D70" s="42">
        <v>7929</v>
      </c>
      <c r="E70" s="42"/>
      <c r="F70" s="42">
        <v>20984</v>
      </c>
      <c r="G70" s="42">
        <v>13055</v>
      </c>
      <c r="H70" s="42">
        <v>7929</v>
      </c>
      <c r="I70" s="42"/>
      <c r="J70" s="43">
        <v>0</v>
      </c>
      <c r="K70" s="43">
        <v>0</v>
      </c>
      <c r="L70" s="43">
        <v>0</v>
      </c>
    </row>
    <row r="71" spans="1:12" ht="15.75">
      <c r="A71" s="40" t="s">
        <v>129</v>
      </c>
      <c r="B71" s="42">
        <v>5236</v>
      </c>
      <c r="C71" s="42">
        <v>3351</v>
      </c>
      <c r="D71" s="42">
        <v>1885</v>
      </c>
      <c r="E71" s="42"/>
      <c r="F71" s="42">
        <v>5236</v>
      </c>
      <c r="G71" s="42">
        <v>3351</v>
      </c>
      <c r="H71" s="42">
        <v>1885</v>
      </c>
      <c r="I71" s="42"/>
      <c r="J71" s="43">
        <v>0</v>
      </c>
      <c r="K71" s="43">
        <v>0</v>
      </c>
      <c r="L71" s="43">
        <v>0</v>
      </c>
    </row>
    <row r="72" spans="1:12" ht="15.75">
      <c r="A72" s="40" t="s">
        <v>24</v>
      </c>
      <c r="B72" s="42">
        <v>1357</v>
      </c>
      <c r="C72" s="42">
        <v>959</v>
      </c>
      <c r="D72" s="42">
        <v>398</v>
      </c>
      <c r="E72" s="42"/>
      <c r="F72" s="42">
        <v>1357</v>
      </c>
      <c r="G72" s="42">
        <v>959</v>
      </c>
      <c r="H72" s="42">
        <v>398</v>
      </c>
      <c r="I72" s="42"/>
      <c r="J72" s="43">
        <v>0</v>
      </c>
      <c r="K72" s="43">
        <v>0</v>
      </c>
      <c r="L72" s="43">
        <v>0</v>
      </c>
    </row>
    <row r="73" spans="1:12" ht="15.75">
      <c r="A73" s="40" t="s">
        <v>25</v>
      </c>
      <c r="B73" s="42">
        <v>8468</v>
      </c>
      <c r="C73" s="42">
        <v>4590</v>
      </c>
      <c r="D73" s="42">
        <v>3878</v>
      </c>
      <c r="E73" s="42"/>
      <c r="F73" s="42">
        <v>8468</v>
      </c>
      <c r="G73" s="42">
        <v>4590</v>
      </c>
      <c r="H73" s="42">
        <v>3878</v>
      </c>
      <c r="I73" s="42"/>
      <c r="J73" s="43">
        <v>0</v>
      </c>
      <c r="K73" s="43">
        <v>0</v>
      </c>
      <c r="L73" s="43">
        <v>0</v>
      </c>
    </row>
    <row r="74" spans="1:12" ht="15.75">
      <c r="A74" s="40" t="s">
        <v>130</v>
      </c>
      <c r="B74" s="42">
        <v>6120</v>
      </c>
      <c r="C74" s="42">
        <v>3012</v>
      </c>
      <c r="D74" s="42">
        <v>3108</v>
      </c>
      <c r="E74" s="42"/>
      <c r="F74" s="42">
        <v>6120</v>
      </c>
      <c r="G74" s="42">
        <v>3012</v>
      </c>
      <c r="H74" s="42">
        <v>3108</v>
      </c>
      <c r="I74" s="42"/>
      <c r="J74" s="43">
        <v>0</v>
      </c>
      <c r="K74" s="43">
        <v>0</v>
      </c>
      <c r="L74" s="43">
        <v>0</v>
      </c>
    </row>
    <row r="75" spans="1:12" ht="15.75">
      <c r="A75" s="40" t="s">
        <v>26</v>
      </c>
      <c r="B75" s="42">
        <v>6466</v>
      </c>
      <c r="C75" s="42">
        <v>3677</v>
      </c>
      <c r="D75" s="42">
        <v>2789</v>
      </c>
      <c r="E75" s="42"/>
      <c r="F75" s="42">
        <v>6466</v>
      </c>
      <c r="G75" s="42">
        <v>3677</v>
      </c>
      <c r="H75" s="42">
        <v>2789</v>
      </c>
      <c r="I75" s="42"/>
      <c r="J75" s="43">
        <v>0</v>
      </c>
      <c r="K75" s="43">
        <v>0</v>
      </c>
      <c r="L75" s="43">
        <v>0</v>
      </c>
    </row>
    <row r="76" spans="1:12" ht="15.75">
      <c r="A76" s="40" t="s">
        <v>131</v>
      </c>
      <c r="B76" s="42">
        <v>4140</v>
      </c>
      <c r="C76" s="42">
        <v>2052</v>
      </c>
      <c r="D76" s="42">
        <v>2088</v>
      </c>
      <c r="E76" s="42"/>
      <c r="F76" s="42">
        <v>4140</v>
      </c>
      <c r="G76" s="42">
        <v>2052</v>
      </c>
      <c r="H76" s="42">
        <v>2088</v>
      </c>
      <c r="I76" s="42"/>
      <c r="J76" s="43">
        <v>0</v>
      </c>
      <c r="K76" s="43">
        <v>0</v>
      </c>
      <c r="L76" s="43">
        <v>0</v>
      </c>
    </row>
    <row r="77" spans="1:12" ht="15.75">
      <c r="A77" s="42" t="s">
        <v>132</v>
      </c>
      <c r="B77" s="42">
        <v>20980</v>
      </c>
      <c r="C77" s="42">
        <v>11270</v>
      </c>
      <c r="D77" s="42">
        <v>9710</v>
      </c>
      <c r="E77" s="42"/>
      <c r="F77" s="42">
        <v>20980</v>
      </c>
      <c r="G77" s="42">
        <v>11270</v>
      </c>
      <c r="H77" s="42">
        <v>9710</v>
      </c>
      <c r="I77" s="42"/>
      <c r="J77" s="43">
        <v>0</v>
      </c>
      <c r="K77" s="43">
        <v>0</v>
      </c>
      <c r="L77" s="43">
        <v>0</v>
      </c>
    </row>
    <row r="78" spans="1:12" ht="15.75">
      <c r="A78" s="40" t="s">
        <v>133</v>
      </c>
      <c r="B78" s="42">
        <v>1902</v>
      </c>
      <c r="C78" s="42">
        <v>1178</v>
      </c>
      <c r="D78" s="42">
        <v>724</v>
      </c>
      <c r="E78" s="42"/>
      <c r="F78" s="42">
        <v>1902</v>
      </c>
      <c r="G78" s="42">
        <v>1178</v>
      </c>
      <c r="H78" s="42">
        <v>724</v>
      </c>
      <c r="I78" s="42"/>
      <c r="J78" s="43">
        <v>0</v>
      </c>
      <c r="K78" s="43">
        <v>0</v>
      </c>
      <c r="L78" s="43">
        <v>0</v>
      </c>
    </row>
    <row r="79" spans="1:12" ht="15.75">
      <c r="A79" s="40" t="s">
        <v>27</v>
      </c>
      <c r="B79" s="42">
        <v>3227</v>
      </c>
      <c r="C79" s="42">
        <v>2137</v>
      </c>
      <c r="D79" s="42">
        <v>1090</v>
      </c>
      <c r="E79" s="42"/>
      <c r="F79" s="42">
        <v>3227</v>
      </c>
      <c r="G79" s="42">
        <v>2137</v>
      </c>
      <c r="H79" s="42">
        <v>1090</v>
      </c>
      <c r="I79" s="42"/>
      <c r="J79" s="43">
        <v>0</v>
      </c>
      <c r="K79" s="43">
        <v>0</v>
      </c>
      <c r="L79" s="43">
        <v>0</v>
      </c>
    </row>
    <row r="80" spans="1:12" ht="15.75">
      <c r="A80" s="42" t="s">
        <v>134</v>
      </c>
      <c r="B80" s="42">
        <v>3105</v>
      </c>
      <c r="C80" s="42">
        <v>1471</v>
      </c>
      <c r="D80" s="42">
        <v>1634</v>
      </c>
      <c r="E80" s="42"/>
      <c r="F80" s="42">
        <v>3105</v>
      </c>
      <c r="G80" s="42">
        <v>1471</v>
      </c>
      <c r="H80" s="42">
        <v>1634</v>
      </c>
      <c r="I80" s="42"/>
      <c r="J80" s="43">
        <v>0</v>
      </c>
      <c r="K80" s="43">
        <v>0</v>
      </c>
      <c r="L80" s="43">
        <v>0</v>
      </c>
    </row>
    <row r="81" spans="1:12" ht="15.75">
      <c r="A81" s="42" t="s">
        <v>28</v>
      </c>
      <c r="B81" s="42">
        <v>11981</v>
      </c>
      <c r="C81" s="42">
        <v>5299</v>
      </c>
      <c r="D81" s="42">
        <v>6682</v>
      </c>
      <c r="E81" s="42"/>
      <c r="F81" s="42">
        <v>11981</v>
      </c>
      <c r="G81" s="42">
        <v>5299</v>
      </c>
      <c r="H81" s="42">
        <v>6682</v>
      </c>
      <c r="I81" s="42"/>
      <c r="J81" s="43">
        <v>0</v>
      </c>
      <c r="K81" s="43">
        <v>0</v>
      </c>
      <c r="L81" s="43">
        <v>0</v>
      </c>
    </row>
    <row r="82" spans="1:12" ht="15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5.75">
      <c r="A83" s="42" t="s">
        <v>91</v>
      </c>
      <c r="B83" s="42"/>
      <c r="C83" s="42"/>
      <c r="D83" s="42"/>
      <c r="E83" s="42"/>
      <c r="F83" s="42"/>
      <c r="G83" s="40"/>
      <c r="H83" s="40"/>
      <c r="I83" s="42"/>
      <c r="J83" s="42"/>
      <c r="K83" s="42"/>
      <c r="L83" s="42"/>
    </row>
    <row r="84" spans="1:12" ht="15.75">
      <c r="A84" s="42" t="s">
        <v>164</v>
      </c>
      <c r="B84" s="42"/>
      <c r="C84" s="42"/>
      <c r="D84" s="42"/>
      <c r="E84" s="42"/>
      <c r="F84" s="42"/>
      <c r="G84" s="40"/>
      <c r="H84" s="40"/>
      <c r="I84" s="42"/>
      <c r="J84" s="42"/>
      <c r="K84" s="42"/>
      <c r="L84" s="42"/>
    </row>
    <row r="85" spans="1:12" ht="15.75">
      <c r="A85" s="42"/>
      <c r="B85" s="42"/>
      <c r="C85" s="42"/>
      <c r="D85" s="42"/>
      <c r="E85" s="42"/>
      <c r="F85" s="42"/>
      <c r="G85" s="40"/>
      <c r="H85" s="40"/>
      <c r="I85" s="42"/>
      <c r="J85" s="42"/>
      <c r="K85" s="42"/>
      <c r="L85" s="42"/>
    </row>
    <row r="86" spans="1:12" ht="15.75">
      <c r="A86" s="42"/>
      <c r="B86" s="42"/>
      <c r="C86" s="42"/>
      <c r="D86" s="42"/>
      <c r="E86" s="42"/>
      <c r="F86" s="42"/>
      <c r="G86" s="40"/>
      <c r="H86" s="40"/>
      <c r="I86" s="42"/>
      <c r="J86" s="42"/>
      <c r="K86" s="42"/>
      <c r="L86" s="42"/>
    </row>
    <row r="87" spans="1:12" ht="15.75">
      <c r="A87" s="42"/>
      <c r="B87" s="42"/>
      <c r="C87" s="42"/>
      <c r="D87" s="42"/>
      <c r="E87" s="42"/>
      <c r="F87" s="42"/>
      <c r="G87" s="40"/>
      <c r="H87" s="40"/>
      <c r="I87" s="42"/>
      <c r="J87" s="42"/>
      <c r="K87" s="42"/>
      <c r="L87" s="42"/>
    </row>
    <row r="88" spans="1:12" ht="15.75">
      <c r="A88" s="42"/>
      <c r="B88" s="42"/>
      <c r="C88" s="42"/>
      <c r="D88" s="42"/>
      <c r="E88" s="42"/>
      <c r="F88" s="42"/>
      <c r="G88" s="40"/>
      <c r="H88" s="40"/>
      <c r="I88" s="42"/>
      <c r="J88" s="42"/>
      <c r="K88" s="42"/>
      <c r="L88" s="42"/>
    </row>
    <row r="89" spans="1:12" ht="15.75">
      <c r="A89" s="42"/>
      <c r="B89" s="42"/>
      <c r="C89" s="42"/>
      <c r="D89" s="42"/>
      <c r="E89" s="42"/>
      <c r="F89" s="42"/>
      <c r="G89" s="40"/>
      <c r="H89" s="40"/>
      <c r="I89" s="42"/>
      <c r="J89" s="42"/>
      <c r="K89" s="42"/>
      <c r="L89" s="42"/>
    </row>
    <row r="90" spans="1:12" ht="15.75">
      <c r="A90" s="42"/>
      <c r="B90" s="42"/>
      <c r="C90" s="42"/>
      <c r="D90" s="42"/>
      <c r="E90" s="42"/>
      <c r="F90" s="42"/>
      <c r="G90" s="40"/>
      <c r="H90" s="40"/>
      <c r="I90" s="42"/>
      <c r="J90" s="42"/>
      <c r="K90" s="42"/>
      <c r="L90" s="42"/>
    </row>
    <row r="91" spans="1:12" ht="15.75">
      <c r="A91" s="42"/>
      <c r="B91" s="42"/>
      <c r="C91" s="42"/>
      <c r="D91" s="42"/>
      <c r="E91" s="42"/>
      <c r="F91" s="42"/>
      <c r="G91" s="40"/>
      <c r="H91" s="40"/>
      <c r="I91" s="42"/>
      <c r="J91" s="42"/>
      <c r="K91" s="42"/>
      <c r="L91" s="42"/>
    </row>
    <row r="92" spans="1:12" ht="15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5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</row>
    <row r="94" spans="1:12" ht="15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90" verticalDpi="9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selection activeCell="A1" sqref="A1:L6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165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6</v>
      </c>
      <c r="B7" s="40">
        <v>402945</v>
      </c>
      <c r="C7" s="40">
        <v>269828</v>
      </c>
      <c r="D7" s="40">
        <v>133117</v>
      </c>
      <c r="E7" s="40"/>
      <c r="F7" s="40">
        <v>359882</v>
      </c>
      <c r="G7" s="40">
        <v>248497</v>
      </c>
      <c r="H7" s="40">
        <v>111385</v>
      </c>
      <c r="I7" s="40"/>
      <c r="J7" s="40">
        <v>43063</v>
      </c>
      <c r="K7" s="40">
        <v>21331</v>
      </c>
      <c r="L7" s="40">
        <v>21732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36</v>
      </c>
      <c r="B9" s="40">
        <v>204420</v>
      </c>
      <c r="C9" s="40">
        <v>158276</v>
      </c>
      <c r="D9" s="40">
        <v>46144</v>
      </c>
      <c r="E9" s="40"/>
      <c r="F9" s="40">
        <v>161454</v>
      </c>
      <c r="G9" s="40">
        <v>136987</v>
      </c>
      <c r="H9" s="40">
        <v>24467</v>
      </c>
      <c r="I9" s="40"/>
      <c r="J9" s="40">
        <v>42966</v>
      </c>
      <c r="K9" s="40">
        <v>21289</v>
      </c>
      <c r="L9" s="40">
        <v>21677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>
      <c r="A11" s="39" t="s">
        <v>145</v>
      </c>
      <c r="B11" s="40">
        <v>92295</v>
      </c>
      <c r="C11" s="40">
        <v>74251</v>
      </c>
      <c r="D11" s="40">
        <v>18044</v>
      </c>
      <c r="E11" s="40"/>
      <c r="F11" s="40">
        <v>62363</v>
      </c>
      <c r="G11" s="40">
        <v>56378</v>
      </c>
      <c r="H11" s="40">
        <v>5985</v>
      </c>
      <c r="I11" s="40"/>
      <c r="J11" s="40">
        <v>29932</v>
      </c>
      <c r="K11" s="40">
        <v>17873</v>
      </c>
      <c r="L11" s="40">
        <v>12059</v>
      </c>
    </row>
    <row r="12" spans="1:12" ht="15.75">
      <c r="A12" s="39" t="s">
        <v>146</v>
      </c>
      <c r="B12" s="40">
        <v>78682</v>
      </c>
      <c r="C12" s="40">
        <v>62731</v>
      </c>
      <c r="D12" s="40">
        <v>15951</v>
      </c>
      <c r="E12" s="40"/>
      <c r="F12" s="40">
        <v>53559</v>
      </c>
      <c r="G12" s="40">
        <v>49013</v>
      </c>
      <c r="H12" s="40">
        <v>4546</v>
      </c>
      <c r="I12" s="40"/>
      <c r="J12" s="40">
        <v>25123</v>
      </c>
      <c r="K12" s="40">
        <v>13718</v>
      </c>
      <c r="L12" s="40">
        <v>11405</v>
      </c>
    </row>
    <row r="13" spans="1:12" ht="15.75">
      <c r="A13" s="39" t="s">
        <v>147</v>
      </c>
      <c r="B13" s="42">
        <v>17426</v>
      </c>
      <c r="C13" s="42">
        <v>13131</v>
      </c>
      <c r="D13" s="42">
        <v>4295</v>
      </c>
      <c r="E13" s="42"/>
      <c r="F13" s="42">
        <v>11953</v>
      </c>
      <c r="G13" s="42">
        <v>10865</v>
      </c>
      <c r="H13" s="42">
        <v>1088</v>
      </c>
      <c r="I13" s="42"/>
      <c r="J13" s="42">
        <v>5473</v>
      </c>
      <c r="K13" s="42">
        <v>2266</v>
      </c>
      <c r="L13" s="42">
        <v>3207</v>
      </c>
    </row>
    <row r="14" spans="1:12" ht="15.75">
      <c r="A14" s="39" t="s">
        <v>148</v>
      </c>
      <c r="B14" s="42">
        <v>13099</v>
      </c>
      <c r="C14" s="42">
        <v>11604</v>
      </c>
      <c r="D14" s="42">
        <v>1495</v>
      </c>
      <c r="E14" s="42"/>
      <c r="F14" s="42">
        <v>10328</v>
      </c>
      <c r="G14" s="42">
        <v>10015</v>
      </c>
      <c r="H14" s="42">
        <v>313</v>
      </c>
      <c r="I14" s="42"/>
      <c r="J14" s="42">
        <v>2771</v>
      </c>
      <c r="K14" s="42">
        <v>1589</v>
      </c>
      <c r="L14" s="42">
        <v>1182</v>
      </c>
    </row>
    <row r="15" spans="1:12" ht="15.75">
      <c r="A15" s="39" t="s">
        <v>149</v>
      </c>
      <c r="B15" s="42">
        <v>26168</v>
      </c>
      <c r="C15" s="42">
        <v>21147</v>
      </c>
      <c r="D15" s="42">
        <v>5021</v>
      </c>
      <c r="E15" s="42"/>
      <c r="F15" s="42">
        <v>17054</v>
      </c>
      <c r="G15" s="42">
        <v>15409</v>
      </c>
      <c r="H15" s="42">
        <v>1645</v>
      </c>
      <c r="I15" s="42"/>
      <c r="J15" s="42">
        <v>9114</v>
      </c>
      <c r="K15" s="42">
        <v>5738</v>
      </c>
      <c r="L15" s="42">
        <v>3376</v>
      </c>
    </row>
    <row r="16" spans="1:12" ht="15.75">
      <c r="A16" s="39" t="s">
        <v>150</v>
      </c>
      <c r="B16" s="42">
        <v>21989</v>
      </c>
      <c r="C16" s="42">
        <v>16849</v>
      </c>
      <c r="D16" s="42">
        <v>5140</v>
      </c>
      <c r="E16" s="42"/>
      <c r="F16" s="42">
        <v>14224</v>
      </c>
      <c r="G16" s="42">
        <v>12724</v>
      </c>
      <c r="H16" s="42">
        <v>1500</v>
      </c>
      <c r="I16" s="42"/>
      <c r="J16" s="42">
        <v>7765</v>
      </c>
      <c r="K16" s="42">
        <v>4125</v>
      </c>
      <c r="L16" s="42">
        <v>3640</v>
      </c>
    </row>
    <row r="17" spans="1:12" ht="15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39" t="s">
        <v>151</v>
      </c>
      <c r="B18" s="40">
        <v>13613</v>
      </c>
      <c r="C18" s="40">
        <v>11520</v>
      </c>
      <c r="D18" s="40">
        <v>2093</v>
      </c>
      <c r="E18" s="40"/>
      <c r="F18" s="40">
        <v>8804</v>
      </c>
      <c r="G18" s="40">
        <v>7365</v>
      </c>
      <c r="H18" s="40">
        <v>1439</v>
      </c>
      <c r="I18" s="40"/>
      <c r="J18" s="40">
        <v>4809</v>
      </c>
      <c r="K18" s="40">
        <v>4155</v>
      </c>
      <c r="L18" s="40">
        <v>654</v>
      </c>
    </row>
    <row r="19" spans="1:12" ht="15.75">
      <c r="A19" s="39" t="s">
        <v>152</v>
      </c>
      <c r="B19" s="42">
        <v>815</v>
      </c>
      <c r="C19" s="42">
        <v>775</v>
      </c>
      <c r="D19" s="42">
        <v>40</v>
      </c>
      <c r="E19" s="42"/>
      <c r="F19" s="42">
        <v>720</v>
      </c>
      <c r="G19" s="42">
        <v>689</v>
      </c>
      <c r="H19" s="42">
        <v>31</v>
      </c>
      <c r="I19" s="42"/>
      <c r="J19" s="42">
        <v>95</v>
      </c>
      <c r="K19" s="42">
        <v>86</v>
      </c>
      <c r="L19" s="42">
        <v>9</v>
      </c>
    </row>
    <row r="20" spans="1:12" ht="15.75">
      <c r="A20" s="39" t="s">
        <v>153</v>
      </c>
      <c r="B20" s="42">
        <v>8033</v>
      </c>
      <c r="C20" s="42">
        <v>6982</v>
      </c>
      <c r="D20" s="42">
        <v>1051</v>
      </c>
      <c r="E20" s="42"/>
      <c r="F20" s="42">
        <v>6248</v>
      </c>
      <c r="G20" s="42">
        <v>5197</v>
      </c>
      <c r="H20" s="42">
        <v>1051</v>
      </c>
      <c r="I20" s="42"/>
      <c r="J20" s="42">
        <v>1785</v>
      </c>
      <c r="K20" s="42">
        <v>1785</v>
      </c>
      <c r="L20" s="43">
        <v>0</v>
      </c>
    </row>
    <row r="21" spans="1:12" ht="15.75">
      <c r="A21" s="39" t="s">
        <v>154</v>
      </c>
      <c r="B21" s="42">
        <v>1430</v>
      </c>
      <c r="C21" s="42">
        <v>1054</v>
      </c>
      <c r="D21" s="42">
        <v>376</v>
      </c>
      <c r="E21" s="42"/>
      <c r="F21" s="42">
        <v>262</v>
      </c>
      <c r="G21" s="42">
        <v>141</v>
      </c>
      <c r="H21" s="42">
        <v>121</v>
      </c>
      <c r="I21" s="42"/>
      <c r="J21" s="42">
        <v>1168</v>
      </c>
      <c r="K21" s="42">
        <v>913</v>
      </c>
      <c r="L21" s="42">
        <v>255</v>
      </c>
    </row>
    <row r="22" spans="1:12" ht="15.75">
      <c r="A22" s="39" t="s">
        <v>155</v>
      </c>
      <c r="B22" s="42">
        <v>1909</v>
      </c>
      <c r="C22" s="42">
        <v>1465</v>
      </c>
      <c r="D22" s="42">
        <v>444</v>
      </c>
      <c r="E22" s="42"/>
      <c r="F22" s="42">
        <v>1312</v>
      </c>
      <c r="G22" s="42">
        <v>1175</v>
      </c>
      <c r="H22" s="42">
        <v>137</v>
      </c>
      <c r="I22" s="42"/>
      <c r="J22" s="42">
        <v>597</v>
      </c>
      <c r="K22" s="42">
        <v>290</v>
      </c>
      <c r="L22" s="42">
        <v>307</v>
      </c>
    </row>
    <row r="23" spans="1:12" ht="15.75">
      <c r="A23" s="39" t="s">
        <v>156</v>
      </c>
      <c r="B23" s="42">
        <v>290</v>
      </c>
      <c r="C23" s="42">
        <v>290</v>
      </c>
      <c r="D23" s="43">
        <v>0</v>
      </c>
      <c r="E23" s="42"/>
      <c r="F23" s="43">
        <v>0</v>
      </c>
      <c r="G23" s="43">
        <v>0</v>
      </c>
      <c r="H23" s="43">
        <v>0</v>
      </c>
      <c r="I23" s="42"/>
      <c r="J23" s="42">
        <v>290</v>
      </c>
      <c r="K23" s="42">
        <v>290</v>
      </c>
      <c r="L23" s="43">
        <v>0</v>
      </c>
    </row>
    <row r="24" spans="1:12" ht="15.75">
      <c r="A24" s="39" t="s">
        <v>157</v>
      </c>
      <c r="B24" s="42">
        <v>1136</v>
      </c>
      <c r="C24" s="42">
        <v>954</v>
      </c>
      <c r="D24" s="42">
        <v>182</v>
      </c>
      <c r="E24" s="42"/>
      <c r="F24" s="42">
        <v>262</v>
      </c>
      <c r="G24" s="42">
        <v>163</v>
      </c>
      <c r="H24" s="42">
        <v>99</v>
      </c>
      <c r="I24" s="42"/>
      <c r="J24" s="42">
        <v>874</v>
      </c>
      <c r="K24" s="42">
        <v>791</v>
      </c>
      <c r="L24" s="42">
        <v>83</v>
      </c>
    </row>
    <row r="25" spans="1:12" ht="15.75">
      <c r="A25" s="39"/>
      <c r="B25" s="40"/>
      <c r="C25" s="40"/>
      <c r="D25" s="40"/>
      <c r="E25" s="42"/>
      <c r="F25" s="40"/>
      <c r="G25" s="40"/>
      <c r="H25" s="40"/>
      <c r="I25" s="42"/>
      <c r="J25" s="40"/>
      <c r="K25" s="40"/>
      <c r="L25" s="40"/>
    </row>
    <row r="26" spans="1:12" ht="15.75">
      <c r="A26" s="39" t="s">
        <v>104</v>
      </c>
      <c r="B26" s="40">
        <v>88902</v>
      </c>
      <c r="C26" s="40">
        <v>66297</v>
      </c>
      <c r="D26" s="40">
        <v>22605</v>
      </c>
      <c r="E26" s="42"/>
      <c r="F26" s="40">
        <v>76686</v>
      </c>
      <c r="G26" s="40">
        <v>63131</v>
      </c>
      <c r="H26" s="40">
        <v>13555</v>
      </c>
      <c r="I26" s="42"/>
      <c r="J26" s="40">
        <v>12216</v>
      </c>
      <c r="K26" s="40">
        <v>3166</v>
      </c>
      <c r="L26" s="40">
        <v>9050</v>
      </c>
    </row>
    <row r="27" spans="1:12" ht="15.75">
      <c r="A27" s="39" t="s">
        <v>105</v>
      </c>
      <c r="B27" s="42">
        <v>8862</v>
      </c>
      <c r="C27" s="42">
        <v>6378</v>
      </c>
      <c r="D27" s="42">
        <v>2484</v>
      </c>
      <c r="E27" s="42"/>
      <c r="F27" s="42">
        <v>6959</v>
      </c>
      <c r="G27" s="42">
        <v>6018</v>
      </c>
      <c r="H27" s="42">
        <v>941</v>
      </c>
      <c r="I27" s="42"/>
      <c r="J27" s="42">
        <v>1903</v>
      </c>
      <c r="K27" s="42">
        <v>360</v>
      </c>
      <c r="L27" s="42">
        <v>1543</v>
      </c>
    </row>
    <row r="28" spans="1:12" ht="15.75">
      <c r="A28" s="39" t="s">
        <v>106</v>
      </c>
      <c r="B28" s="42">
        <v>11803</v>
      </c>
      <c r="C28" s="42">
        <v>8383</v>
      </c>
      <c r="D28" s="42">
        <v>3420</v>
      </c>
      <c r="E28" s="42"/>
      <c r="F28" s="42">
        <v>9495</v>
      </c>
      <c r="G28" s="42">
        <v>7902</v>
      </c>
      <c r="H28" s="42">
        <v>1593</v>
      </c>
      <c r="I28" s="42"/>
      <c r="J28" s="42">
        <v>2308</v>
      </c>
      <c r="K28" s="42">
        <v>481</v>
      </c>
      <c r="L28" s="42">
        <v>1827</v>
      </c>
    </row>
    <row r="29" spans="1:12" ht="15.75">
      <c r="A29" s="39" t="s">
        <v>107</v>
      </c>
      <c r="B29" s="42">
        <v>7444</v>
      </c>
      <c r="C29" s="42">
        <v>5771</v>
      </c>
      <c r="D29" s="42">
        <v>1673</v>
      </c>
      <c r="E29" s="42"/>
      <c r="F29" s="42">
        <v>5753</v>
      </c>
      <c r="G29" s="42">
        <v>5493</v>
      </c>
      <c r="H29" s="42">
        <v>260</v>
      </c>
      <c r="I29" s="42"/>
      <c r="J29" s="42">
        <v>1691</v>
      </c>
      <c r="K29" s="42">
        <v>278</v>
      </c>
      <c r="L29" s="42">
        <v>1413</v>
      </c>
    </row>
    <row r="30" spans="1:12" ht="15.75">
      <c r="A30" s="39" t="s">
        <v>108</v>
      </c>
      <c r="B30" s="42">
        <v>9475</v>
      </c>
      <c r="C30" s="42">
        <v>2557</v>
      </c>
      <c r="D30" s="42">
        <v>6918</v>
      </c>
      <c r="E30" s="42"/>
      <c r="F30" s="42">
        <v>9110</v>
      </c>
      <c r="G30" s="42">
        <v>2529</v>
      </c>
      <c r="H30" s="42">
        <v>6581</v>
      </c>
      <c r="I30" s="42"/>
      <c r="J30" s="42">
        <v>365</v>
      </c>
      <c r="K30" s="42">
        <v>28</v>
      </c>
      <c r="L30" s="42">
        <v>337</v>
      </c>
    </row>
    <row r="31" spans="1:12" ht="15.75">
      <c r="A31" s="39" t="s">
        <v>109</v>
      </c>
      <c r="B31" s="42">
        <v>5301</v>
      </c>
      <c r="C31" s="42">
        <v>4779</v>
      </c>
      <c r="D31" s="42">
        <v>522</v>
      </c>
      <c r="E31" s="42"/>
      <c r="F31" s="42">
        <v>4900</v>
      </c>
      <c r="G31" s="42">
        <v>4672</v>
      </c>
      <c r="H31" s="42">
        <v>228</v>
      </c>
      <c r="I31" s="42"/>
      <c r="J31" s="42">
        <v>401</v>
      </c>
      <c r="K31" s="42">
        <v>107</v>
      </c>
      <c r="L31" s="42">
        <v>294</v>
      </c>
    </row>
    <row r="32" spans="1:12" ht="15.75">
      <c r="A32" s="39" t="s">
        <v>110</v>
      </c>
      <c r="B32" s="42">
        <v>5668</v>
      </c>
      <c r="C32" s="42">
        <v>5333</v>
      </c>
      <c r="D32" s="42">
        <v>335</v>
      </c>
      <c r="E32" s="42"/>
      <c r="F32" s="42">
        <v>5387</v>
      </c>
      <c r="G32" s="42">
        <v>5272</v>
      </c>
      <c r="H32" s="42">
        <v>115</v>
      </c>
      <c r="I32" s="42"/>
      <c r="J32" s="42">
        <v>281</v>
      </c>
      <c r="K32" s="42">
        <v>61</v>
      </c>
      <c r="L32" s="42">
        <v>220</v>
      </c>
    </row>
    <row r="33" spans="1:12" ht="15.75">
      <c r="A33" s="39" t="s">
        <v>111</v>
      </c>
      <c r="B33" s="42">
        <v>8019</v>
      </c>
      <c r="C33" s="42">
        <v>5861</v>
      </c>
      <c r="D33" s="42">
        <v>2158</v>
      </c>
      <c r="E33" s="42"/>
      <c r="F33" s="42">
        <v>6187</v>
      </c>
      <c r="G33" s="42">
        <v>5336</v>
      </c>
      <c r="H33" s="42">
        <v>851</v>
      </c>
      <c r="I33" s="42"/>
      <c r="J33" s="42">
        <v>1832</v>
      </c>
      <c r="K33" s="42">
        <v>525</v>
      </c>
      <c r="L33" s="42">
        <v>1307</v>
      </c>
    </row>
    <row r="34" spans="1:12" ht="15.75">
      <c r="A34" s="39" t="s">
        <v>112</v>
      </c>
      <c r="B34" s="42">
        <v>3147</v>
      </c>
      <c r="C34" s="42">
        <v>2396</v>
      </c>
      <c r="D34" s="42">
        <v>751</v>
      </c>
      <c r="E34" s="42"/>
      <c r="F34" s="42">
        <v>3147</v>
      </c>
      <c r="G34" s="42">
        <v>2396</v>
      </c>
      <c r="H34" s="42">
        <v>751</v>
      </c>
      <c r="I34" s="42"/>
      <c r="J34" s="43">
        <v>0</v>
      </c>
      <c r="K34" s="43">
        <v>0</v>
      </c>
      <c r="L34" s="43">
        <v>0</v>
      </c>
    </row>
    <row r="35" spans="1:12" ht="15.75">
      <c r="A35" s="39" t="s">
        <v>113</v>
      </c>
      <c r="B35" s="42">
        <v>5728</v>
      </c>
      <c r="C35" s="42">
        <v>5342</v>
      </c>
      <c r="D35" s="42">
        <v>386</v>
      </c>
      <c r="E35" s="42"/>
      <c r="F35" s="42">
        <v>5477</v>
      </c>
      <c r="G35" s="42">
        <v>5281</v>
      </c>
      <c r="H35" s="42">
        <v>196</v>
      </c>
      <c r="I35" s="42"/>
      <c r="J35" s="42">
        <v>251</v>
      </c>
      <c r="K35" s="42">
        <v>61</v>
      </c>
      <c r="L35" s="42">
        <v>190</v>
      </c>
    </row>
    <row r="36" spans="1:12" ht="15.75">
      <c r="A36" s="39" t="s">
        <v>114</v>
      </c>
      <c r="B36" s="42">
        <v>8716</v>
      </c>
      <c r="C36" s="42">
        <v>7000</v>
      </c>
      <c r="D36" s="42">
        <v>1716</v>
      </c>
      <c r="E36" s="42"/>
      <c r="F36" s="42">
        <v>7337</v>
      </c>
      <c r="G36" s="42">
        <v>6646</v>
      </c>
      <c r="H36" s="42">
        <v>691</v>
      </c>
      <c r="I36" s="42"/>
      <c r="J36" s="42">
        <v>1379</v>
      </c>
      <c r="K36" s="42">
        <v>354</v>
      </c>
      <c r="L36" s="42">
        <v>1025</v>
      </c>
    </row>
    <row r="37" spans="1:12" ht="15.75">
      <c r="A37" s="39" t="s">
        <v>115</v>
      </c>
      <c r="B37" s="42">
        <v>6238</v>
      </c>
      <c r="C37" s="42">
        <v>5296</v>
      </c>
      <c r="D37" s="42">
        <v>942</v>
      </c>
      <c r="E37" s="42"/>
      <c r="F37" s="42">
        <v>5459</v>
      </c>
      <c r="G37" s="42">
        <v>5027</v>
      </c>
      <c r="H37" s="42">
        <v>432</v>
      </c>
      <c r="I37" s="42"/>
      <c r="J37" s="42">
        <v>779</v>
      </c>
      <c r="K37" s="42">
        <v>269</v>
      </c>
      <c r="L37" s="42">
        <v>510</v>
      </c>
    </row>
    <row r="38" spans="1:12" ht="15.75">
      <c r="A38" s="39" t="s">
        <v>116</v>
      </c>
      <c r="B38" s="42">
        <v>4445</v>
      </c>
      <c r="C38" s="42">
        <v>3892</v>
      </c>
      <c r="D38" s="42">
        <v>553</v>
      </c>
      <c r="E38" s="42"/>
      <c r="F38" s="42">
        <v>3562</v>
      </c>
      <c r="G38" s="42">
        <v>3381</v>
      </c>
      <c r="H38" s="42">
        <v>181</v>
      </c>
      <c r="I38" s="42"/>
      <c r="J38" s="42">
        <v>883</v>
      </c>
      <c r="K38" s="42">
        <v>511</v>
      </c>
      <c r="L38" s="42">
        <v>372</v>
      </c>
    </row>
    <row r="39" spans="1:12" ht="15.75">
      <c r="A39" s="39" t="s">
        <v>117</v>
      </c>
      <c r="B39" s="42">
        <v>4056</v>
      </c>
      <c r="C39" s="42">
        <v>3309</v>
      </c>
      <c r="D39" s="42">
        <v>747</v>
      </c>
      <c r="E39" s="42"/>
      <c r="F39" s="42">
        <v>3913</v>
      </c>
      <c r="G39" s="42">
        <v>3178</v>
      </c>
      <c r="H39" s="42">
        <v>735</v>
      </c>
      <c r="I39" s="42"/>
      <c r="J39" s="42">
        <v>143</v>
      </c>
      <c r="K39" s="42">
        <v>131</v>
      </c>
      <c r="L39" s="42">
        <v>12</v>
      </c>
    </row>
    <row r="40" spans="1:12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5.75">
      <c r="A41" s="40" t="s">
        <v>118</v>
      </c>
      <c r="B41" s="40">
        <v>23223</v>
      </c>
      <c r="C41" s="40">
        <v>17728</v>
      </c>
      <c r="D41" s="40">
        <v>5495</v>
      </c>
      <c r="E41" s="40"/>
      <c r="F41" s="40">
        <v>22405</v>
      </c>
      <c r="G41" s="40">
        <v>17478</v>
      </c>
      <c r="H41" s="40">
        <v>4927</v>
      </c>
      <c r="I41" s="40"/>
      <c r="J41" s="40">
        <v>818</v>
      </c>
      <c r="K41" s="40">
        <v>250</v>
      </c>
      <c r="L41" s="40">
        <v>568</v>
      </c>
    </row>
    <row r="42" spans="1:12" ht="15.75">
      <c r="A42" s="40" t="s">
        <v>119</v>
      </c>
      <c r="B42" s="42">
        <v>3296</v>
      </c>
      <c r="C42" s="42">
        <v>2932</v>
      </c>
      <c r="D42" s="42">
        <v>364</v>
      </c>
      <c r="E42" s="42"/>
      <c r="F42" s="42">
        <v>3296</v>
      </c>
      <c r="G42" s="42">
        <v>2932</v>
      </c>
      <c r="H42" s="42">
        <v>364</v>
      </c>
      <c r="I42" s="42"/>
      <c r="J42" s="43">
        <v>0</v>
      </c>
      <c r="K42" s="43">
        <v>0</v>
      </c>
      <c r="L42" s="43">
        <v>0</v>
      </c>
    </row>
    <row r="43" spans="1:12" ht="15.75">
      <c r="A43" s="40" t="s">
        <v>120</v>
      </c>
      <c r="B43" s="42">
        <v>2422</v>
      </c>
      <c r="C43" s="42">
        <v>1956</v>
      </c>
      <c r="D43" s="42">
        <v>466</v>
      </c>
      <c r="E43" s="42"/>
      <c r="F43" s="42">
        <v>2422</v>
      </c>
      <c r="G43" s="42">
        <v>1956</v>
      </c>
      <c r="H43" s="42">
        <v>466</v>
      </c>
      <c r="I43" s="42"/>
      <c r="J43" s="43">
        <v>0</v>
      </c>
      <c r="K43" s="43">
        <v>0</v>
      </c>
      <c r="L43" s="43">
        <v>0</v>
      </c>
    </row>
    <row r="44" spans="1:12" ht="15.75">
      <c r="A44" s="40" t="s">
        <v>121</v>
      </c>
      <c r="B44" s="42">
        <v>2440</v>
      </c>
      <c r="C44" s="42">
        <v>2268</v>
      </c>
      <c r="D44" s="42">
        <v>172</v>
      </c>
      <c r="E44" s="42"/>
      <c r="F44" s="42">
        <v>2440</v>
      </c>
      <c r="G44" s="42">
        <v>2268</v>
      </c>
      <c r="H44" s="42">
        <v>172</v>
      </c>
      <c r="I44" s="42"/>
      <c r="J44" s="43">
        <v>0</v>
      </c>
      <c r="K44" s="43">
        <v>0</v>
      </c>
      <c r="L44" s="43">
        <v>0</v>
      </c>
    </row>
    <row r="45" spans="1:12" ht="15.75">
      <c r="A45" s="40" t="s">
        <v>122</v>
      </c>
      <c r="B45" s="42">
        <v>2393</v>
      </c>
      <c r="C45" s="42">
        <v>2034</v>
      </c>
      <c r="D45" s="42">
        <v>359</v>
      </c>
      <c r="E45" s="42"/>
      <c r="F45" s="42">
        <v>2393</v>
      </c>
      <c r="G45" s="42">
        <v>2034</v>
      </c>
      <c r="H45" s="42">
        <v>359</v>
      </c>
      <c r="I45" s="42"/>
      <c r="J45" s="43">
        <v>0</v>
      </c>
      <c r="K45" s="43">
        <v>0</v>
      </c>
      <c r="L45" s="43">
        <v>0</v>
      </c>
    </row>
    <row r="46" spans="1:12" ht="15.75">
      <c r="A46" s="40" t="s">
        <v>123</v>
      </c>
      <c r="B46" s="42">
        <v>5798</v>
      </c>
      <c r="C46" s="42">
        <v>3565</v>
      </c>
      <c r="D46" s="42">
        <v>2233</v>
      </c>
      <c r="E46" s="42"/>
      <c r="F46" s="42">
        <v>5798</v>
      </c>
      <c r="G46" s="42">
        <v>3565</v>
      </c>
      <c r="H46" s="42">
        <v>2233</v>
      </c>
      <c r="I46" s="42"/>
      <c r="J46" s="43">
        <v>0</v>
      </c>
      <c r="K46" s="43">
        <v>0</v>
      </c>
      <c r="L46" s="43">
        <v>0</v>
      </c>
    </row>
    <row r="47" spans="1:12" ht="15.75">
      <c r="A47" s="42" t="s">
        <v>163</v>
      </c>
      <c r="B47" s="42">
        <v>911</v>
      </c>
      <c r="C47" s="42">
        <v>800</v>
      </c>
      <c r="D47" s="42">
        <v>111</v>
      </c>
      <c r="E47" s="42"/>
      <c r="F47" s="42">
        <v>747</v>
      </c>
      <c r="G47" s="42">
        <v>727</v>
      </c>
      <c r="H47" s="42">
        <v>20</v>
      </c>
      <c r="I47" s="42"/>
      <c r="J47" s="42">
        <v>164</v>
      </c>
      <c r="K47" s="42">
        <v>73</v>
      </c>
      <c r="L47" s="42">
        <v>91</v>
      </c>
    </row>
    <row r="48" spans="1:12" ht="15.75">
      <c r="A48" s="40" t="s">
        <v>125</v>
      </c>
      <c r="B48" s="42">
        <v>3335</v>
      </c>
      <c r="C48" s="42">
        <v>2795</v>
      </c>
      <c r="D48" s="42">
        <v>540</v>
      </c>
      <c r="E48" s="42"/>
      <c r="F48" s="42">
        <v>3335</v>
      </c>
      <c r="G48" s="42">
        <v>2795</v>
      </c>
      <c r="H48" s="42">
        <v>540</v>
      </c>
      <c r="I48" s="42"/>
      <c r="J48" s="43">
        <v>0</v>
      </c>
      <c r="K48" s="43">
        <v>0</v>
      </c>
      <c r="L48" s="43">
        <v>0</v>
      </c>
    </row>
    <row r="49" spans="1:12" ht="15.75">
      <c r="A49" s="40" t="s">
        <v>143</v>
      </c>
      <c r="B49" s="42">
        <v>2628</v>
      </c>
      <c r="C49" s="42">
        <v>1378</v>
      </c>
      <c r="D49" s="42">
        <v>1250</v>
      </c>
      <c r="E49" s="42"/>
      <c r="F49" s="42">
        <v>1974</v>
      </c>
      <c r="G49" s="42">
        <v>1201</v>
      </c>
      <c r="H49" s="42">
        <v>773</v>
      </c>
      <c r="I49" s="42"/>
      <c r="J49" s="42">
        <v>654</v>
      </c>
      <c r="K49" s="42">
        <v>177</v>
      </c>
      <c r="L49" s="42">
        <v>477</v>
      </c>
    </row>
    <row r="50" spans="1:12" ht="15.75">
      <c r="A50" s="42"/>
      <c r="B50" s="40"/>
      <c r="C50" s="40"/>
      <c r="D50" s="40"/>
      <c r="E50" s="42"/>
      <c r="F50" s="40"/>
      <c r="G50" s="42"/>
      <c r="H50" s="42"/>
      <c r="I50" s="42"/>
      <c r="J50" s="44"/>
      <c r="K50" s="44"/>
      <c r="L50" s="44"/>
    </row>
    <row r="51" spans="1:12" ht="15.75">
      <c r="A51" s="40" t="s">
        <v>7</v>
      </c>
      <c r="B51" s="40">
        <v>198525</v>
      </c>
      <c r="C51" s="40">
        <v>111552</v>
      </c>
      <c r="D51" s="40">
        <v>86973</v>
      </c>
      <c r="E51" s="42"/>
      <c r="F51" s="40">
        <v>198428</v>
      </c>
      <c r="G51" s="40">
        <v>111510</v>
      </c>
      <c r="H51" s="40">
        <v>86918</v>
      </c>
      <c r="I51" s="42"/>
      <c r="J51" s="40">
        <v>97</v>
      </c>
      <c r="K51" s="40">
        <v>42</v>
      </c>
      <c r="L51" s="40">
        <v>55</v>
      </c>
    </row>
    <row r="52" spans="1:12" ht="15.75">
      <c r="A52" s="40" t="s">
        <v>8</v>
      </c>
      <c r="B52" s="42">
        <v>3442</v>
      </c>
      <c r="C52" s="42">
        <v>1909</v>
      </c>
      <c r="D52" s="42">
        <v>1533</v>
      </c>
      <c r="E52" s="42"/>
      <c r="F52" s="42">
        <v>3442</v>
      </c>
      <c r="G52" s="42">
        <v>1909</v>
      </c>
      <c r="H52" s="42">
        <v>1533</v>
      </c>
      <c r="I52" s="42"/>
      <c r="J52" s="43">
        <v>0</v>
      </c>
      <c r="K52" s="43">
        <v>0</v>
      </c>
      <c r="L52" s="43">
        <v>0</v>
      </c>
    </row>
    <row r="53" spans="1:12" ht="15.75">
      <c r="A53" s="40" t="s">
        <v>9</v>
      </c>
      <c r="B53" s="42">
        <v>6564</v>
      </c>
      <c r="C53" s="42">
        <v>4153</v>
      </c>
      <c r="D53" s="42">
        <v>2411</v>
      </c>
      <c r="E53" s="42"/>
      <c r="F53" s="42">
        <v>6564</v>
      </c>
      <c r="G53" s="42">
        <v>4153</v>
      </c>
      <c r="H53" s="42">
        <v>2411</v>
      </c>
      <c r="I53" s="42"/>
      <c r="J53" s="43">
        <v>0</v>
      </c>
      <c r="K53" s="43">
        <v>0</v>
      </c>
      <c r="L53" s="43">
        <v>0</v>
      </c>
    </row>
    <row r="54" spans="1:12" ht="15.75">
      <c r="A54" s="42" t="s">
        <v>127</v>
      </c>
      <c r="B54" s="42">
        <v>3179</v>
      </c>
      <c r="C54" s="42">
        <v>1770</v>
      </c>
      <c r="D54" s="42">
        <v>1409</v>
      </c>
      <c r="E54" s="42"/>
      <c r="F54" s="42">
        <v>3179</v>
      </c>
      <c r="G54" s="42">
        <v>1770</v>
      </c>
      <c r="H54" s="42">
        <v>1409</v>
      </c>
      <c r="I54" s="42"/>
      <c r="J54" s="43">
        <v>0</v>
      </c>
      <c r="K54" s="43">
        <v>0</v>
      </c>
      <c r="L54" s="43">
        <v>0</v>
      </c>
    </row>
    <row r="55" spans="1:12" ht="15.75">
      <c r="A55" s="40" t="s">
        <v>10</v>
      </c>
      <c r="B55" s="42">
        <v>2192</v>
      </c>
      <c r="C55" s="42">
        <v>1259</v>
      </c>
      <c r="D55" s="42">
        <v>933</v>
      </c>
      <c r="E55" s="42"/>
      <c r="F55" s="42">
        <v>2192</v>
      </c>
      <c r="G55" s="42">
        <v>1259</v>
      </c>
      <c r="H55" s="42">
        <v>933</v>
      </c>
      <c r="I55" s="42"/>
      <c r="J55" s="43">
        <v>0</v>
      </c>
      <c r="K55" s="43">
        <v>0</v>
      </c>
      <c r="L55" s="43">
        <v>0</v>
      </c>
    </row>
    <row r="56" spans="1:12" ht="15.75">
      <c r="A56" s="40" t="s">
        <v>11</v>
      </c>
      <c r="B56" s="42">
        <v>1715</v>
      </c>
      <c r="C56" s="42">
        <v>938</v>
      </c>
      <c r="D56" s="42">
        <v>777</v>
      </c>
      <c r="E56" s="42"/>
      <c r="F56" s="42">
        <v>1715</v>
      </c>
      <c r="G56" s="42">
        <v>938</v>
      </c>
      <c r="H56" s="42">
        <v>777</v>
      </c>
      <c r="I56" s="42"/>
      <c r="J56" s="43">
        <v>0</v>
      </c>
      <c r="K56" s="43">
        <v>0</v>
      </c>
      <c r="L56" s="43">
        <v>0</v>
      </c>
    </row>
    <row r="57" spans="1:12" ht="15.75">
      <c r="A57" s="40" t="s">
        <v>12</v>
      </c>
      <c r="B57" s="42">
        <v>3928</v>
      </c>
      <c r="C57" s="42">
        <v>2437</v>
      </c>
      <c r="D57" s="42">
        <v>1491</v>
      </c>
      <c r="E57" s="42"/>
      <c r="F57" s="42">
        <v>3928</v>
      </c>
      <c r="G57" s="42">
        <v>2437</v>
      </c>
      <c r="H57" s="42">
        <v>1491</v>
      </c>
      <c r="I57" s="42"/>
      <c r="J57" s="43">
        <v>0</v>
      </c>
      <c r="K57" s="43">
        <v>0</v>
      </c>
      <c r="L57" s="43">
        <v>0</v>
      </c>
    </row>
    <row r="58" spans="1:12" ht="15.75">
      <c r="A58" s="40" t="s">
        <v>13</v>
      </c>
      <c r="B58" s="42">
        <v>7456</v>
      </c>
      <c r="C58" s="42">
        <v>3434</v>
      </c>
      <c r="D58" s="42">
        <v>4022</v>
      </c>
      <c r="E58" s="42"/>
      <c r="F58" s="42">
        <v>7456</v>
      </c>
      <c r="G58" s="42">
        <v>3434</v>
      </c>
      <c r="H58" s="42">
        <v>4022</v>
      </c>
      <c r="I58" s="42"/>
      <c r="J58" s="43">
        <v>0</v>
      </c>
      <c r="K58" s="43">
        <v>0</v>
      </c>
      <c r="L58" s="43">
        <v>0</v>
      </c>
    </row>
    <row r="59" spans="1:12" ht="15.75">
      <c r="A59" s="40" t="s">
        <v>14</v>
      </c>
      <c r="B59" s="42">
        <v>11543</v>
      </c>
      <c r="C59" s="42">
        <v>7662</v>
      </c>
      <c r="D59" s="42">
        <v>3881</v>
      </c>
      <c r="E59" s="42"/>
      <c r="F59" s="42">
        <v>11543</v>
      </c>
      <c r="G59" s="42">
        <v>7662</v>
      </c>
      <c r="H59" s="42">
        <v>3881</v>
      </c>
      <c r="I59" s="42"/>
      <c r="J59" s="43">
        <v>0</v>
      </c>
      <c r="K59" s="43">
        <v>0</v>
      </c>
      <c r="L59" s="43">
        <v>0</v>
      </c>
    </row>
    <row r="60" spans="1:12" ht="15.75">
      <c r="A60" s="40" t="s">
        <v>166</v>
      </c>
      <c r="B60" s="42">
        <v>2579</v>
      </c>
      <c r="C60" s="42">
        <v>1893</v>
      </c>
      <c r="D60" s="42">
        <v>686</v>
      </c>
      <c r="E60" s="42"/>
      <c r="F60" s="42">
        <v>2579</v>
      </c>
      <c r="G60" s="42">
        <v>1893</v>
      </c>
      <c r="H60" s="42">
        <v>686</v>
      </c>
      <c r="I60" s="42"/>
      <c r="J60" s="43">
        <v>0</v>
      </c>
      <c r="K60" s="43">
        <v>0</v>
      </c>
      <c r="L60" s="43">
        <v>0</v>
      </c>
    </row>
    <row r="61" spans="1:12" ht="15.75">
      <c r="A61" s="42" t="s">
        <v>167</v>
      </c>
      <c r="B61" s="42">
        <v>5639</v>
      </c>
      <c r="C61" s="42">
        <v>3500</v>
      </c>
      <c r="D61" s="42">
        <v>2139</v>
      </c>
      <c r="E61" s="42"/>
      <c r="F61" s="42">
        <v>5639</v>
      </c>
      <c r="G61" s="42">
        <v>3500</v>
      </c>
      <c r="H61" s="42">
        <v>2139</v>
      </c>
      <c r="I61" s="42"/>
      <c r="J61" s="43">
        <v>0</v>
      </c>
      <c r="K61" s="43">
        <v>0</v>
      </c>
      <c r="L61" s="43">
        <v>0</v>
      </c>
    </row>
    <row r="62" spans="1:12" ht="15.75">
      <c r="A62" s="40" t="s">
        <v>168</v>
      </c>
      <c r="B62" s="42">
        <v>3325</v>
      </c>
      <c r="C62" s="42">
        <v>2269</v>
      </c>
      <c r="D62" s="42">
        <v>1056</v>
      </c>
      <c r="E62" s="42"/>
      <c r="F62" s="42">
        <v>3325</v>
      </c>
      <c r="G62" s="42">
        <v>2269</v>
      </c>
      <c r="H62" s="42">
        <v>1056</v>
      </c>
      <c r="I62" s="42"/>
      <c r="J62" s="43">
        <v>0</v>
      </c>
      <c r="K62" s="43">
        <v>0</v>
      </c>
      <c r="L62" s="43">
        <v>0</v>
      </c>
    </row>
    <row r="63" spans="1:12" ht="15.75">
      <c r="A63" s="40" t="s">
        <v>15</v>
      </c>
      <c r="B63" s="42">
        <v>10855</v>
      </c>
      <c r="C63" s="42">
        <v>6544</v>
      </c>
      <c r="D63" s="42">
        <v>4311</v>
      </c>
      <c r="E63" s="42"/>
      <c r="F63" s="42">
        <v>10758</v>
      </c>
      <c r="G63" s="42">
        <v>6502</v>
      </c>
      <c r="H63" s="42">
        <v>4256</v>
      </c>
      <c r="I63" s="42"/>
      <c r="J63" s="42">
        <v>97</v>
      </c>
      <c r="K63" s="42">
        <v>42</v>
      </c>
      <c r="L63" s="42">
        <v>55</v>
      </c>
    </row>
    <row r="64" spans="1:12" ht="15.75">
      <c r="A64" s="40" t="s">
        <v>16</v>
      </c>
      <c r="B64" s="42">
        <v>4955</v>
      </c>
      <c r="C64" s="42">
        <v>2356</v>
      </c>
      <c r="D64" s="42">
        <v>2599</v>
      </c>
      <c r="E64" s="42"/>
      <c r="F64" s="42">
        <v>4955</v>
      </c>
      <c r="G64" s="42">
        <v>2356</v>
      </c>
      <c r="H64" s="42">
        <v>2599</v>
      </c>
      <c r="I64" s="42"/>
      <c r="J64" s="43">
        <v>0</v>
      </c>
      <c r="K64" s="43">
        <v>0</v>
      </c>
      <c r="L64" s="43">
        <v>0</v>
      </c>
    </row>
    <row r="65" spans="1:12" ht="15.75">
      <c r="A65" s="40" t="s">
        <v>17</v>
      </c>
      <c r="B65" s="42">
        <v>1950</v>
      </c>
      <c r="C65" s="42">
        <v>1315</v>
      </c>
      <c r="D65" s="42">
        <v>635</v>
      </c>
      <c r="E65" s="42"/>
      <c r="F65" s="42">
        <v>1950</v>
      </c>
      <c r="G65" s="42">
        <v>1315</v>
      </c>
      <c r="H65" s="42">
        <v>635</v>
      </c>
      <c r="I65" s="42"/>
      <c r="J65" s="43">
        <v>0</v>
      </c>
      <c r="K65" s="43">
        <v>0</v>
      </c>
      <c r="L65" s="43">
        <v>0</v>
      </c>
    </row>
    <row r="66" spans="1:12" ht="15.75">
      <c r="A66" s="40" t="s">
        <v>18</v>
      </c>
      <c r="B66" s="42">
        <v>5200</v>
      </c>
      <c r="C66" s="42">
        <v>2480</v>
      </c>
      <c r="D66" s="42">
        <v>2720</v>
      </c>
      <c r="E66" s="42"/>
      <c r="F66" s="42">
        <v>5200</v>
      </c>
      <c r="G66" s="42">
        <v>2480</v>
      </c>
      <c r="H66" s="42">
        <v>2720</v>
      </c>
      <c r="I66" s="42"/>
      <c r="J66" s="43">
        <v>0</v>
      </c>
      <c r="K66" s="43">
        <v>0</v>
      </c>
      <c r="L66" s="43">
        <v>0</v>
      </c>
    </row>
    <row r="67" spans="1:12" ht="15.75">
      <c r="A67" s="40" t="s">
        <v>128</v>
      </c>
      <c r="B67" s="42">
        <v>3077</v>
      </c>
      <c r="C67" s="42">
        <v>2016</v>
      </c>
      <c r="D67" s="42">
        <v>1061</v>
      </c>
      <c r="E67" s="42"/>
      <c r="F67" s="42">
        <v>3077</v>
      </c>
      <c r="G67" s="42">
        <v>2016</v>
      </c>
      <c r="H67" s="42">
        <v>1061</v>
      </c>
      <c r="I67" s="42"/>
      <c r="J67" s="43">
        <v>0</v>
      </c>
      <c r="K67" s="43">
        <v>0</v>
      </c>
      <c r="L67" s="43">
        <v>0</v>
      </c>
    </row>
    <row r="68" spans="1:12" ht="15.75">
      <c r="A68" s="42" t="s">
        <v>74</v>
      </c>
      <c r="B68" s="42">
        <v>11208</v>
      </c>
      <c r="C68" s="42">
        <v>6144</v>
      </c>
      <c r="D68" s="42">
        <v>5064</v>
      </c>
      <c r="E68" s="42"/>
      <c r="F68" s="42">
        <v>11208</v>
      </c>
      <c r="G68" s="42">
        <v>6144</v>
      </c>
      <c r="H68" s="42">
        <v>5064</v>
      </c>
      <c r="I68" s="42"/>
      <c r="J68" s="43">
        <v>0</v>
      </c>
      <c r="K68" s="43">
        <v>0</v>
      </c>
      <c r="L68" s="43">
        <v>0</v>
      </c>
    </row>
    <row r="69" spans="1:12" ht="15.75">
      <c r="A69" s="40" t="s">
        <v>19</v>
      </c>
      <c r="B69" s="42">
        <v>3512</v>
      </c>
      <c r="C69" s="42">
        <v>2274</v>
      </c>
      <c r="D69" s="42">
        <v>1238</v>
      </c>
      <c r="E69" s="42"/>
      <c r="F69" s="42">
        <v>3512</v>
      </c>
      <c r="G69" s="42">
        <v>2274</v>
      </c>
      <c r="H69" s="42">
        <v>1238</v>
      </c>
      <c r="I69" s="42"/>
      <c r="J69" s="43">
        <v>0</v>
      </c>
      <c r="K69" s="43">
        <v>0</v>
      </c>
      <c r="L69" s="43">
        <v>0</v>
      </c>
    </row>
    <row r="70" spans="1:12" ht="15.75">
      <c r="A70" s="40" t="s">
        <v>169</v>
      </c>
      <c r="B70" s="42">
        <v>2637</v>
      </c>
      <c r="C70" s="42">
        <v>1743</v>
      </c>
      <c r="D70" s="42">
        <v>894</v>
      </c>
      <c r="E70" s="42"/>
      <c r="F70" s="42">
        <v>2637</v>
      </c>
      <c r="G70" s="42">
        <v>1743</v>
      </c>
      <c r="H70" s="42">
        <v>894</v>
      </c>
      <c r="I70" s="42"/>
      <c r="J70" s="43">
        <v>0</v>
      </c>
      <c r="K70" s="43">
        <v>0</v>
      </c>
      <c r="L70" s="43">
        <v>0</v>
      </c>
    </row>
    <row r="71" spans="1:12" ht="15.75">
      <c r="A71" s="40" t="s">
        <v>170</v>
      </c>
      <c r="B71" s="42">
        <v>875</v>
      </c>
      <c r="C71" s="42">
        <v>531</v>
      </c>
      <c r="D71" s="42">
        <v>344</v>
      </c>
      <c r="E71" s="42"/>
      <c r="F71" s="42">
        <v>875</v>
      </c>
      <c r="G71" s="42">
        <v>531</v>
      </c>
      <c r="H71" s="42">
        <v>344</v>
      </c>
      <c r="I71" s="42"/>
      <c r="J71" s="43">
        <v>0</v>
      </c>
      <c r="K71" s="43">
        <v>0</v>
      </c>
      <c r="L71" s="43">
        <v>0</v>
      </c>
    </row>
    <row r="72" spans="1:12" ht="15.75">
      <c r="A72" s="40" t="s">
        <v>20</v>
      </c>
      <c r="B72" s="42">
        <v>3639</v>
      </c>
      <c r="C72" s="42">
        <v>1874</v>
      </c>
      <c r="D72" s="42">
        <v>1765</v>
      </c>
      <c r="E72" s="42"/>
      <c r="F72" s="42">
        <v>3639</v>
      </c>
      <c r="G72" s="42">
        <v>1874</v>
      </c>
      <c r="H72" s="42">
        <v>1765</v>
      </c>
      <c r="I72" s="42"/>
      <c r="J72" s="43">
        <v>0</v>
      </c>
      <c r="K72" s="43">
        <v>0</v>
      </c>
      <c r="L72" s="43">
        <v>0</v>
      </c>
    </row>
    <row r="73" spans="1:12" ht="15.75">
      <c r="A73" s="40" t="s">
        <v>21</v>
      </c>
      <c r="B73" s="42">
        <v>5950</v>
      </c>
      <c r="C73" s="42">
        <v>3859</v>
      </c>
      <c r="D73" s="42">
        <v>2091</v>
      </c>
      <c r="E73" s="42"/>
      <c r="F73" s="42">
        <v>5950</v>
      </c>
      <c r="G73" s="42">
        <v>3859</v>
      </c>
      <c r="H73" s="42">
        <v>2091</v>
      </c>
      <c r="I73" s="42"/>
      <c r="J73" s="43">
        <v>0</v>
      </c>
      <c r="K73" s="43">
        <v>0</v>
      </c>
      <c r="L73" s="43">
        <v>0</v>
      </c>
    </row>
    <row r="74" spans="1:12" ht="15.75">
      <c r="A74" s="40" t="s">
        <v>22</v>
      </c>
      <c r="B74" s="42">
        <v>16052</v>
      </c>
      <c r="C74" s="42">
        <v>8634</v>
      </c>
      <c r="D74" s="42">
        <v>7418</v>
      </c>
      <c r="E74" s="42"/>
      <c r="F74" s="42">
        <v>16052</v>
      </c>
      <c r="G74" s="42">
        <v>8634</v>
      </c>
      <c r="H74" s="42">
        <v>7418</v>
      </c>
      <c r="I74" s="42"/>
      <c r="J74" s="43">
        <v>0</v>
      </c>
      <c r="K74" s="43">
        <v>0</v>
      </c>
      <c r="L74" s="43">
        <v>0</v>
      </c>
    </row>
    <row r="75" spans="1:12" ht="15.75">
      <c r="A75" s="40" t="s">
        <v>23</v>
      </c>
      <c r="B75" s="42">
        <v>21239</v>
      </c>
      <c r="C75" s="42">
        <v>13214</v>
      </c>
      <c r="D75" s="42">
        <v>8025</v>
      </c>
      <c r="E75" s="42"/>
      <c r="F75" s="42">
        <v>21239</v>
      </c>
      <c r="G75" s="42">
        <v>13214</v>
      </c>
      <c r="H75" s="42">
        <v>8025</v>
      </c>
      <c r="I75" s="42"/>
      <c r="J75" s="43">
        <v>0</v>
      </c>
      <c r="K75" s="43">
        <v>0</v>
      </c>
      <c r="L75" s="43">
        <v>0</v>
      </c>
    </row>
    <row r="76" spans="1:12" ht="15.75">
      <c r="A76" s="40" t="s">
        <v>129</v>
      </c>
      <c r="B76" s="42">
        <v>5081</v>
      </c>
      <c r="C76" s="42">
        <v>3145</v>
      </c>
      <c r="D76" s="42">
        <v>1936</v>
      </c>
      <c r="E76" s="42"/>
      <c r="F76" s="42">
        <v>5081</v>
      </c>
      <c r="G76" s="42">
        <v>3145</v>
      </c>
      <c r="H76" s="42">
        <v>1936</v>
      </c>
      <c r="I76" s="42"/>
      <c r="J76" s="43">
        <v>0</v>
      </c>
      <c r="K76" s="43">
        <v>0</v>
      </c>
      <c r="L76" s="43">
        <v>0</v>
      </c>
    </row>
    <row r="77" spans="1:12" ht="15.75">
      <c r="A77" s="40" t="s">
        <v>24</v>
      </c>
      <c r="B77" s="42">
        <v>1337</v>
      </c>
      <c r="C77" s="42">
        <v>928</v>
      </c>
      <c r="D77" s="42">
        <v>409</v>
      </c>
      <c r="E77" s="42"/>
      <c r="F77" s="42">
        <v>1337</v>
      </c>
      <c r="G77" s="42">
        <v>928</v>
      </c>
      <c r="H77" s="42">
        <v>409</v>
      </c>
      <c r="I77" s="42"/>
      <c r="J77" s="43">
        <v>0</v>
      </c>
      <c r="K77" s="43">
        <v>0</v>
      </c>
      <c r="L77" s="43">
        <v>0</v>
      </c>
    </row>
    <row r="78" spans="1:12" ht="15.75">
      <c r="A78" s="40" t="s">
        <v>25</v>
      </c>
      <c r="B78" s="42">
        <v>8205</v>
      </c>
      <c r="C78" s="42">
        <v>4273</v>
      </c>
      <c r="D78" s="42">
        <v>3932</v>
      </c>
      <c r="E78" s="42"/>
      <c r="F78" s="42">
        <v>8205</v>
      </c>
      <c r="G78" s="42">
        <v>4273</v>
      </c>
      <c r="H78" s="42">
        <v>3932</v>
      </c>
      <c r="I78" s="42"/>
      <c r="J78" s="43">
        <v>0</v>
      </c>
      <c r="K78" s="43">
        <v>0</v>
      </c>
      <c r="L78" s="43">
        <v>0</v>
      </c>
    </row>
    <row r="79" spans="1:12" ht="15.75">
      <c r="A79" s="40" t="s">
        <v>130</v>
      </c>
      <c r="B79" s="42">
        <v>6052</v>
      </c>
      <c r="C79" s="42">
        <v>2933</v>
      </c>
      <c r="D79" s="42">
        <v>3119</v>
      </c>
      <c r="E79" s="42"/>
      <c r="F79" s="42">
        <v>6052</v>
      </c>
      <c r="G79" s="42">
        <v>2933</v>
      </c>
      <c r="H79" s="42">
        <v>3119</v>
      </c>
      <c r="I79" s="42"/>
      <c r="J79" s="43">
        <v>0</v>
      </c>
      <c r="K79" s="43">
        <v>0</v>
      </c>
      <c r="L79" s="43">
        <v>0</v>
      </c>
    </row>
    <row r="80" spans="1:12" ht="15.75">
      <c r="A80" s="40" t="s">
        <v>26</v>
      </c>
      <c r="B80" s="42">
        <v>6549</v>
      </c>
      <c r="C80" s="42">
        <v>3697</v>
      </c>
      <c r="D80" s="42">
        <v>2852</v>
      </c>
      <c r="E80" s="42"/>
      <c r="F80" s="42">
        <v>6549</v>
      </c>
      <c r="G80" s="42">
        <v>3697</v>
      </c>
      <c r="H80" s="42">
        <v>2852</v>
      </c>
      <c r="I80" s="42"/>
      <c r="J80" s="43">
        <v>0</v>
      </c>
      <c r="K80" s="43">
        <v>0</v>
      </c>
      <c r="L80" s="43">
        <v>0</v>
      </c>
    </row>
    <row r="81" spans="1:12" ht="15.75">
      <c r="A81" s="40" t="s">
        <v>131</v>
      </c>
      <c r="B81" s="42">
        <v>3664</v>
      </c>
      <c r="C81" s="42">
        <v>1874</v>
      </c>
      <c r="D81" s="42">
        <v>1790</v>
      </c>
      <c r="E81" s="42"/>
      <c r="F81" s="42">
        <v>3664</v>
      </c>
      <c r="G81" s="42">
        <v>1874</v>
      </c>
      <c r="H81" s="42">
        <v>1790</v>
      </c>
      <c r="I81" s="42"/>
      <c r="J81" s="43">
        <v>0</v>
      </c>
      <c r="K81" s="43">
        <v>0</v>
      </c>
      <c r="L81" s="43">
        <v>0</v>
      </c>
    </row>
    <row r="82" spans="1:12" ht="15.75">
      <c r="A82" s="42" t="s">
        <v>132</v>
      </c>
      <c r="B82" s="42">
        <v>20280</v>
      </c>
      <c r="C82" s="42">
        <v>10860</v>
      </c>
      <c r="D82" s="42">
        <v>9420</v>
      </c>
      <c r="E82" s="42"/>
      <c r="F82" s="42">
        <v>20280</v>
      </c>
      <c r="G82" s="42">
        <v>10860</v>
      </c>
      <c r="H82" s="42">
        <v>9420</v>
      </c>
      <c r="I82" s="42"/>
      <c r="J82" s="43">
        <v>0</v>
      </c>
      <c r="K82" s="43">
        <v>0</v>
      </c>
      <c r="L82" s="43">
        <v>0</v>
      </c>
    </row>
    <row r="83" spans="1:12" ht="15.75">
      <c r="A83" s="40" t="s">
        <v>171</v>
      </c>
      <c r="B83" s="42">
        <v>2545</v>
      </c>
      <c r="C83" s="42">
        <v>1328</v>
      </c>
      <c r="D83" s="42">
        <v>1217</v>
      </c>
      <c r="E83" s="42"/>
      <c r="F83" s="42">
        <v>2545</v>
      </c>
      <c r="G83" s="42">
        <v>1328</v>
      </c>
      <c r="H83" s="42">
        <v>1217</v>
      </c>
      <c r="I83" s="42"/>
      <c r="J83" s="43">
        <v>0</v>
      </c>
      <c r="K83" s="43">
        <v>0</v>
      </c>
      <c r="L83" s="43">
        <v>0</v>
      </c>
    </row>
    <row r="84" spans="1:12" ht="15.75">
      <c r="A84" s="40" t="s">
        <v>172</v>
      </c>
      <c r="B84" s="42">
        <v>11073</v>
      </c>
      <c r="C84" s="42">
        <v>6217</v>
      </c>
      <c r="D84" s="42">
        <v>4856</v>
      </c>
      <c r="E84" s="42"/>
      <c r="F84" s="42">
        <v>11073</v>
      </c>
      <c r="G84" s="42">
        <v>6217</v>
      </c>
      <c r="H84" s="42">
        <v>4856</v>
      </c>
      <c r="I84" s="42"/>
      <c r="J84" s="43">
        <v>0</v>
      </c>
      <c r="K84" s="43">
        <v>0</v>
      </c>
      <c r="L84" s="43">
        <v>0</v>
      </c>
    </row>
    <row r="85" spans="1:12" ht="15.75">
      <c r="A85" s="40" t="s">
        <v>173</v>
      </c>
      <c r="B85" s="42">
        <v>6662</v>
      </c>
      <c r="C85" s="42">
        <v>3315</v>
      </c>
      <c r="D85" s="42">
        <v>3347</v>
      </c>
      <c r="E85" s="42"/>
      <c r="F85" s="42">
        <v>6662</v>
      </c>
      <c r="G85" s="42">
        <v>3315</v>
      </c>
      <c r="H85" s="42">
        <v>3347</v>
      </c>
      <c r="I85" s="42"/>
      <c r="J85" s="43">
        <v>0</v>
      </c>
      <c r="K85" s="43">
        <v>0</v>
      </c>
      <c r="L85" s="43">
        <v>0</v>
      </c>
    </row>
    <row r="86" spans="1:12" ht="15.75">
      <c r="A86" s="40" t="s">
        <v>133</v>
      </c>
      <c r="B86" s="42">
        <v>1738</v>
      </c>
      <c r="C86" s="42">
        <v>1128</v>
      </c>
      <c r="D86" s="42">
        <v>610</v>
      </c>
      <c r="E86" s="42"/>
      <c r="F86" s="42">
        <v>1738</v>
      </c>
      <c r="G86" s="42">
        <v>1128</v>
      </c>
      <c r="H86" s="42">
        <v>610</v>
      </c>
      <c r="I86" s="42"/>
      <c r="J86" s="43">
        <v>0</v>
      </c>
      <c r="K86" s="43">
        <v>0</v>
      </c>
      <c r="L86" s="43">
        <v>0</v>
      </c>
    </row>
    <row r="87" spans="1:12" ht="15.75">
      <c r="A87" s="40" t="s">
        <v>27</v>
      </c>
      <c r="B87" s="42">
        <v>3085</v>
      </c>
      <c r="C87" s="42">
        <v>1971</v>
      </c>
      <c r="D87" s="42">
        <v>1114</v>
      </c>
      <c r="E87" s="42"/>
      <c r="F87" s="42">
        <v>3085</v>
      </c>
      <c r="G87" s="42">
        <v>1971</v>
      </c>
      <c r="H87" s="42">
        <v>1114</v>
      </c>
      <c r="I87" s="42"/>
      <c r="J87" s="43">
        <v>0</v>
      </c>
      <c r="K87" s="43">
        <v>0</v>
      </c>
      <c r="L87" s="43">
        <v>0</v>
      </c>
    </row>
    <row r="88" spans="1:12" ht="15.75">
      <c r="A88" s="42" t="s">
        <v>134</v>
      </c>
      <c r="B88" s="42">
        <v>3023</v>
      </c>
      <c r="C88" s="42">
        <v>1473</v>
      </c>
      <c r="D88" s="42">
        <v>1550</v>
      </c>
      <c r="E88" s="42"/>
      <c r="F88" s="42">
        <v>3023</v>
      </c>
      <c r="G88" s="42">
        <v>1473</v>
      </c>
      <c r="H88" s="42">
        <v>1550</v>
      </c>
      <c r="I88" s="42"/>
      <c r="J88" s="43">
        <v>0</v>
      </c>
      <c r="K88" s="43">
        <v>0</v>
      </c>
      <c r="L88" s="43">
        <v>0</v>
      </c>
    </row>
    <row r="89" spans="1:12" ht="15.75">
      <c r="A89" s="42" t="s">
        <v>28</v>
      </c>
      <c r="B89" s="42">
        <v>11855</v>
      </c>
      <c r="C89" s="42">
        <v>4998</v>
      </c>
      <c r="D89" s="42">
        <v>6857</v>
      </c>
      <c r="E89" s="42"/>
      <c r="F89" s="42">
        <v>11855</v>
      </c>
      <c r="G89" s="42">
        <v>4998</v>
      </c>
      <c r="H89" s="42">
        <v>6857</v>
      </c>
      <c r="I89" s="42"/>
      <c r="J89" s="43">
        <v>0</v>
      </c>
      <c r="K89" s="43">
        <v>0</v>
      </c>
      <c r="L89" s="43">
        <v>0</v>
      </c>
    </row>
    <row r="90" spans="1:12" ht="15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.75">
      <c r="A91" s="42" t="s">
        <v>91</v>
      </c>
      <c r="B91" s="42"/>
      <c r="C91" s="42"/>
      <c r="D91" s="42"/>
      <c r="E91" s="42"/>
      <c r="F91" s="42"/>
      <c r="G91" s="40"/>
      <c r="H91" s="40"/>
      <c r="I91" s="42"/>
      <c r="J91" s="42"/>
      <c r="K91" s="42"/>
      <c r="L91" s="42"/>
    </row>
    <row r="92" spans="1:12" ht="15.75">
      <c r="A92" s="42" t="s">
        <v>164</v>
      </c>
      <c r="B92" s="42"/>
      <c r="C92" s="42"/>
      <c r="D92" s="42"/>
      <c r="E92" s="42"/>
      <c r="F92" s="42"/>
      <c r="G92" s="40"/>
      <c r="H92" s="40"/>
      <c r="I92" s="42"/>
      <c r="J92" s="42"/>
      <c r="K92" s="42"/>
      <c r="L92" s="42"/>
    </row>
    <row r="93" spans="1:12" ht="15.75">
      <c r="A93" s="42"/>
      <c r="B93" s="42"/>
      <c r="C93" s="42"/>
      <c r="D93" s="42"/>
      <c r="E93" s="42"/>
      <c r="F93" s="42"/>
      <c r="G93" s="40"/>
      <c r="H93" s="40"/>
      <c r="I93" s="42"/>
      <c r="J93" s="42"/>
      <c r="K93" s="42"/>
      <c r="L93" s="42"/>
    </row>
    <row r="94" spans="1:12" ht="15.75">
      <c r="A94" s="42"/>
      <c r="B94" s="42"/>
      <c r="C94" s="42"/>
      <c r="D94" s="42"/>
      <c r="E94" s="42"/>
      <c r="F94" s="42"/>
      <c r="G94" s="40"/>
      <c r="H94" s="40"/>
      <c r="I94" s="42"/>
      <c r="J94" s="42"/>
      <c r="K94" s="42"/>
      <c r="L94" s="42"/>
    </row>
    <row r="95" spans="1:12" ht="15.75">
      <c r="A95" s="42"/>
      <c r="B95" s="42"/>
      <c r="C95" s="42"/>
      <c r="D95" s="42"/>
      <c r="E95" s="42"/>
      <c r="F95" s="42"/>
      <c r="G95" s="40"/>
      <c r="H95" s="40"/>
      <c r="I95" s="42"/>
      <c r="J95" s="42"/>
      <c r="K95" s="42"/>
      <c r="L95" s="42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99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174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6</v>
      </c>
      <c r="B7" s="40">
        <v>388356</v>
      </c>
      <c r="C7" s="40">
        <v>253921</v>
      </c>
      <c r="D7" s="40">
        <v>134435</v>
      </c>
      <c r="E7" s="40"/>
      <c r="F7" s="40">
        <v>346948</v>
      </c>
      <c r="G7" s="40">
        <v>234464</v>
      </c>
      <c r="H7" s="40">
        <v>112484</v>
      </c>
      <c r="I7" s="40"/>
      <c r="J7" s="40">
        <v>41408</v>
      </c>
      <c r="K7" s="40">
        <v>19457</v>
      </c>
      <c r="L7" s="40">
        <v>21951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36</v>
      </c>
      <c r="B9" s="40">
        <v>199271</v>
      </c>
      <c r="C9" s="40">
        <v>153384</v>
      </c>
      <c r="D9" s="40">
        <v>45887</v>
      </c>
      <c r="E9" s="40"/>
      <c r="F9" s="40">
        <v>157969</v>
      </c>
      <c r="G9" s="40">
        <v>133969</v>
      </c>
      <c r="H9" s="40">
        <v>24000</v>
      </c>
      <c r="I9" s="40"/>
      <c r="J9" s="40">
        <v>41302</v>
      </c>
      <c r="K9" s="40">
        <v>19415</v>
      </c>
      <c r="L9" s="40">
        <v>21887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5.75">
      <c r="A11" s="39" t="s">
        <v>145</v>
      </c>
      <c r="B11" s="40">
        <v>90317</v>
      </c>
      <c r="C11" s="40">
        <v>71939</v>
      </c>
      <c r="D11" s="40">
        <v>18378</v>
      </c>
      <c r="E11" s="40"/>
      <c r="F11" s="40">
        <v>61801</v>
      </c>
      <c r="G11" s="40">
        <v>55598</v>
      </c>
      <c r="H11" s="40">
        <v>6203</v>
      </c>
      <c r="I11" s="40"/>
      <c r="J11" s="40">
        <v>28516</v>
      </c>
      <c r="K11" s="40">
        <v>16341</v>
      </c>
      <c r="L11" s="40">
        <v>12175</v>
      </c>
    </row>
    <row r="12" spans="1:12" ht="15.75">
      <c r="A12" s="39" t="s">
        <v>146</v>
      </c>
      <c r="B12" s="40">
        <v>76717</v>
      </c>
      <c r="C12" s="40">
        <v>60472</v>
      </c>
      <c r="D12" s="40">
        <v>16245</v>
      </c>
      <c r="E12" s="40"/>
      <c r="F12" s="40">
        <v>52986</v>
      </c>
      <c r="G12" s="40">
        <v>48247</v>
      </c>
      <c r="H12" s="40">
        <v>4739</v>
      </c>
      <c r="I12" s="40"/>
      <c r="J12" s="40">
        <v>23731</v>
      </c>
      <c r="K12" s="40">
        <v>12225</v>
      </c>
      <c r="L12" s="40">
        <v>11506</v>
      </c>
    </row>
    <row r="13" spans="1:12" ht="15.75">
      <c r="A13" s="39" t="s">
        <v>147</v>
      </c>
      <c r="B13" s="42">
        <v>17204</v>
      </c>
      <c r="C13" s="42">
        <v>12937</v>
      </c>
      <c r="D13" s="42">
        <v>4267</v>
      </c>
      <c r="E13" s="42"/>
      <c r="F13" s="42">
        <v>11884</v>
      </c>
      <c r="G13" s="42">
        <v>10751</v>
      </c>
      <c r="H13" s="42">
        <v>1133</v>
      </c>
      <c r="I13" s="42"/>
      <c r="J13" s="42">
        <v>5320</v>
      </c>
      <c r="K13" s="42">
        <v>2186</v>
      </c>
      <c r="L13" s="42">
        <v>3134</v>
      </c>
    </row>
    <row r="14" spans="1:12" ht="15.75">
      <c r="A14" s="39" t="s">
        <v>148</v>
      </c>
      <c r="B14" s="42">
        <v>12820</v>
      </c>
      <c r="C14" s="42">
        <v>11277</v>
      </c>
      <c r="D14" s="42">
        <v>1543</v>
      </c>
      <c r="E14" s="42"/>
      <c r="F14" s="42">
        <v>10167</v>
      </c>
      <c r="G14" s="42">
        <v>9837</v>
      </c>
      <c r="H14" s="42">
        <v>330</v>
      </c>
      <c r="I14" s="42"/>
      <c r="J14" s="42">
        <v>2653</v>
      </c>
      <c r="K14" s="42">
        <v>1440</v>
      </c>
      <c r="L14" s="42">
        <v>1213</v>
      </c>
    </row>
    <row r="15" spans="1:12" ht="15.75">
      <c r="A15" s="39" t="s">
        <v>149</v>
      </c>
      <c r="B15" s="42">
        <v>25838</v>
      </c>
      <c r="C15" s="42">
        <v>20668</v>
      </c>
      <c r="D15" s="42">
        <v>5170</v>
      </c>
      <c r="E15" s="42"/>
      <c r="F15" s="42">
        <v>17289</v>
      </c>
      <c r="G15" s="42">
        <v>15320</v>
      </c>
      <c r="H15" s="42">
        <v>1969</v>
      </c>
      <c r="I15" s="42"/>
      <c r="J15" s="42">
        <v>8549</v>
      </c>
      <c r="K15" s="42">
        <v>5348</v>
      </c>
      <c r="L15" s="42">
        <v>3201</v>
      </c>
    </row>
    <row r="16" spans="1:12" ht="15.75">
      <c r="A16" s="39" t="s">
        <v>150</v>
      </c>
      <c r="B16" s="42">
        <v>20855</v>
      </c>
      <c r="C16" s="42">
        <v>15590</v>
      </c>
      <c r="D16" s="42">
        <v>5265</v>
      </c>
      <c r="E16" s="42"/>
      <c r="F16" s="42">
        <v>13646</v>
      </c>
      <c r="G16" s="42">
        <v>12339</v>
      </c>
      <c r="H16" s="42">
        <v>1307</v>
      </c>
      <c r="I16" s="42"/>
      <c r="J16" s="42">
        <v>7209</v>
      </c>
      <c r="K16" s="42">
        <v>3251</v>
      </c>
      <c r="L16" s="42">
        <v>3958</v>
      </c>
    </row>
    <row r="17" spans="1:12" ht="15.75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</row>
    <row r="18" spans="1:12" ht="15.75">
      <c r="A18" s="39" t="s">
        <v>151</v>
      </c>
      <c r="B18" s="40">
        <v>13600</v>
      </c>
      <c r="C18" s="40">
        <v>11467</v>
      </c>
      <c r="D18" s="40">
        <v>2133</v>
      </c>
      <c r="E18" s="40"/>
      <c r="F18" s="40">
        <v>8815</v>
      </c>
      <c r="G18" s="40">
        <v>7351</v>
      </c>
      <c r="H18" s="40">
        <v>1464</v>
      </c>
      <c r="I18" s="40"/>
      <c r="J18" s="40">
        <v>4785</v>
      </c>
      <c r="K18" s="40">
        <v>4116</v>
      </c>
      <c r="L18" s="40">
        <v>669</v>
      </c>
    </row>
    <row r="19" spans="1:12" ht="15.75">
      <c r="A19" s="39" t="s">
        <v>152</v>
      </c>
      <c r="B19" s="42">
        <v>823</v>
      </c>
      <c r="C19" s="42">
        <v>785</v>
      </c>
      <c r="D19" s="42">
        <v>38</v>
      </c>
      <c r="E19" s="42"/>
      <c r="F19" s="42">
        <v>726</v>
      </c>
      <c r="G19" s="42">
        <v>700</v>
      </c>
      <c r="H19" s="42">
        <v>26</v>
      </c>
      <c r="I19" s="42"/>
      <c r="J19" s="42">
        <v>97</v>
      </c>
      <c r="K19" s="42">
        <v>85</v>
      </c>
      <c r="L19" s="42">
        <v>12</v>
      </c>
    </row>
    <row r="20" spans="1:12" ht="15.75">
      <c r="A20" s="39" t="s">
        <v>153</v>
      </c>
      <c r="B20" s="42">
        <v>8062</v>
      </c>
      <c r="C20" s="42">
        <v>6959</v>
      </c>
      <c r="D20" s="42">
        <v>1103</v>
      </c>
      <c r="E20" s="42"/>
      <c r="F20" s="42">
        <v>6300</v>
      </c>
      <c r="G20" s="42">
        <v>5197</v>
      </c>
      <c r="H20" s="42">
        <v>1103</v>
      </c>
      <c r="I20" s="42"/>
      <c r="J20" s="42">
        <v>1762</v>
      </c>
      <c r="K20" s="42">
        <v>1762</v>
      </c>
      <c r="L20" s="43">
        <v>0</v>
      </c>
    </row>
    <row r="21" spans="1:12" ht="15.75">
      <c r="A21" s="39" t="s">
        <v>154</v>
      </c>
      <c r="B21" s="42">
        <v>1451</v>
      </c>
      <c r="C21" s="42">
        <v>1071</v>
      </c>
      <c r="D21" s="42">
        <v>380</v>
      </c>
      <c r="E21" s="42"/>
      <c r="F21" s="42">
        <v>329</v>
      </c>
      <c r="G21" s="42">
        <v>164</v>
      </c>
      <c r="H21" s="42">
        <v>165</v>
      </c>
      <c r="I21" s="42"/>
      <c r="J21" s="42">
        <v>1122</v>
      </c>
      <c r="K21" s="42">
        <v>907</v>
      </c>
      <c r="L21" s="42">
        <v>215</v>
      </c>
    </row>
    <row r="22" spans="1:12" ht="15.75">
      <c r="A22" s="39" t="s">
        <v>155</v>
      </c>
      <c r="B22" s="42">
        <v>1848</v>
      </c>
      <c r="C22" s="42">
        <v>1444</v>
      </c>
      <c r="D22" s="42">
        <v>404</v>
      </c>
      <c r="E22" s="42"/>
      <c r="F22" s="42">
        <v>1193</v>
      </c>
      <c r="G22" s="42">
        <v>1143</v>
      </c>
      <c r="H22" s="42">
        <v>50</v>
      </c>
      <c r="I22" s="42"/>
      <c r="J22" s="42">
        <v>655</v>
      </c>
      <c r="K22" s="42">
        <v>301</v>
      </c>
      <c r="L22" s="42">
        <v>354</v>
      </c>
    </row>
    <row r="23" spans="1:12" ht="15.75">
      <c r="A23" s="39" t="s">
        <v>156</v>
      </c>
      <c r="B23" s="42">
        <v>285</v>
      </c>
      <c r="C23" s="42">
        <v>285</v>
      </c>
      <c r="D23" s="43">
        <v>0</v>
      </c>
      <c r="E23" s="42"/>
      <c r="F23" s="43">
        <v>0</v>
      </c>
      <c r="G23" s="43">
        <v>0</v>
      </c>
      <c r="H23" s="43">
        <v>0</v>
      </c>
      <c r="I23" s="42"/>
      <c r="J23" s="42">
        <v>285</v>
      </c>
      <c r="K23" s="42">
        <v>285</v>
      </c>
      <c r="L23" s="43">
        <v>0</v>
      </c>
    </row>
    <row r="24" spans="1:12" ht="15.75">
      <c r="A24" s="39" t="s">
        <v>157</v>
      </c>
      <c r="B24" s="42">
        <v>1131</v>
      </c>
      <c r="C24" s="42">
        <v>923</v>
      </c>
      <c r="D24" s="42">
        <v>208</v>
      </c>
      <c r="E24" s="42"/>
      <c r="F24" s="42">
        <v>267</v>
      </c>
      <c r="G24" s="42">
        <v>147</v>
      </c>
      <c r="H24" s="42">
        <v>120</v>
      </c>
      <c r="I24" s="42"/>
      <c r="J24" s="42">
        <v>864</v>
      </c>
      <c r="K24" s="42">
        <v>776</v>
      </c>
      <c r="L24" s="42">
        <v>88</v>
      </c>
    </row>
    <row r="25" spans="1:12" ht="15.75">
      <c r="A25" s="39"/>
      <c r="B25" s="40"/>
      <c r="C25" s="40"/>
      <c r="D25" s="40"/>
      <c r="E25" s="42"/>
      <c r="F25" s="40"/>
      <c r="G25" s="40"/>
      <c r="H25" s="40"/>
      <c r="I25" s="42"/>
      <c r="J25" s="40"/>
      <c r="K25" s="40"/>
      <c r="L25" s="40"/>
    </row>
    <row r="26" spans="1:12" ht="15.75">
      <c r="A26" s="39" t="s">
        <v>104</v>
      </c>
      <c r="B26" s="40">
        <v>87074</v>
      </c>
      <c r="C26" s="40">
        <v>64756</v>
      </c>
      <c r="D26" s="40">
        <v>22318</v>
      </c>
      <c r="E26" s="42"/>
      <c r="F26" s="40">
        <v>74919</v>
      </c>
      <c r="G26" s="40">
        <v>61861</v>
      </c>
      <c r="H26" s="40">
        <v>13058</v>
      </c>
      <c r="I26" s="42"/>
      <c r="J26" s="40">
        <v>12155</v>
      </c>
      <c r="K26" s="40">
        <v>2895</v>
      </c>
      <c r="L26" s="40">
        <v>9260</v>
      </c>
    </row>
    <row r="27" spans="1:12" ht="15.75">
      <c r="A27" s="39" t="s">
        <v>105</v>
      </c>
      <c r="B27" s="42">
        <v>8634</v>
      </c>
      <c r="C27" s="42">
        <v>6075</v>
      </c>
      <c r="D27" s="42">
        <v>2559</v>
      </c>
      <c r="E27" s="42"/>
      <c r="F27" s="42">
        <v>6764</v>
      </c>
      <c r="G27" s="42">
        <v>5780</v>
      </c>
      <c r="H27" s="42">
        <v>984</v>
      </c>
      <c r="I27" s="42"/>
      <c r="J27" s="42">
        <v>1870</v>
      </c>
      <c r="K27" s="42">
        <v>295</v>
      </c>
      <c r="L27" s="42">
        <v>1575</v>
      </c>
    </row>
    <row r="28" spans="1:12" ht="15.75">
      <c r="A28" s="39" t="s">
        <v>106</v>
      </c>
      <c r="B28" s="42">
        <v>11743</v>
      </c>
      <c r="C28" s="42">
        <v>8250</v>
      </c>
      <c r="D28" s="42">
        <v>3493</v>
      </c>
      <c r="E28" s="42"/>
      <c r="F28" s="42">
        <v>9590</v>
      </c>
      <c r="G28" s="42">
        <v>7848</v>
      </c>
      <c r="H28" s="42">
        <v>1742</v>
      </c>
      <c r="I28" s="42"/>
      <c r="J28" s="42">
        <v>2153</v>
      </c>
      <c r="K28" s="42">
        <v>402</v>
      </c>
      <c r="L28" s="42">
        <v>1751</v>
      </c>
    </row>
    <row r="29" spans="1:12" ht="15.75">
      <c r="A29" s="39" t="s">
        <v>107</v>
      </c>
      <c r="B29" s="42">
        <v>7705</v>
      </c>
      <c r="C29" s="42">
        <v>5871</v>
      </c>
      <c r="D29" s="42">
        <v>1834</v>
      </c>
      <c r="E29" s="42"/>
      <c r="F29" s="42">
        <v>5850</v>
      </c>
      <c r="G29" s="42">
        <v>5567</v>
      </c>
      <c r="H29" s="42">
        <v>283</v>
      </c>
      <c r="I29" s="42"/>
      <c r="J29" s="42">
        <v>1855</v>
      </c>
      <c r="K29" s="42">
        <v>304</v>
      </c>
      <c r="L29" s="42">
        <v>1551</v>
      </c>
    </row>
    <row r="30" spans="1:12" ht="15.75">
      <c r="A30" s="39" t="s">
        <v>108</v>
      </c>
      <c r="B30" s="42">
        <v>8395</v>
      </c>
      <c r="C30" s="42">
        <v>2313</v>
      </c>
      <c r="D30" s="42">
        <v>6082</v>
      </c>
      <c r="E30" s="42"/>
      <c r="F30" s="42">
        <v>8060</v>
      </c>
      <c r="G30" s="42">
        <v>2285</v>
      </c>
      <c r="H30" s="42">
        <v>5775</v>
      </c>
      <c r="I30" s="42"/>
      <c r="J30" s="42">
        <v>335</v>
      </c>
      <c r="K30" s="42">
        <v>28</v>
      </c>
      <c r="L30" s="42">
        <v>307</v>
      </c>
    </row>
    <row r="31" spans="1:12" ht="15.75">
      <c r="A31" s="39" t="s">
        <v>109</v>
      </c>
      <c r="B31" s="42">
        <v>5305</v>
      </c>
      <c r="C31" s="42">
        <v>4734</v>
      </c>
      <c r="D31" s="42">
        <v>571</v>
      </c>
      <c r="E31" s="42"/>
      <c r="F31" s="42">
        <v>4907</v>
      </c>
      <c r="G31" s="42">
        <v>4634</v>
      </c>
      <c r="H31" s="42">
        <v>273</v>
      </c>
      <c r="I31" s="42"/>
      <c r="J31" s="42">
        <v>398</v>
      </c>
      <c r="K31" s="42">
        <v>100</v>
      </c>
      <c r="L31" s="42">
        <v>298</v>
      </c>
    </row>
    <row r="32" spans="1:12" ht="15.75">
      <c r="A32" s="39" t="s">
        <v>110</v>
      </c>
      <c r="B32" s="42">
        <v>5649</v>
      </c>
      <c r="C32" s="42">
        <v>5298</v>
      </c>
      <c r="D32" s="42">
        <v>351</v>
      </c>
      <c r="E32" s="42"/>
      <c r="F32" s="42">
        <v>5371</v>
      </c>
      <c r="G32" s="42">
        <v>5245</v>
      </c>
      <c r="H32" s="42">
        <v>126</v>
      </c>
      <c r="I32" s="42"/>
      <c r="J32" s="42">
        <v>278</v>
      </c>
      <c r="K32" s="42">
        <v>53</v>
      </c>
      <c r="L32" s="42">
        <v>225</v>
      </c>
    </row>
    <row r="33" spans="1:12" ht="15.75">
      <c r="A33" s="39" t="s">
        <v>111</v>
      </c>
      <c r="B33" s="42">
        <v>7838</v>
      </c>
      <c r="C33" s="42">
        <v>5645</v>
      </c>
      <c r="D33" s="42">
        <v>2193</v>
      </c>
      <c r="E33" s="42"/>
      <c r="F33" s="42">
        <v>6053</v>
      </c>
      <c r="G33" s="42">
        <v>5192</v>
      </c>
      <c r="H33" s="42">
        <v>861</v>
      </c>
      <c r="I33" s="42"/>
      <c r="J33" s="42">
        <v>1785</v>
      </c>
      <c r="K33" s="42">
        <v>453</v>
      </c>
      <c r="L33" s="42">
        <v>1332</v>
      </c>
    </row>
    <row r="34" spans="1:12" ht="15.75">
      <c r="A34" s="39" t="s">
        <v>112</v>
      </c>
      <c r="B34" s="42">
        <v>3077</v>
      </c>
      <c r="C34" s="42">
        <v>2332</v>
      </c>
      <c r="D34" s="42">
        <v>745</v>
      </c>
      <c r="E34" s="42"/>
      <c r="F34" s="42">
        <v>3077</v>
      </c>
      <c r="G34" s="42">
        <v>2332</v>
      </c>
      <c r="H34" s="42">
        <v>745</v>
      </c>
      <c r="I34" s="42"/>
      <c r="J34" s="43">
        <v>0</v>
      </c>
      <c r="K34" s="43">
        <v>0</v>
      </c>
      <c r="L34" s="43">
        <v>0</v>
      </c>
    </row>
    <row r="35" spans="1:12" ht="15.75">
      <c r="A35" s="39" t="s">
        <v>113</v>
      </c>
      <c r="B35" s="42">
        <v>5742</v>
      </c>
      <c r="C35" s="42">
        <v>5312</v>
      </c>
      <c r="D35" s="42">
        <v>430</v>
      </c>
      <c r="E35" s="42"/>
      <c r="F35" s="42">
        <v>5462</v>
      </c>
      <c r="G35" s="42">
        <v>5254</v>
      </c>
      <c r="H35" s="42">
        <v>208</v>
      </c>
      <c r="I35" s="42"/>
      <c r="J35" s="42">
        <v>280</v>
      </c>
      <c r="K35" s="42">
        <v>58</v>
      </c>
      <c r="L35" s="42">
        <v>222</v>
      </c>
    </row>
    <row r="36" spans="1:12" ht="15.75">
      <c r="A36" s="39" t="s">
        <v>114</v>
      </c>
      <c r="B36" s="42">
        <v>8407</v>
      </c>
      <c r="C36" s="42">
        <v>6718</v>
      </c>
      <c r="D36" s="42">
        <v>1689</v>
      </c>
      <c r="E36" s="42"/>
      <c r="F36" s="42">
        <v>7062</v>
      </c>
      <c r="G36" s="42">
        <v>6376</v>
      </c>
      <c r="H36" s="42">
        <v>686</v>
      </c>
      <c r="I36" s="42"/>
      <c r="J36" s="42">
        <v>1345</v>
      </c>
      <c r="K36" s="42">
        <v>342</v>
      </c>
      <c r="L36" s="42">
        <v>1003</v>
      </c>
    </row>
    <row r="37" spans="1:12" ht="15.75">
      <c r="A37" s="39" t="s">
        <v>115</v>
      </c>
      <c r="B37" s="42">
        <v>6236</v>
      </c>
      <c r="C37" s="42">
        <v>5287</v>
      </c>
      <c r="D37" s="42">
        <v>949</v>
      </c>
      <c r="E37" s="42"/>
      <c r="F37" s="42">
        <v>5382</v>
      </c>
      <c r="G37" s="42">
        <v>4998</v>
      </c>
      <c r="H37" s="42">
        <v>384</v>
      </c>
      <c r="I37" s="42"/>
      <c r="J37" s="42">
        <v>854</v>
      </c>
      <c r="K37" s="42">
        <v>289</v>
      </c>
      <c r="L37" s="42">
        <v>565</v>
      </c>
    </row>
    <row r="38" spans="1:12" ht="15.75">
      <c r="A38" s="39" t="s">
        <v>116</v>
      </c>
      <c r="B38" s="42">
        <v>4325</v>
      </c>
      <c r="C38" s="42">
        <v>3745</v>
      </c>
      <c r="D38" s="42">
        <v>580</v>
      </c>
      <c r="E38" s="42"/>
      <c r="F38" s="42">
        <v>3475</v>
      </c>
      <c r="G38" s="42">
        <v>3307</v>
      </c>
      <c r="H38" s="42">
        <v>168</v>
      </c>
      <c r="I38" s="42"/>
      <c r="J38" s="42">
        <v>850</v>
      </c>
      <c r="K38" s="42">
        <v>438</v>
      </c>
      <c r="L38" s="42">
        <v>412</v>
      </c>
    </row>
    <row r="39" spans="1:12" ht="15.75">
      <c r="A39" s="39" t="s">
        <v>117</v>
      </c>
      <c r="B39" s="42">
        <v>4018</v>
      </c>
      <c r="C39" s="42">
        <v>3176</v>
      </c>
      <c r="D39" s="42">
        <v>842</v>
      </c>
      <c r="E39" s="42"/>
      <c r="F39" s="42">
        <v>3866</v>
      </c>
      <c r="G39" s="42">
        <v>3043</v>
      </c>
      <c r="H39" s="42">
        <v>823</v>
      </c>
      <c r="I39" s="42"/>
      <c r="J39" s="42">
        <v>152</v>
      </c>
      <c r="K39" s="42">
        <v>133</v>
      </c>
      <c r="L39" s="42">
        <v>19</v>
      </c>
    </row>
    <row r="40" spans="1:12" ht="15.75">
      <c r="A40" s="41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5.75">
      <c r="A41" s="40" t="s">
        <v>118</v>
      </c>
      <c r="B41" s="40">
        <v>21880</v>
      </c>
      <c r="C41" s="40">
        <v>16689</v>
      </c>
      <c r="D41" s="40">
        <v>5191</v>
      </c>
      <c r="E41" s="40"/>
      <c r="F41" s="40">
        <v>21249</v>
      </c>
      <c r="G41" s="40">
        <v>16510</v>
      </c>
      <c r="H41" s="40">
        <v>4739</v>
      </c>
      <c r="I41" s="40"/>
      <c r="J41" s="40">
        <v>631</v>
      </c>
      <c r="K41" s="40">
        <v>179</v>
      </c>
      <c r="L41" s="40">
        <v>452</v>
      </c>
    </row>
    <row r="42" spans="1:12" ht="15.75">
      <c r="A42" s="40" t="s">
        <v>119</v>
      </c>
      <c r="B42" s="42">
        <v>3041</v>
      </c>
      <c r="C42" s="42">
        <v>2732</v>
      </c>
      <c r="D42" s="42">
        <v>309</v>
      </c>
      <c r="E42" s="42"/>
      <c r="F42" s="42">
        <v>3041</v>
      </c>
      <c r="G42" s="42">
        <v>2732</v>
      </c>
      <c r="H42" s="42">
        <v>309</v>
      </c>
      <c r="I42" s="42"/>
      <c r="J42" s="43">
        <v>0</v>
      </c>
      <c r="K42" s="43">
        <v>0</v>
      </c>
      <c r="L42" s="43">
        <v>0</v>
      </c>
    </row>
    <row r="43" spans="1:12" ht="15.75">
      <c r="A43" s="40" t="s">
        <v>120</v>
      </c>
      <c r="B43" s="42">
        <v>2223</v>
      </c>
      <c r="C43" s="42">
        <v>1749</v>
      </c>
      <c r="D43" s="42">
        <v>474</v>
      </c>
      <c r="E43" s="42"/>
      <c r="F43" s="42">
        <v>2223</v>
      </c>
      <c r="G43" s="42">
        <v>1749</v>
      </c>
      <c r="H43" s="42">
        <v>474</v>
      </c>
      <c r="I43" s="42"/>
      <c r="J43" s="43">
        <v>0</v>
      </c>
      <c r="K43" s="43">
        <v>0</v>
      </c>
      <c r="L43" s="43">
        <v>0</v>
      </c>
    </row>
    <row r="44" spans="1:12" ht="15.75">
      <c r="A44" s="40" t="s">
        <v>121</v>
      </c>
      <c r="B44" s="42">
        <v>2452</v>
      </c>
      <c r="C44" s="42">
        <v>2274</v>
      </c>
      <c r="D44" s="42">
        <v>178</v>
      </c>
      <c r="E44" s="42"/>
      <c r="F44" s="42">
        <v>2452</v>
      </c>
      <c r="G44" s="42">
        <v>2274</v>
      </c>
      <c r="H44" s="42">
        <v>178</v>
      </c>
      <c r="I44" s="42"/>
      <c r="J44" s="43">
        <v>0</v>
      </c>
      <c r="K44" s="43">
        <v>0</v>
      </c>
      <c r="L44" s="43">
        <v>0</v>
      </c>
    </row>
    <row r="45" spans="1:12" ht="15.75">
      <c r="A45" s="40" t="s">
        <v>122</v>
      </c>
      <c r="B45" s="42">
        <v>2251</v>
      </c>
      <c r="C45" s="42">
        <v>1973</v>
      </c>
      <c r="D45" s="42">
        <v>278</v>
      </c>
      <c r="E45" s="42"/>
      <c r="F45" s="42">
        <v>2251</v>
      </c>
      <c r="G45" s="42">
        <v>1973</v>
      </c>
      <c r="H45" s="42">
        <v>278</v>
      </c>
      <c r="I45" s="42"/>
      <c r="J45" s="43">
        <v>0</v>
      </c>
      <c r="K45" s="43">
        <v>0</v>
      </c>
      <c r="L45" s="43">
        <v>0</v>
      </c>
    </row>
    <row r="46" spans="1:12" ht="15.75">
      <c r="A46" s="40" t="s">
        <v>123</v>
      </c>
      <c r="B46" s="42">
        <v>5449</v>
      </c>
      <c r="C46" s="42">
        <v>3350</v>
      </c>
      <c r="D46" s="42">
        <v>2099</v>
      </c>
      <c r="E46" s="42"/>
      <c r="F46" s="42">
        <v>5449</v>
      </c>
      <c r="G46" s="42">
        <v>3350</v>
      </c>
      <c r="H46" s="42">
        <v>2099</v>
      </c>
      <c r="I46" s="42"/>
      <c r="J46" s="43">
        <v>0</v>
      </c>
      <c r="K46" s="43">
        <v>0</v>
      </c>
      <c r="L46" s="43">
        <v>0</v>
      </c>
    </row>
    <row r="47" spans="1:12" ht="15.75">
      <c r="A47" s="42" t="s">
        <v>163</v>
      </c>
      <c r="B47" s="42">
        <v>797</v>
      </c>
      <c r="C47" s="42">
        <v>685</v>
      </c>
      <c r="D47" s="42">
        <v>112</v>
      </c>
      <c r="E47" s="42"/>
      <c r="F47" s="42">
        <v>657</v>
      </c>
      <c r="G47" s="42">
        <v>632</v>
      </c>
      <c r="H47" s="42">
        <v>25</v>
      </c>
      <c r="I47" s="42"/>
      <c r="J47" s="42">
        <v>140</v>
      </c>
      <c r="K47" s="42">
        <v>53</v>
      </c>
      <c r="L47" s="42">
        <v>87</v>
      </c>
    </row>
    <row r="48" spans="1:12" ht="15.75">
      <c r="A48" s="40" t="s">
        <v>125</v>
      </c>
      <c r="B48" s="42">
        <v>3130</v>
      </c>
      <c r="C48" s="42">
        <v>2617</v>
      </c>
      <c r="D48" s="42">
        <v>513</v>
      </c>
      <c r="E48" s="42"/>
      <c r="F48" s="42">
        <v>3130</v>
      </c>
      <c r="G48" s="42">
        <v>2617</v>
      </c>
      <c r="H48" s="42">
        <v>513</v>
      </c>
      <c r="I48" s="42"/>
      <c r="J48" s="43">
        <v>0</v>
      </c>
      <c r="K48" s="43">
        <v>0</v>
      </c>
      <c r="L48" s="43">
        <v>0</v>
      </c>
    </row>
    <row r="49" spans="1:12" ht="15.75">
      <c r="A49" s="40" t="s">
        <v>143</v>
      </c>
      <c r="B49" s="42">
        <v>2537</v>
      </c>
      <c r="C49" s="42">
        <v>1309</v>
      </c>
      <c r="D49" s="42">
        <v>1228</v>
      </c>
      <c r="E49" s="42"/>
      <c r="F49" s="42">
        <v>2046</v>
      </c>
      <c r="G49" s="42">
        <v>1183</v>
      </c>
      <c r="H49" s="42">
        <v>863</v>
      </c>
      <c r="I49" s="42"/>
      <c r="J49" s="42">
        <v>491</v>
      </c>
      <c r="K49" s="42">
        <v>126</v>
      </c>
      <c r="L49" s="42">
        <v>365</v>
      </c>
    </row>
    <row r="50" spans="1:12" ht="15.75">
      <c r="A50" s="42"/>
      <c r="B50" s="40"/>
      <c r="C50" s="40"/>
      <c r="D50" s="40"/>
      <c r="E50" s="42"/>
      <c r="F50" s="40"/>
      <c r="G50" s="42"/>
      <c r="H50" s="42"/>
      <c r="I50" s="42"/>
      <c r="J50" s="44"/>
      <c r="K50" s="44"/>
      <c r="L50" s="44"/>
    </row>
    <row r="51" spans="1:12" ht="15.75">
      <c r="A51" s="40" t="s">
        <v>7</v>
      </c>
      <c r="B51" s="40">
        <v>189085</v>
      </c>
      <c r="C51" s="40">
        <v>100537</v>
      </c>
      <c r="D51" s="40">
        <v>88548</v>
      </c>
      <c r="E51" s="42"/>
      <c r="F51" s="40">
        <v>188979</v>
      </c>
      <c r="G51" s="40">
        <v>100495</v>
      </c>
      <c r="H51" s="40">
        <v>88484</v>
      </c>
      <c r="I51" s="42"/>
      <c r="J51" s="40">
        <v>106</v>
      </c>
      <c r="K51" s="40">
        <v>42</v>
      </c>
      <c r="L51" s="40">
        <v>64</v>
      </c>
    </row>
    <row r="52" spans="1:12" ht="15.75">
      <c r="A52" s="40" t="s">
        <v>8</v>
      </c>
      <c r="B52" s="42">
        <v>3206</v>
      </c>
      <c r="C52" s="42">
        <v>1752</v>
      </c>
      <c r="D52" s="42">
        <v>1454</v>
      </c>
      <c r="E52" s="42"/>
      <c r="F52" s="42">
        <v>3206</v>
      </c>
      <c r="G52" s="42">
        <v>1752</v>
      </c>
      <c r="H52" s="42">
        <v>1454</v>
      </c>
      <c r="I52" s="42"/>
      <c r="J52" s="43">
        <v>0</v>
      </c>
      <c r="K52" s="43">
        <v>0</v>
      </c>
      <c r="L52" s="43">
        <v>0</v>
      </c>
    </row>
    <row r="53" spans="1:12" ht="15.75">
      <c r="A53" s="40" t="s">
        <v>9</v>
      </c>
      <c r="B53" s="42">
        <v>5818</v>
      </c>
      <c r="C53" s="42">
        <v>3395</v>
      </c>
      <c r="D53" s="42">
        <v>2423</v>
      </c>
      <c r="E53" s="42"/>
      <c r="F53" s="42">
        <v>5818</v>
      </c>
      <c r="G53" s="42">
        <v>3395</v>
      </c>
      <c r="H53" s="42">
        <v>2423</v>
      </c>
      <c r="I53" s="42"/>
      <c r="J53" s="43">
        <v>0</v>
      </c>
      <c r="K53" s="43">
        <v>0</v>
      </c>
      <c r="L53" s="43">
        <v>0</v>
      </c>
    </row>
    <row r="54" spans="1:12" ht="15.75">
      <c r="A54" s="42" t="s">
        <v>127</v>
      </c>
      <c r="B54" s="42">
        <v>2739</v>
      </c>
      <c r="C54" s="42">
        <v>1492</v>
      </c>
      <c r="D54" s="42">
        <v>1247</v>
      </c>
      <c r="E54" s="42"/>
      <c r="F54" s="42">
        <v>2739</v>
      </c>
      <c r="G54" s="42">
        <v>1492</v>
      </c>
      <c r="H54" s="42">
        <v>1247</v>
      </c>
      <c r="I54" s="42"/>
      <c r="J54" s="43">
        <v>0</v>
      </c>
      <c r="K54" s="43">
        <v>0</v>
      </c>
      <c r="L54" s="43">
        <v>0</v>
      </c>
    </row>
    <row r="55" spans="1:12" ht="15.75">
      <c r="A55" s="40" t="s">
        <v>10</v>
      </c>
      <c r="B55" s="42">
        <v>1852</v>
      </c>
      <c r="C55" s="42">
        <v>1103</v>
      </c>
      <c r="D55" s="42">
        <v>749</v>
      </c>
      <c r="E55" s="42"/>
      <c r="F55" s="42">
        <v>1852</v>
      </c>
      <c r="G55" s="42">
        <v>1103</v>
      </c>
      <c r="H55" s="42">
        <v>749</v>
      </c>
      <c r="I55" s="42"/>
      <c r="J55" s="43">
        <v>0</v>
      </c>
      <c r="K55" s="43">
        <v>0</v>
      </c>
      <c r="L55" s="43">
        <v>0</v>
      </c>
    </row>
    <row r="56" spans="1:12" ht="15.75">
      <c r="A56" s="40" t="s">
        <v>11</v>
      </c>
      <c r="B56" s="42">
        <v>1624</v>
      </c>
      <c r="C56" s="42">
        <v>825</v>
      </c>
      <c r="D56" s="42">
        <v>799</v>
      </c>
      <c r="E56" s="42"/>
      <c r="F56" s="42">
        <v>1624</v>
      </c>
      <c r="G56" s="42">
        <v>825</v>
      </c>
      <c r="H56" s="42">
        <v>799</v>
      </c>
      <c r="I56" s="42"/>
      <c r="J56" s="43">
        <v>0</v>
      </c>
      <c r="K56" s="43">
        <v>0</v>
      </c>
      <c r="L56" s="43">
        <v>0</v>
      </c>
    </row>
    <row r="57" spans="1:12" ht="15.75">
      <c r="A57" s="40" t="s">
        <v>12</v>
      </c>
      <c r="B57" s="42">
        <v>4692</v>
      </c>
      <c r="C57" s="42">
        <v>2176</v>
      </c>
      <c r="D57" s="42">
        <v>2516</v>
      </c>
      <c r="E57" s="42"/>
      <c r="F57" s="42">
        <v>4692</v>
      </c>
      <c r="G57" s="42">
        <v>2176</v>
      </c>
      <c r="H57" s="42">
        <v>2516</v>
      </c>
      <c r="I57" s="42"/>
      <c r="J57" s="43">
        <v>0</v>
      </c>
      <c r="K57" s="43">
        <v>0</v>
      </c>
      <c r="L57" s="43">
        <v>0</v>
      </c>
    </row>
    <row r="58" spans="1:12" ht="15.75">
      <c r="A58" s="40" t="s">
        <v>13</v>
      </c>
      <c r="B58" s="42">
        <v>6981</v>
      </c>
      <c r="C58" s="42">
        <v>3218</v>
      </c>
      <c r="D58" s="42">
        <v>3763</v>
      </c>
      <c r="E58" s="42"/>
      <c r="F58" s="42">
        <v>6981</v>
      </c>
      <c r="G58" s="42">
        <v>3218</v>
      </c>
      <c r="H58" s="42">
        <v>3763</v>
      </c>
      <c r="I58" s="42"/>
      <c r="J58" s="43">
        <v>0</v>
      </c>
      <c r="K58" s="43">
        <v>0</v>
      </c>
      <c r="L58" s="43">
        <v>0</v>
      </c>
    </row>
    <row r="59" spans="1:12" ht="15.75">
      <c r="A59" s="40" t="s">
        <v>14</v>
      </c>
      <c r="B59" s="42">
        <v>11049</v>
      </c>
      <c r="C59" s="42">
        <v>7190</v>
      </c>
      <c r="D59" s="42">
        <v>3859</v>
      </c>
      <c r="E59" s="42"/>
      <c r="F59" s="42">
        <v>11049</v>
      </c>
      <c r="G59" s="42">
        <v>7190</v>
      </c>
      <c r="H59" s="42">
        <v>3859</v>
      </c>
      <c r="I59" s="42"/>
      <c r="J59" s="43">
        <v>0</v>
      </c>
      <c r="K59" s="43">
        <v>0</v>
      </c>
      <c r="L59" s="43">
        <v>0</v>
      </c>
    </row>
    <row r="60" spans="1:12" ht="15.75">
      <c r="A60" s="40" t="s">
        <v>166</v>
      </c>
      <c r="B60" s="42">
        <v>2517</v>
      </c>
      <c r="C60" s="42">
        <v>1793</v>
      </c>
      <c r="D60" s="42">
        <v>724</v>
      </c>
      <c r="E60" s="42"/>
      <c r="F60" s="42">
        <v>2517</v>
      </c>
      <c r="G60" s="42">
        <v>1793</v>
      </c>
      <c r="H60" s="42">
        <v>724</v>
      </c>
      <c r="I60" s="42"/>
      <c r="J60" s="43">
        <v>0</v>
      </c>
      <c r="K60" s="43">
        <v>0</v>
      </c>
      <c r="L60" s="43">
        <v>0</v>
      </c>
    </row>
    <row r="61" spans="1:12" ht="15.75">
      <c r="A61" s="42" t="s">
        <v>167</v>
      </c>
      <c r="B61" s="42">
        <v>5162</v>
      </c>
      <c r="C61" s="42">
        <v>3182</v>
      </c>
      <c r="D61" s="42">
        <v>1980</v>
      </c>
      <c r="E61" s="42"/>
      <c r="F61" s="42">
        <v>5162</v>
      </c>
      <c r="G61" s="42">
        <v>3182</v>
      </c>
      <c r="H61" s="42">
        <v>1980</v>
      </c>
      <c r="I61" s="42"/>
      <c r="J61" s="43">
        <v>0</v>
      </c>
      <c r="K61" s="43">
        <v>0</v>
      </c>
      <c r="L61" s="43">
        <v>0</v>
      </c>
    </row>
    <row r="62" spans="1:12" ht="15.75">
      <c r="A62" s="40" t="s">
        <v>168</v>
      </c>
      <c r="B62" s="42">
        <v>3370</v>
      </c>
      <c r="C62" s="42">
        <v>2215</v>
      </c>
      <c r="D62" s="42">
        <v>1155</v>
      </c>
      <c r="E62" s="42"/>
      <c r="F62" s="42">
        <v>3370</v>
      </c>
      <c r="G62" s="42">
        <v>2215</v>
      </c>
      <c r="H62" s="42">
        <v>1155</v>
      </c>
      <c r="I62" s="42"/>
      <c r="J62" s="43">
        <v>0</v>
      </c>
      <c r="K62" s="43">
        <v>0</v>
      </c>
      <c r="L62" s="43">
        <v>0</v>
      </c>
    </row>
    <row r="63" spans="1:12" ht="15.75">
      <c r="A63" s="40" t="s">
        <v>15</v>
      </c>
      <c r="B63" s="42">
        <v>10786</v>
      </c>
      <c r="C63" s="42">
        <v>6409</v>
      </c>
      <c r="D63" s="42">
        <v>4377</v>
      </c>
      <c r="E63" s="42"/>
      <c r="F63" s="42">
        <v>10680</v>
      </c>
      <c r="G63" s="42">
        <v>6367</v>
      </c>
      <c r="H63" s="42">
        <v>4313</v>
      </c>
      <c r="I63" s="42"/>
      <c r="J63" s="42">
        <v>106</v>
      </c>
      <c r="K63" s="42">
        <v>42</v>
      </c>
      <c r="L63" s="42">
        <v>64</v>
      </c>
    </row>
    <row r="64" spans="1:12" ht="15.75">
      <c r="A64" s="40" t="s">
        <v>16</v>
      </c>
      <c r="B64" s="42">
        <v>4753</v>
      </c>
      <c r="C64" s="42">
        <v>2285</v>
      </c>
      <c r="D64" s="42">
        <v>2468</v>
      </c>
      <c r="E64" s="42"/>
      <c r="F64" s="42">
        <v>4753</v>
      </c>
      <c r="G64" s="42">
        <v>2285</v>
      </c>
      <c r="H64" s="42">
        <v>2468</v>
      </c>
      <c r="I64" s="42"/>
      <c r="J64" s="43">
        <v>0</v>
      </c>
      <c r="K64" s="43">
        <v>0</v>
      </c>
      <c r="L64" s="43">
        <v>0</v>
      </c>
    </row>
    <row r="65" spans="1:12" ht="15.75">
      <c r="A65" s="40" t="s">
        <v>17</v>
      </c>
      <c r="B65" s="42">
        <v>1949</v>
      </c>
      <c r="C65" s="42">
        <v>1318</v>
      </c>
      <c r="D65" s="42">
        <v>631</v>
      </c>
      <c r="E65" s="42"/>
      <c r="F65" s="42">
        <v>1949</v>
      </c>
      <c r="G65" s="42">
        <v>1318</v>
      </c>
      <c r="H65" s="42">
        <v>631</v>
      </c>
      <c r="I65" s="42"/>
      <c r="J65" s="43">
        <v>0</v>
      </c>
      <c r="K65" s="43">
        <v>0</v>
      </c>
      <c r="L65" s="43">
        <v>0</v>
      </c>
    </row>
    <row r="66" spans="1:12" ht="15.75">
      <c r="A66" s="40" t="s">
        <v>18</v>
      </c>
      <c r="B66" s="42">
        <v>4809</v>
      </c>
      <c r="C66" s="42">
        <v>2225</v>
      </c>
      <c r="D66" s="42">
        <v>2584</v>
      </c>
      <c r="E66" s="42"/>
      <c r="F66" s="42">
        <v>4809</v>
      </c>
      <c r="G66" s="42">
        <v>2225</v>
      </c>
      <c r="H66" s="42">
        <v>2584</v>
      </c>
      <c r="I66" s="42"/>
      <c r="J66" s="43">
        <v>0</v>
      </c>
      <c r="K66" s="43">
        <v>0</v>
      </c>
      <c r="L66" s="43">
        <v>0</v>
      </c>
    </row>
    <row r="67" spans="1:12" ht="15.75">
      <c r="A67" s="40" t="s">
        <v>128</v>
      </c>
      <c r="B67" s="42">
        <v>2873</v>
      </c>
      <c r="C67" s="42">
        <v>1992</v>
      </c>
      <c r="D67" s="42">
        <v>881</v>
      </c>
      <c r="E67" s="42"/>
      <c r="F67" s="42">
        <v>2873</v>
      </c>
      <c r="G67" s="42">
        <v>1992</v>
      </c>
      <c r="H67" s="42">
        <v>881</v>
      </c>
      <c r="I67" s="42"/>
      <c r="J67" s="43">
        <v>0</v>
      </c>
      <c r="K67" s="43">
        <v>0</v>
      </c>
      <c r="L67" s="43">
        <v>0</v>
      </c>
    </row>
    <row r="68" spans="1:12" ht="15.75">
      <c r="A68" s="42" t="s">
        <v>74</v>
      </c>
      <c r="B68" s="42">
        <v>10111</v>
      </c>
      <c r="C68" s="42">
        <v>5070</v>
      </c>
      <c r="D68" s="42">
        <v>5041</v>
      </c>
      <c r="E68" s="42"/>
      <c r="F68" s="42">
        <v>10111</v>
      </c>
      <c r="G68" s="42">
        <v>5070</v>
      </c>
      <c r="H68" s="42">
        <v>5041</v>
      </c>
      <c r="I68" s="42"/>
      <c r="J68" s="43">
        <v>0</v>
      </c>
      <c r="K68" s="43">
        <v>0</v>
      </c>
      <c r="L68" s="43">
        <v>0</v>
      </c>
    </row>
    <row r="69" spans="1:12" ht="15.75">
      <c r="A69" s="40" t="s">
        <v>19</v>
      </c>
      <c r="B69" s="42">
        <v>3927</v>
      </c>
      <c r="C69" s="42">
        <v>1890</v>
      </c>
      <c r="D69" s="42">
        <v>2037</v>
      </c>
      <c r="E69" s="42"/>
      <c r="F69" s="42">
        <v>3927</v>
      </c>
      <c r="G69" s="42">
        <v>1890</v>
      </c>
      <c r="H69" s="42">
        <v>2037</v>
      </c>
      <c r="I69" s="42"/>
      <c r="J69" s="43">
        <v>0</v>
      </c>
      <c r="K69" s="43">
        <v>0</v>
      </c>
      <c r="L69" s="43">
        <v>0</v>
      </c>
    </row>
    <row r="70" spans="1:12" ht="15.75">
      <c r="A70" s="40" t="s">
        <v>169</v>
      </c>
      <c r="B70" s="42">
        <v>2797</v>
      </c>
      <c r="C70" s="42">
        <v>1431</v>
      </c>
      <c r="D70" s="42">
        <v>1366</v>
      </c>
      <c r="E70" s="42"/>
      <c r="F70" s="42">
        <v>2797</v>
      </c>
      <c r="G70" s="42">
        <v>1431</v>
      </c>
      <c r="H70" s="42">
        <v>1366</v>
      </c>
      <c r="I70" s="42"/>
      <c r="J70" s="43">
        <v>0</v>
      </c>
      <c r="K70" s="43">
        <v>0</v>
      </c>
      <c r="L70" s="43">
        <v>0</v>
      </c>
    </row>
    <row r="71" spans="1:12" ht="15.75">
      <c r="A71" s="40" t="s">
        <v>170</v>
      </c>
      <c r="B71" s="42">
        <v>1130</v>
      </c>
      <c r="C71" s="42">
        <v>459</v>
      </c>
      <c r="D71" s="42">
        <v>671</v>
      </c>
      <c r="E71" s="42"/>
      <c r="F71" s="42">
        <v>1130</v>
      </c>
      <c r="G71" s="42">
        <v>459</v>
      </c>
      <c r="H71" s="42">
        <v>671</v>
      </c>
      <c r="I71" s="42"/>
      <c r="J71" s="43">
        <v>0</v>
      </c>
      <c r="K71" s="43">
        <v>0</v>
      </c>
      <c r="L71" s="43">
        <v>0</v>
      </c>
    </row>
    <row r="72" spans="1:12" ht="15.75">
      <c r="A72" s="40" t="s">
        <v>20</v>
      </c>
      <c r="B72" s="42">
        <v>3602</v>
      </c>
      <c r="C72" s="42">
        <v>1824</v>
      </c>
      <c r="D72" s="42">
        <v>1778</v>
      </c>
      <c r="E72" s="42"/>
      <c r="F72" s="42">
        <v>3602</v>
      </c>
      <c r="G72" s="42">
        <v>1824</v>
      </c>
      <c r="H72" s="42">
        <v>1778</v>
      </c>
      <c r="I72" s="42"/>
      <c r="J72" s="43">
        <v>0</v>
      </c>
      <c r="K72" s="43">
        <v>0</v>
      </c>
      <c r="L72" s="43">
        <v>0</v>
      </c>
    </row>
    <row r="73" spans="1:12" ht="15.75">
      <c r="A73" s="40" t="s">
        <v>21</v>
      </c>
      <c r="B73" s="42">
        <v>5543</v>
      </c>
      <c r="C73" s="42">
        <v>3441</v>
      </c>
      <c r="D73" s="42">
        <v>2102</v>
      </c>
      <c r="E73" s="42"/>
      <c r="F73" s="42">
        <v>5543</v>
      </c>
      <c r="G73" s="42">
        <v>3441</v>
      </c>
      <c r="H73" s="42">
        <v>2102</v>
      </c>
      <c r="I73" s="42"/>
      <c r="J73" s="43">
        <v>0</v>
      </c>
      <c r="K73" s="43">
        <v>0</v>
      </c>
      <c r="L73" s="43">
        <v>0</v>
      </c>
    </row>
    <row r="74" spans="1:12" ht="15.75">
      <c r="A74" s="40" t="s">
        <v>22</v>
      </c>
      <c r="B74" s="42">
        <v>16157</v>
      </c>
      <c r="C74" s="42">
        <v>7929</v>
      </c>
      <c r="D74" s="42">
        <v>8228</v>
      </c>
      <c r="E74" s="42"/>
      <c r="F74" s="42">
        <v>16157</v>
      </c>
      <c r="G74" s="42">
        <v>7929</v>
      </c>
      <c r="H74" s="42">
        <v>8228</v>
      </c>
      <c r="I74" s="42"/>
      <c r="J74" s="43">
        <v>0</v>
      </c>
      <c r="K74" s="43">
        <v>0</v>
      </c>
      <c r="L74" s="43">
        <v>0</v>
      </c>
    </row>
    <row r="75" spans="1:12" ht="15.75">
      <c r="A75" s="40" t="s">
        <v>23</v>
      </c>
      <c r="B75" s="42">
        <v>19712</v>
      </c>
      <c r="C75" s="42">
        <v>11007</v>
      </c>
      <c r="D75" s="42">
        <v>8705</v>
      </c>
      <c r="E75" s="42"/>
      <c r="F75" s="42">
        <v>19712</v>
      </c>
      <c r="G75" s="42">
        <v>11007</v>
      </c>
      <c r="H75" s="42">
        <v>8705</v>
      </c>
      <c r="I75" s="42"/>
      <c r="J75" s="43">
        <v>0</v>
      </c>
      <c r="K75" s="43">
        <v>0</v>
      </c>
      <c r="L75" s="43">
        <v>0</v>
      </c>
    </row>
    <row r="76" spans="1:12" ht="15.75">
      <c r="A76" s="40" t="s">
        <v>129</v>
      </c>
      <c r="B76" s="42">
        <v>4915</v>
      </c>
      <c r="C76" s="42">
        <v>3041</v>
      </c>
      <c r="D76" s="42">
        <v>1874</v>
      </c>
      <c r="E76" s="42"/>
      <c r="F76" s="42">
        <v>4915</v>
      </c>
      <c r="G76" s="42">
        <v>3041</v>
      </c>
      <c r="H76" s="42">
        <v>1874</v>
      </c>
      <c r="I76" s="42"/>
      <c r="J76" s="43">
        <v>0</v>
      </c>
      <c r="K76" s="43">
        <v>0</v>
      </c>
      <c r="L76" s="43">
        <v>0</v>
      </c>
    </row>
    <row r="77" spans="1:12" ht="15.75">
      <c r="A77" s="40" t="s">
        <v>24</v>
      </c>
      <c r="B77" s="42">
        <v>1217</v>
      </c>
      <c r="C77" s="42">
        <v>792</v>
      </c>
      <c r="D77" s="42">
        <v>425</v>
      </c>
      <c r="E77" s="42"/>
      <c r="F77" s="42">
        <v>1217</v>
      </c>
      <c r="G77" s="42">
        <v>792</v>
      </c>
      <c r="H77" s="42">
        <v>425</v>
      </c>
      <c r="I77" s="42"/>
      <c r="J77" s="43">
        <v>0</v>
      </c>
      <c r="K77" s="43">
        <v>0</v>
      </c>
      <c r="L77" s="43">
        <v>0</v>
      </c>
    </row>
    <row r="78" spans="1:12" ht="15.75">
      <c r="A78" s="40" t="s">
        <v>25</v>
      </c>
      <c r="B78" s="42">
        <v>8180</v>
      </c>
      <c r="C78" s="42">
        <v>4034</v>
      </c>
      <c r="D78" s="42">
        <v>4146</v>
      </c>
      <c r="E78" s="42"/>
      <c r="F78" s="42">
        <v>8180</v>
      </c>
      <c r="G78" s="42">
        <v>4034</v>
      </c>
      <c r="H78" s="42">
        <v>4146</v>
      </c>
      <c r="I78" s="42"/>
      <c r="J78" s="43">
        <v>0</v>
      </c>
      <c r="K78" s="43">
        <v>0</v>
      </c>
      <c r="L78" s="43">
        <v>0</v>
      </c>
    </row>
    <row r="79" spans="1:12" ht="15.75">
      <c r="A79" s="40" t="s">
        <v>130</v>
      </c>
      <c r="B79" s="42">
        <v>5532</v>
      </c>
      <c r="C79" s="42">
        <v>2680</v>
      </c>
      <c r="D79" s="42">
        <v>2852</v>
      </c>
      <c r="E79" s="42"/>
      <c r="F79" s="42">
        <v>5532</v>
      </c>
      <c r="G79" s="42">
        <v>2680</v>
      </c>
      <c r="H79" s="42">
        <v>2852</v>
      </c>
      <c r="I79" s="42"/>
      <c r="J79" s="43">
        <v>0</v>
      </c>
      <c r="K79" s="43">
        <v>0</v>
      </c>
      <c r="L79" s="43">
        <v>0</v>
      </c>
    </row>
    <row r="80" spans="1:12" ht="15.75">
      <c r="A80" s="40" t="s">
        <v>26</v>
      </c>
      <c r="B80" s="42">
        <v>6260</v>
      </c>
      <c r="C80" s="42">
        <v>3596</v>
      </c>
      <c r="D80" s="42">
        <v>2664</v>
      </c>
      <c r="E80" s="42"/>
      <c r="F80" s="42">
        <v>6260</v>
      </c>
      <c r="G80" s="42">
        <v>3596</v>
      </c>
      <c r="H80" s="42">
        <v>2664</v>
      </c>
      <c r="I80" s="42"/>
      <c r="J80" s="43">
        <v>0</v>
      </c>
      <c r="K80" s="43">
        <v>0</v>
      </c>
      <c r="L80" s="43">
        <v>0</v>
      </c>
    </row>
    <row r="81" spans="1:12" ht="15.75">
      <c r="A81" s="40" t="s">
        <v>175</v>
      </c>
      <c r="B81" s="42">
        <v>3526</v>
      </c>
      <c r="C81" s="42">
        <v>1765</v>
      </c>
      <c r="D81" s="42">
        <v>1761</v>
      </c>
      <c r="E81" s="42"/>
      <c r="F81" s="42">
        <v>3526</v>
      </c>
      <c r="G81" s="42">
        <v>1765</v>
      </c>
      <c r="H81" s="42">
        <v>1761</v>
      </c>
      <c r="I81" s="42"/>
      <c r="J81" s="43">
        <v>0</v>
      </c>
      <c r="K81" s="43">
        <v>0</v>
      </c>
      <c r="L81" s="43">
        <v>0</v>
      </c>
    </row>
    <row r="82" spans="1:12" ht="15.75">
      <c r="A82" s="42" t="s">
        <v>132</v>
      </c>
      <c r="B82" s="42">
        <v>18854</v>
      </c>
      <c r="C82" s="42">
        <v>9199</v>
      </c>
      <c r="D82" s="42">
        <v>9655</v>
      </c>
      <c r="E82" s="42"/>
      <c r="F82" s="42">
        <v>18854</v>
      </c>
      <c r="G82" s="42">
        <v>9199</v>
      </c>
      <c r="H82" s="42">
        <v>9655</v>
      </c>
      <c r="I82" s="42"/>
      <c r="J82" s="43">
        <v>0</v>
      </c>
      <c r="K82" s="43">
        <v>0</v>
      </c>
      <c r="L82" s="43">
        <v>0</v>
      </c>
    </row>
    <row r="83" spans="1:12" ht="15.75">
      <c r="A83" s="40" t="s">
        <v>171</v>
      </c>
      <c r="B83" s="42">
        <v>2368</v>
      </c>
      <c r="C83" s="42">
        <v>1122</v>
      </c>
      <c r="D83" s="42">
        <v>1246</v>
      </c>
      <c r="E83" s="42"/>
      <c r="F83" s="42">
        <v>2368</v>
      </c>
      <c r="G83" s="42">
        <v>1122</v>
      </c>
      <c r="H83" s="42">
        <v>1246</v>
      </c>
      <c r="I83" s="42"/>
      <c r="J83" s="43">
        <v>0</v>
      </c>
      <c r="K83" s="43">
        <v>0</v>
      </c>
      <c r="L83" s="43">
        <v>0</v>
      </c>
    </row>
    <row r="84" spans="1:12" ht="15.75">
      <c r="A84" s="40" t="s">
        <v>172</v>
      </c>
      <c r="B84" s="42">
        <v>10557</v>
      </c>
      <c r="C84" s="42">
        <v>5484</v>
      </c>
      <c r="D84" s="42">
        <v>5073</v>
      </c>
      <c r="E84" s="42"/>
      <c r="F84" s="42">
        <v>10557</v>
      </c>
      <c r="G84" s="42">
        <v>5484</v>
      </c>
      <c r="H84" s="42">
        <v>5073</v>
      </c>
      <c r="I84" s="42"/>
      <c r="J84" s="43">
        <v>0</v>
      </c>
      <c r="K84" s="43">
        <v>0</v>
      </c>
      <c r="L84" s="43">
        <v>0</v>
      </c>
    </row>
    <row r="85" spans="1:12" ht="15.75">
      <c r="A85" s="40" t="s">
        <v>173</v>
      </c>
      <c r="B85" s="42">
        <v>5929</v>
      </c>
      <c r="C85" s="42">
        <v>2593</v>
      </c>
      <c r="D85" s="42">
        <v>3336</v>
      </c>
      <c r="E85" s="42"/>
      <c r="F85" s="42">
        <v>5929</v>
      </c>
      <c r="G85" s="42">
        <v>2593</v>
      </c>
      <c r="H85" s="42">
        <v>3336</v>
      </c>
      <c r="I85" s="42"/>
      <c r="J85" s="43">
        <v>0</v>
      </c>
      <c r="K85" s="43">
        <v>0</v>
      </c>
      <c r="L85" s="43">
        <v>0</v>
      </c>
    </row>
    <row r="86" spans="1:12" ht="15.75">
      <c r="A86" s="40" t="s">
        <v>133</v>
      </c>
      <c r="B86" s="42">
        <v>1591</v>
      </c>
      <c r="C86" s="42">
        <v>957</v>
      </c>
      <c r="D86" s="42">
        <v>634</v>
      </c>
      <c r="E86" s="42"/>
      <c r="F86" s="42">
        <v>1591</v>
      </c>
      <c r="G86" s="42">
        <v>957</v>
      </c>
      <c r="H86" s="42">
        <v>634</v>
      </c>
      <c r="I86" s="42"/>
      <c r="J86" s="43">
        <v>0</v>
      </c>
      <c r="K86" s="43">
        <v>0</v>
      </c>
      <c r="L86" s="43">
        <v>0</v>
      </c>
    </row>
    <row r="87" spans="1:12" ht="15.75">
      <c r="A87" s="40" t="s">
        <v>27</v>
      </c>
      <c r="B87" s="42">
        <v>2889</v>
      </c>
      <c r="C87" s="42">
        <v>1750</v>
      </c>
      <c r="D87" s="42">
        <v>1139</v>
      </c>
      <c r="E87" s="42"/>
      <c r="F87" s="42">
        <v>2889</v>
      </c>
      <c r="G87" s="42">
        <v>1750</v>
      </c>
      <c r="H87" s="42">
        <v>1139</v>
      </c>
      <c r="I87" s="42"/>
      <c r="J87" s="43">
        <v>0</v>
      </c>
      <c r="K87" s="43">
        <v>0</v>
      </c>
      <c r="L87" s="43">
        <v>0</v>
      </c>
    </row>
    <row r="88" spans="1:12" ht="15.75">
      <c r="A88" s="42" t="s">
        <v>134</v>
      </c>
      <c r="B88" s="42">
        <v>2913</v>
      </c>
      <c r="C88" s="42">
        <v>1402</v>
      </c>
      <c r="D88" s="42">
        <v>1511</v>
      </c>
      <c r="E88" s="42"/>
      <c r="F88" s="42">
        <v>2913</v>
      </c>
      <c r="G88" s="42">
        <v>1402</v>
      </c>
      <c r="H88" s="42">
        <v>1511</v>
      </c>
      <c r="I88" s="42"/>
      <c r="J88" s="43">
        <v>0</v>
      </c>
      <c r="K88" s="43">
        <v>0</v>
      </c>
      <c r="L88" s="43">
        <v>0</v>
      </c>
    </row>
    <row r="89" spans="1:12" ht="15.75">
      <c r="A89" s="42" t="s">
        <v>28</v>
      </c>
      <c r="B89" s="42">
        <v>11025</v>
      </c>
      <c r="C89" s="42">
        <v>4780</v>
      </c>
      <c r="D89" s="42">
        <v>6245</v>
      </c>
      <c r="E89" s="42"/>
      <c r="F89" s="42">
        <v>11025</v>
      </c>
      <c r="G89" s="42">
        <v>4780</v>
      </c>
      <c r="H89" s="42">
        <v>6245</v>
      </c>
      <c r="I89" s="42"/>
      <c r="J89" s="43">
        <v>0</v>
      </c>
      <c r="K89" s="43">
        <v>0</v>
      </c>
      <c r="L89" s="43">
        <v>0</v>
      </c>
    </row>
    <row r="90" spans="1:12" ht="15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</row>
    <row r="91" spans="1:12" ht="15.75">
      <c r="A91" s="42" t="s">
        <v>91</v>
      </c>
      <c r="B91" s="42"/>
      <c r="C91" s="42"/>
      <c r="D91" s="42"/>
      <c r="E91" s="42"/>
      <c r="F91" s="42"/>
      <c r="G91" s="40"/>
      <c r="H91" s="40"/>
      <c r="I91" s="42"/>
      <c r="J91" s="42"/>
      <c r="K91" s="42"/>
      <c r="L91" s="42"/>
    </row>
    <row r="92" spans="1:12" ht="15.75">
      <c r="A92" s="42" t="s">
        <v>176</v>
      </c>
      <c r="B92" s="42"/>
      <c r="C92" s="42"/>
      <c r="D92" s="42"/>
      <c r="E92" s="42"/>
      <c r="F92" s="42"/>
      <c r="G92" s="40"/>
      <c r="H92" s="40"/>
      <c r="I92" s="42"/>
      <c r="J92" s="42"/>
      <c r="K92" s="42"/>
      <c r="L92" s="42"/>
    </row>
    <row r="93" spans="1:12" ht="15.75">
      <c r="A93" s="42"/>
      <c r="B93" s="42"/>
      <c r="C93" s="42"/>
      <c r="D93" s="42"/>
      <c r="E93" s="42"/>
      <c r="F93" s="42"/>
      <c r="G93" s="40"/>
      <c r="H93" s="40"/>
      <c r="I93" s="42"/>
      <c r="J93" s="42"/>
      <c r="K93" s="42"/>
      <c r="L93" s="42"/>
    </row>
    <row r="94" spans="1:12" ht="15.75">
      <c r="A94" s="42"/>
      <c r="B94" s="42"/>
      <c r="C94" s="42"/>
      <c r="D94" s="42"/>
      <c r="E94" s="42"/>
      <c r="F94" s="42"/>
      <c r="G94" s="40"/>
      <c r="H94" s="40"/>
      <c r="I94" s="42"/>
      <c r="J94" s="42"/>
      <c r="K94" s="42"/>
      <c r="L94" s="42"/>
    </row>
    <row r="95" spans="1:12" ht="15.75">
      <c r="A95" s="42"/>
      <c r="B95" s="42"/>
      <c r="C95" s="42"/>
      <c r="D95" s="42"/>
      <c r="E95" s="42"/>
      <c r="F95" s="42"/>
      <c r="G95" s="40"/>
      <c r="H95" s="40"/>
      <c r="I95" s="42"/>
      <c r="J95" s="42"/>
      <c r="K95" s="42"/>
      <c r="L95" s="42"/>
    </row>
    <row r="96" spans="1:12" ht="15.75">
      <c r="A96" s="42"/>
      <c r="B96" s="42"/>
      <c r="C96" s="42"/>
      <c r="D96" s="42"/>
      <c r="E96" s="42"/>
      <c r="F96" s="42"/>
      <c r="G96" s="40"/>
      <c r="H96" s="40"/>
      <c r="I96" s="42"/>
      <c r="J96" s="42"/>
      <c r="K96" s="42"/>
      <c r="L96" s="42"/>
    </row>
    <row r="97" spans="1:12" ht="15.75">
      <c r="A97" s="42"/>
      <c r="B97" s="42"/>
      <c r="C97" s="42"/>
      <c r="D97" s="42"/>
      <c r="E97" s="42"/>
      <c r="F97" s="42"/>
      <c r="G97" s="40"/>
      <c r="H97" s="40"/>
      <c r="I97" s="42"/>
      <c r="J97" s="42"/>
      <c r="K97" s="42"/>
      <c r="L97" s="42"/>
    </row>
    <row r="98" spans="1:12" ht="15.75">
      <c r="A98" s="42"/>
      <c r="B98" s="42"/>
      <c r="C98" s="42"/>
      <c r="D98" s="42"/>
      <c r="E98" s="42"/>
      <c r="F98" s="42"/>
      <c r="G98" s="40"/>
      <c r="H98" s="40"/>
      <c r="I98" s="42"/>
      <c r="J98" s="42"/>
      <c r="K98" s="42"/>
      <c r="L98" s="42"/>
    </row>
    <row r="99" spans="1:12" ht="15.75">
      <c r="A99" s="42"/>
      <c r="B99" s="42"/>
      <c r="C99" s="42"/>
      <c r="D99" s="42"/>
      <c r="E99" s="42"/>
      <c r="F99" s="42"/>
      <c r="G99" s="40"/>
      <c r="H99" s="40"/>
      <c r="I99" s="42"/>
      <c r="J99" s="42"/>
      <c r="K99" s="42"/>
      <c r="L99" s="42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1" sqref="A1:L6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177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178</v>
      </c>
      <c r="B7" s="40">
        <v>374377</v>
      </c>
      <c r="C7" s="40">
        <v>244017</v>
      </c>
      <c r="D7" s="40">
        <v>130360</v>
      </c>
      <c r="E7" s="40"/>
      <c r="F7" s="40">
        <v>335637</v>
      </c>
      <c r="G7" s="40">
        <v>225658</v>
      </c>
      <c r="H7" s="40">
        <v>109979</v>
      </c>
      <c r="I7" s="40"/>
      <c r="J7" s="40">
        <v>38740</v>
      </c>
      <c r="K7" s="40">
        <v>18359</v>
      </c>
      <c r="L7" s="40">
        <v>20381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179</v>
      </c>
      <c r="B9" s="40">
        <v>192929</v>
      </c>
      <c r="C9" s="40">
        <v>148520</v>
      </c>
      <c r="D9" s="40">
        <v>44409</v>
      </c>
      <c r="E9" s="40"/>
      <c r="F9" s="40">
        <v>154297</v>
      </c>
      <c r="G9" s="40">
        <v>130209</v>
      </c>
      <c r="H9" s="40">
        <v>24088</v>
      </c>
      <c r="I9" s="40"/>
      <c r="J9" s="40">
        <v>38632</v>
      </c>
      <c r="K9" s="40">
        <v>18311</v>
      </c>
      <c r="L9" s="40">
        <v>20321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7.25">
      <c r="A11" s="39" t="s">
        <v>239</v>
      </c>
      <c r="B11" s="40">
        <v>73978</v>
      </c>
      <c r="C11" s="40">
        <v>58268</v>
      </c>
      <c r="D11" s="40">
        <v>15710</v>
      </c>
      <c r="E11" s="40"/>
      <c r="F11" s="40">
        <v>51578</v>
      </c>
      <c r="G11" s="40">
        <v>46719</v>
      </c>
      <c r="H11" s="40">
        <v>4859</v>
      </c>
      <c r="I11" s="40"/>
      <c r="J11" s="40">
        <v>22400</v>
      </c>
      <c r="K11" s="40">
        <v>11549</v>
      </c>
      <c r="L11" s="40">
        <v>10851</v>
      </c>
    </row>
    <row r="12" spans="1:12" ht="15.75">
      <c r="A12" s="39" t="s">
        <v>180</v>
      </c>
      <c r="B12" s="40">
        <v>68663</v>
      </c>
      <c r="C12" s="40">
        <v>54260</v>
      </c>
      <c r="D12" s="40">
        <v>14403</v>
      </c>
      <c r="E12" s="40"/>
      <c r="F12" s="40">
        <v>49895</v>
      </c>
      <c r="G12" s="40">
        <v>45322</v>
      </c>
      <c r="H12" s="40">
        <v>4573</v>
      </c>
      <c r="I12" s="40"/>
      <c r="J12" s="40">
        <v>18768</v>
      </c>
      <c r="K12" s="40">
        <v>8938</v>
      </c>
      <c r="L12" s="40">
        <v>9830</v>
      </c>
    </row>
    <row r="13" spans="1:12" ht="15.75">
      <c r="A13" s="39" t="s">
        <v>147</v>
      </c>
      <c r="B13" s="40">
        <v>16751</v>
      </c>
      <c r="C13" s="40">
        <v>12632</v>
      </c>
      <c r="D13" s="40">
        <v>4119</v>
      </c>
      <c r="E13" s="42"/>
      <c r="F13" s="40">
        <v>11780</v>
      </c>
      <c r="G13" s="40">
        <v>10667</v>
      </c>
      <c r="H13" s="40">
        <v>1113</v>
      </c>
      <c r="I13" s="42"/>
      <c r="J13" s="40">
        <v>4971</v>
      </c>
      <c r="K13" s="40">
        <v>1965</v>
      </c>
      <c r="L13" s="40">
        <v>3006</v>
      </c>
    </row>
    <row r="14" spans="1:12" ht="15.75">
      <c r="A14" s="39" t="s">
        <v>148</v>
      </c>
      <c r="B14" s="40">
        <v>12473</v>
      </c>
      <c r="C14" s="40">
        <v>10923</v>
      </c>
      <c r="D14" s="40">
        <v>1550</v>
      </c>
      <c r="E14" s="42"/>
      <c r="F14" s="40">
        <v>9858</v>
      </c>
      <c r="G14" s="40">
        <v>9506</v>
      </c>
      <c r="H14" s="40">
        <v>352</v>
      </c>
      <c r="I14" s="42"/>
      <c r="J14" s="40">
        <v>2615</v>
      </c>
      <c r="K14" s="40">
        <v>1417</v>
      </c>
      <c r="L14" s="40">
        <v>1198</v>
      </c>
    </row>
    <row r="15" spans="1:12" ht="15.75">
      <c r="A15" s="39" t="s">
        <v>181</v>
      </c>
      <c r="B15" s="40">
        <v>24830</v>
      </c>
      <c r="C15" s="40">
        <v>19724</v>
      </c>
      <c r="D15" s="40">
        <v>5106</v>
      </c>
      <c r="E15" s="40"/>
      <c r="F15" s="40">
        <v>16683</v>
      </c>
      <c r="G15" s="40">
        <v>14612</v>
      </c>
      <c r="H15" s="40">
        <v>2071</v>
      </c>
      <c r="I15" s="40"/>
      <c r="J15" s="40">
        <v>8147</v>
      </c>
      <c r="K15" s="40">
        <v>5112</v>
      </c>
      <c r="L15" s="40">
        <v>3035</v>
      </c>
    </row>
    <row r="16" spans="1:12" ht="15.75">
      <c r="A16" s="39" t="s">
        <v>182</v>
      </c>
      <c r="B16" s="40">
        <v>21931</v>
      </c>
      <c r="C16" s="40">
        <v>17302</v>
      </c>
      <c r="D16" s="40">
        <v>4629</v>
      </c>
      <c r="E16" s="42"/>
      <c r="F16" s="40">
        <v>15592</v>
      </c>
      <c r="G16" s="40">
        <v>13687</v>
      </c>
      <c r="H16" s="40">
        <v>1905</v>
      </c>
      <c r="I16" s="42"/>
      <c r="J16" s="40">
        <v>6339</v>
      </c>
      <c r="K16" s="40">
        <v>3615</v>
      </c>
      <c r="L16" s="40">
        <v>2724</v>
      </c>
    </row>
    <row r="17" spans="1:12" ht="15.75">
      <c r="A17" s="39" t="s">
        <v>183</v>
      </c>
      <c r="B17" s="40">
        <v>19924</v>
      </c>
      <c r="C17" s="40">
        <v>14989</v>
      </c>
      <c r="D17" s="40">
        <v>4935</v>
      </c>
      <c r="E17" s="40"/>
      <c r="F17" s="40">
        <v>13257</v>
      </c>
      <c r="G17" s="40">
        <v>11934</v>
      </c>
      <c r="H17" s="40">
        <v>1323</v>
      </c>
      <c r="I17" s="40"/>
      <c r="J17" s="40">
        <v>6667</v>
      </c>
      <c r="K17" s="40">
        <v>3055</v>
      </c>
      <c r="L17" s="40">
        <v>3612</v>
      </c>
    </row>
    <row r="18" spans="1:12" ht="15.75">
      <c r="A18" s="39" t="s">
        <v>184</v>
      </c>
      <c r="B18" s="40">
        <v>17508</v>
      </c>
      <c r="C18" s="40">
        <v>13403</v>
      </c>
      <c r="D18" s="40">
        <v>4105</v>
      </c>
      <c r="E18" s="42"/>
      <c r="F18" s="40">
        <v>12665</v>
      </c>
      <c r="G18" s="40">
        <v>11462</v>
      </c>
      <c r="H18" s="40">
        <v>1203</v>
      </c>
      <c r="I18" s="42"/>
      <c r="J18" s="40">
        <v>4843</v>
      </c>
      <c r="K18" s="40">
        <v>1941</v>
      </c>
      <c r="L18" s="40">
        <v>2902</v>
      </c>
    </row>
    <row r="19" spans="1:12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>
      <c r="A20" s="39" t="s">
        <v>185</v>
      </c>
      <c r="B20" s="40">
        <v>84585</v>
      </c>
      <c r="C20" s="40">
        <v>62984</v>
      </c>
      <c r="D20" s="40">
        <v>21601</v>
      </c>
      <c r="E20" s="40"/>
      <c r="F20" s="40">
        <v>73647</v>
      </c>
      <c r="G20" s="40">
        <v>60422</v>
      </c>
      <c r="H20" s="40">
        <v>13225</v>
      </c>
      <c r="I20" s="40"/>
      <c r="J20" s="40">
        <v>10938</v>
      </c>
      <c r="K20" s="40">
        <v>2562</v>
      </c>
      <c r="L20" s="40">
        <v>8376</v>
      </c>
    </row>
    <row r="21" spans="1:12" ht="15.75">
      <c r="A21" s="39" t="s">
        <v>47</v>
      </c>
      <c r="B21" s="40">
        <v>8524</v>
      </c>
      <c r="C21" s="40">
        <v>6026</v>
      </c>
      <c r="D21" s="40">
        <v>2498</v>
      </c>
      <c r="E21" s="42"/>
      <c r="F21" s="40">
        <v>6751</v>
      </c>
      <c r="G21" s="40">
        <v>5722</v>
      </c>
      <c r="H21" s="40">
        <v>1029</v>
      </c>
      <c r="I21" s="42"/>
      <c r="J21" s="40">
        <v>1773</v>
      </c>
      <c r="K21" s="40">
        <v>304</v>
      </c>
      <c r="L21" s="40">
        <v>1469</v>
      </c>
    </row>
    <row r="22" spans="1:12" ht="15.75">
      <c r="A22" s="39" t="s">
        <v>186</v>
      </c>
      <c r="B22" s="40">
        <v>11399</v>
      </c>
      <c r="C22" s="40">
        <v>7972</v>
      </c>
      <c r="D22" s="40">
        <v>3427</v>
      </c>
      <c r="E22" s="42"/>
      <c r="F22" s="40">
        <v>9386</v>
      </c>
      <c r="G22" s="40">
        <v>7590</v>
      </c>
      <c r="H22" s="40">
        <v>1796</v>
      </c>
      <c r="I22" s="42"/>
      <c r="J22" s="40">
        <v>2013</v>
      </c>
      <c r="K22" s="40">
        <v>382</v>
      </c>
      <c r="L22" s="40">
        <v>1631</v>
      </c>
    </row>
    <row r="23" spans="1:12" ht="15.75">
      <c r="A23" s="39" t="s">
        <v>49</v>
      </c>
      <c r="B23" s="40">
        <v>7178</v>
      </c>
      <c r="C23" s="40">
        <v>5606</v>
      </c>
      <c r="D23" s="40">
        <v>1572</v>
      </c>
      <c r="E23" s="42"/>
      <c r="F23" s="40">
        <v>5648</v>
      </c>
      <c r="G23" s="40">
        <v>5340</v>
      </c>
      <c r="H23" s="40">
        <v>308</v>
      </c>
      <c r="I23" s="42"/>
      <c r="J23" s="40">
        <v>1530</v>
      </c>
      <c r="K23" s="40">
        <v>266</v>
      </c>
      <c r="L23" s="40">
        <v>1264</v>
      </c>
    </row>
    <row r="24" spans="1:12" ht="15.75">
      <c r="A24" s="39" t="s">
        <v>50</v>
      </c>
      <c r="B24" s="40">
        <v>8009</v>
      </c>
      <c r="C24" s="40">
        <v>2146</v>
      </c>
      <c r="D24" s="40">
        <v>5863</v>
      </c>
      <c r="E24" s="42"/>
      <c r="F24" s="40">
        <v>7672</v>
      </c>
      <c r="G24" s="40">
        <v>2117</v>
      </c>
      <c r="H24" s="40">
        <v>5555</v>
      </c>
      <c r="I24" s="42"/>
      <c r="J24" s="40">
        <v>337</v>
      </c>
      <c r="K24" s="40">
        <v>29</v>
      </c>
      <c r="L24" s="40">
        <v>308</v>
      </c>
    </row>
    <row r="25" spans="1:12" ht="15.75">
      <c r="A25" s="39" t="s">
        <v>51</v>
      </c>
      <c r="B25" s="40">
        <v>5086</v>
      </c>
      <c r="C25" s="40">
        <v>4554</v>
      </c>
      <c r="D25" s="40">
        <v>532</v>
      </c>
      <c r="E25" s="42"/>
      <c r="F25" s="40">
        <v>4743</v>
      </c>
      <c r="G25" s="40">
        <v>4469</v>
      </c>
      <c r="H25" s="40">
        <v>274</v>
      </c>
      <c r="I25" s="42"/>
      <c r="J25" s="40">
        <v>343</v>
      </c>
      <c r="K25" s="40">
        <v>85</v>
      </c>
      <c r="L25" s="40">
        <v>258</v>
      </c>
    </row>
    <row r="26" spans="1:12" ht="15.75">
      <c r="A26" s="39" t="s">
        <v>52</v>
      </c>
      <c r="B26" s="40">
        <v>5477</v>
      </c>
      <c r="C26" s="40">
        <v>5106</v>
      </c>
      <c r="D26" s="40">
        <v>371</v>
      </c>
      <c r="E26" s="42"/>
      <c r="F26" s="40">
        <v>5197</v>
      </c>
      <c r="G26" s="40">
        <v>5063</v>
      </c>
      <c r="H26" s="40">
        <v>134</v>
      </c>
      <c r="I26" s="42"/>
      <c r="J26" s="40">
        <v>280</v>
      </c>
      <c r="K26" s="40">
        <v>43</v>
      </c>
      <c r="L26" s="40">
        <v>237</v>
      </c>
    </row>
    <row r="27" spans="1:12" ht="15.75">
      <c r="A27" s="39" t="s">
        <v>53</v>
      </c>
      <c r="B27" s="40">
        <v>7723</v>
      </c>
      <c r="C27" s="40">
        <v>5485</v>
      </c>
      <c r="D27" s="40">
        <v>2238</v>
      </c>
      <c r="E27" s="42"/>
      <c r="F27" s="40">
        <v>6028</v>
      </c>
      <c r="G27" s="40">
        <v>5095</v>
      </c>
      <c r="H27" s="40">
        <v>933</v>
      </c>
      <c r="I27" s="42"/>
      <c r="J27" s="40">
        <v>1695</v>
      </c>
      <c r="K27" s="40">
        <v>390</v>
      </c>
      <c r="L27" s="40">
        <v>1305</v>
      </c>
    </row>
    <row r="28" spans="1:12" ht="15.75">
      <c r="A28" s="39" t="s">
        <v>54</v>
      </c>
      <c r="B28" s="40">
        <v>2995</v>
      </c>
      <c r="C28" s="40">
        <v>2322</v>
      </c>
      <c r="D28" s="40">
        <v>673</v>
      </c>
      <c r="E28" s="42"/>
      <c r="F28" s="40">
        <v>2995</v>
      </c>
      <c r="G28" s="40">
        <v>2322</v>
      </c>
      <c r="H28" s="40">
        <v>673</v>
      </c>
      <c r="I28" s="42"/>
      <c r="J28" s="44">
        <v>0</v>
      </c>
      <c r="K28" s="44">
        <v>0</v>
      </c>
      <c r="L28" s="44">
        <v>0</v>
      </c>
    </row>
    <row r="29" spans="1:12" ht="15.75">
      <c r="A29" s="39" t="s">
        <v>55</v>
      </c>
      <c r="B29" s="40">
        <v>5584</v>
      </c>
      <c r="C29" s="40">
        <v>5176</v>
      </c>
      <c r="D29" s="40">
        <v>408</v>
      </c>
      <c r="E29" s="42"/>
      <c r="F29" s="40">
        <v>5341</v>
      </c>
      <c r="G29" s="40">
        <v>5126</v>
      </c>
      <c r="H29" s="40">
        <v>215</v>
      </c>
      <c r="I29" s="42"/>
      <c r="J29" s="40">
        <v>243</v>
      </c>
      <c r="K29" s="40">
        <v>50</v>
      </c>
      <c r="L29" s="40">
        <v>193</v>
      </c>
    </row>
    <row r="30" spans="1:12" ht="15.75">
      <c r="A30" s="39" t="s">
        <v>56</v>
      </c>
      <c r="B30" s="40">
        <v>8149</v>
      </c>
      <c r="C30" s="40">
        <v>6515</v>
      </c>
      <c r="D30" s="40">
        <v>1634</v>
      </c>
      <c r="E30" s="42"/>
      <c r="F30" s="40">
        <v>6989</v>
      </c>
      <c r="G30" s="40">
        <v>6215</v>
      </c>
      <c r="H30" s="40">
        <v>774</v>
      </c>
      <c r="I30" s="42"/>
      <c r="J30" s="40">
        <v>1160</v>
      </c>
      <c r="K30" s="40">
        <v>300</v>
      </c>
      <c r="L30" s="40">
        <v>860</v>
      </c>
    </row>
    <row r="31" spans="1:12" ht="15.75">
      <c r="A31" s="39" t="s">
        <v>57</v>
      </c>
      <c r="B31" s="40">
        <v>6153</v>
      </c>
      <c r="C31" s="40">
        <v>5262</v>
      </c>
      <c r="D31" s="40">
        <v>891</v>
      </c>
      <c r="E31" s="42"/>
      <c r="F31" s="40">
        <v>5377</v>
      </c>
      <c r="G31" s="40">
        <v>4972</v>
      </c>
      <c r="H31" s="40">
        <v>405</v>
      </c>
      <c r="I31" s="42"/>
      <c r="J31" s="40">
        <v>776</v>
      </c>
      <c r="K31" s="40">
        <v>290</v>
      </c>
      <c r="L31" s="40">
        <v>486</v>
      </c>
    </row>
    <row r="32" spans="1:12" ht="15.75">
      <c r="A32" s="39" t="s">
        <v>58</v>
      </c>
      <c r="B32" s="40">
        <v>4231</v>
      </c>
      <c r="C32" s="40">
        <v>3676</v>
      </c>
      <c r="D32" s="40">
        <v>555</v>
      </c>
      <c r="E32" s="42"/>
      <c r="F32" s="40">
        <v>3580</v>
      </c>
      <c r="G32" s="40">
        <v>3380</v>
      </c>
      <c r="H32" s="40">
        <v>200</v>
      </c>
      <c r="I32" s="42"/>
      <c r="J32" s="40">
        <v>651</v>
      </c>
      <c r="K32" s="40">
        <v>296</v>
      </c>
      <c r="L32" s="40">
        <v>355</v>
      </c>
    </row>
    <row r="33" spans="1:12" ht="15.75">
      <c r="A33" s="39" t="s">
        <v>59</v>
      </c>
      <c r="B33" s="40">
        <v>4077</v>
      </c>
      <c r="C33" s="40">
        <v>3138</v>
      </c>
      <c r="D33" s="40">
        <v>939</v>
      </c>
      <c r="E33" s="42"/>
      <c r="F33" s="40">
        <v>3940</v>
      </c>
      <c r="G33" s="40">
        <v>3011</v>
      </c>
      <c r="H33" s="40">
        <v>929</v>
      </c>
      <c r="I33" s="42"/>
      <c r="J33" s="40">
        <v>137</v>
      </c>
      <c r="K33" s="40">
        <v>127</v>
      </c>
      <c r="L33" s="40">
        <v>10</v>
      </c>
    </row>
    <row r="34" spans="1:12" ht="15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>
      <c r="A35" s="40" t="s">
        <v>187</v>
      </c>
      <c r="B35" s="40">
        <v>7881</v>
      </c>
      <c r="C35" s="40">
        <v>6016</v>
      </c>
      <c r="D35" s="40">
        <v>1865</v>
      </c>
      <c r="E35" s="40"/>
      <c r="F35" s="40">
        <v>2304</v>
      </c>
      <c r="G35" s="40">
        <v>1732</v>
      </c>
      <c r="H35" s="40">
        <v>572</v>
      </c>
      <c r="I35" s="40"/>
      <c r="J35" s="40">
        <v>5577</v>
      </c>
      <c r="K35" s="40">
        <v>4284</v>
      </c>
      <c r="L35" s="40">
        <v>1293</v>
      </c>
    </row>
    <row r="36" spans="1:12" ht="15.75">
      <c r="A36" s="40" t="s">
        <v>188</v>
      </c>
      <c r="B36" s="40">
        <v>2566</v>
      </c>
      <c r="C36" s="40">
        <v>2008</v>
      </c>
      <c r="D36" s="40">
        <v>558</v>
      </c>
      <c r="E36" s="40"/>
      <c r="F36" s="40">
        <v>621</v>
      </c>
      <c r="G36" s="40">
        <v>335</v>
      </c>
      <c r="H36" s="40">
        <v>286</v>
      </c>
      <c r="I36" s="40"/>
      <c r="J36" s="40">
        <v>1945</v>
      </c>
      <c r="K36" s="40">
        <v>1673</v>
      </c>
      <c r="L36" s="40">
        <v>272</v>
      </c>
    </row>
    <row r="37" spans="1:12" ht="15.75">
      <c r="A37" s="40" t="s">
        <v>186</v>
      </c>
      <c r="B37" s="40">
        <v>2899</v>
      </c>
      <c r="C37" s="40">
        <v>2422</v>
      </c>
      <c r="D37" s="40">
        <v>477</v>
      </c>
      <c r="E37" s="42"/>
      <c r="F37" s="40">
        <v>1091</v>
      </c>
      <c r="G37" s="40">
        <v>925</v>
      </c>
      <c r="H37" s="40">
        <v>166</v>
      </c>
      <c r="I37" s="42"/>
      <c r="J37" s="40">
        <v>1808</v>
      </c>
      <c r="K37" s="44">
        <v>1497</v>
      </c>
      <c r="L37" s="44">
        <v>311</v>
      </c>
    </row>
    <row r="38" spans="1:12" ht="15.75">
      <c r="A38" s="40" t="s">
        <v>189</v>
      </c>
      <c r="B38" s="40">
        <v>1470</v>
      </c>
      <c r="C38" s="40">
        <v>1075</v>
      </c>
      <c r="D38" s="40">
        <v>395</v>
      </c>
      <c r="E38" s="42"/>
      <c r="F38" s="40">
        <v>398</v>
      </c>
      <c r="G38" s="40">
        <v>206</v>
      </c>
      <c r="H38" s="40">
        <v>192</v>
      </c>
      <c r="I38" s="42"/>
      <c r="J38" s="40">
        <v>1072</v>
      </c>
      <c r="K38" s="44">
        <v>869</v>
      </c>
      <c r="L38" s="44">
        <v>203</v>
      </c>
    </row>
    <row r="39" spans="1:12" ht="15.75">
      <c r="A39" s="40" t="s">
        <v>150</v>
      </c>
      <c r="B39" s="40">
        <v>2416</v>
      </c>
      <c r="C39" s="40">
        <v>1586</v>
      </c>
      <c r="D39" s="40">
        <v>830</v>
      </c>
      <c r="E39" s="42"/>
      <c r="F39" s="40">
        <v>592</v>
      </c>
      <c r="G39" s="40">
        <v>472</v>
      </c>
      <c r="H39" s="40">
        <v>120</v>
      </c>
      <c r="I39" s="42"/>
      <c r="J39" s="40">
        <v>1824</v>
      </c>
      <c r="K39" s="44">
        <v>1114</v>
      </c>
      <c r="L39" s="44">
        <v>710</v>
      </c>
    </row>
    <row r="40" spans="1:12" ht="15.75">
      <c r="A40" s="40" t="s">
        <v>190</v>
      </c>
      <c r="B40" s="40">
        <v>1096</v>
      </c>
      <c r="C40" s="40">
        <v>933</v>
      </c>
      <c r="D40" s="40">
        <v>163</v>
      </c>
      <c r="E40" s="42"/>
      <c r="F40" s="40">
        <v>223</v>
      </c>
      <c r="G40" s="40">
        <v>129</v>
      </c>
      <c r="H40" s="40">
        <v>94</v>
      </c>
      <c r="I40" s="42"/>
      <c r="J40" s="40">
        <v>873</v>
      </c>
      <c r="K40" s="44">
        <v>804</v>
      </c>
      <c r="L40" s="44">
        <v>69</v>
      </c>
    </row>
    <row r="41" spans="1:12" ht="15.75">
      <c r="A41" s="42"/>
      <c r="B41" s="40"/>
      <c r="C41" s="40"/>
      <c r="D41" s="40"/>
      <c r="E41" s="42"/>
      <c r="F41" s="40"/>
      <c r="G41" s="40"/>
      <c r="H41" s="40"/>
      <c r="I41" s="42"/>
      <c r="J41" s="40"/>
      <c r="K41" s="40"/>
      <c r="L41" s="42"/>
    </row>
    <row r="42" spans="1:12" ht="15.75">
      <c r="A42" s="40" t="s">
        <v>191</v>
      </c>
      <c r="B42" s="40">
        <v>10519</v>
      </c>
      <c r="C42" s="40">
        <v>6696</v>
      </c>
      <c r="D42" s="40">
        <v>3823</v>
      </c>
      <c r="E42" s="40"/>
      <c r="F42" s="40">
        <v>9023</v>
      </c>
      <c r="G42" s="40">
        <v>5994</v>
      </c>
      <c r="H42" s="40">
        <v>3029</v>
      </c>
      <c r="I42" s="40"/>
      <c r="J42" s="40">
        <v>1496</v>
      </c>
      <c r="K42" s="40">
        <v>702</v>
      </c>
      <c r="L42" s="40">
        <v>794</v>
      </c>
    </row>
    <row r="43" spans="1:12" ht="15.75">
      <c r="A43" s="40" t="s">
        <v>155</v>
      </c>
      <c r="B43" s="40">
        <v>1749</v>
      </c>
      <c r="C43" s="40">
        <v>1397</v>
      </c>
      <c r="D43" s="40">
        <v>352</v>
      </c>
      <c r="E43" s="42"/>
      <c r="F43" s="40">
        <v>1166</v>
      </c>
      <c r="G43" s="40">
        <v>1120</v>
      </c>
      <c r="H43" s="40">
        <v>46</v>
      </c>
      <c r="I43" s="42"/>
      <c r="J43" s="40">
        <v>583</v>
      </c>
      <c r="K43" s="44">
        <v>277</v>
      </c>
      <c r="L43" s="44">
        <v>306</v>
      </c>
    </row>
    <row r="44" spans="1:12" ht="15.75">
      <c r="A44" s="42" t="s">
        <v>65</v>
      </c>
      <c r="B44" s="40">
        <v>5045</v>
      </c>
      <c r="C44" s="40">
        <v>3009</v>
      </c>
      <c r="D44" s="40">
        <v>2036</v>
      </c>
      <c r="E44" s="42"/>
      <c r="F44" s="40">
        <v>5045</v>
      </c>
      <c r="G44" s="42">
        <v>3009</v>
      </c>
      <c r="H44" s="42">
        <v>2036</v>
      </c>
      <c r="I44" s="42"/>
      <c r="J44" s="44">
        <v>0</v>
      </c>
      <c r="K44" s="44">
        <v>0</v>
      </c>
      <c r="L44" s="44">
        <v>0</v>
      </c>
    </row>
    <row r="45" spans="1:12" ht="15.75">
      <c r="A45" s="40" t="s">
        <v>66</v>
      </c>
      <c r="B45" s="40">
        <v>776</v>
      </c>
      <c r="C45" s="40">
        <v>641</v>
      </c>
      <c r="D45" s="40">
        <v>135</v>
      </c>
      <c r="E45" s="42"/>
      <c r="F45" s="40">
        <v>622</v>
      </c>
      <c r="G45" s="40">
        <v>591</v>
      </c>
      <c r="H45" s="40">
        <v>31</v>
      </c>
      <c r="I45" s="42"/>
      <c r="J45" s="40">
        <v>154</v>
      </c>
      <c r="K45" s="44">
        <v>50</v>
      </c>
      <c r="L45" s="44">
        <v>104</v>
      </c>
    </row>
    <row r="46" spans="1:12" ht="15.75">
      <c r="A46" s="40" t="s">
        <v>156</v>
      </c>
      <c r="B46" s="40">
        <v>289</v>
      </c>
      <c r="C46" s="40">
        <v>289</v>
      </c>
      <c r="D46" s="44">
        <v>0</v>
      </c>
      <c r="E46" s="42"/>
      <c r="F46" s="44">
        <v>0</v>
      </c>
      <c r="G46" s="44">
        <v>0</v>
      </c>
      <c r="H46" s="44">
        <v>0</v>
      </c>
      <c r="I46" s="42"/>
      <c r="J46" s="40">
        <v>289</v>
      </c>
      <c r="K46" s="44">
        <v>289</v>
      </c>
      <c r="L46" s="44">
        <v>0</v>
      </c>
    </row>
    <row r="47" spans="1:12" ht="15.75">
      <c r="A47" s="40" t="s">
        <v>192</v>
      </c>
      <c r="B47" s="40">
        <v>2660</v>
      </c>
      <c r="C47" s="40">
        <v>1360</v>
      </c>
      <c r="D47" s="40">
        <v>1300</v>
      </c>
      <c r="E47" s="42"/>
      <c r="F47" s="40">
        <v>2190</v>
      </c>
      <c r="G47" s="40">
        <v>1274</v>
      </c>
      <c r="H47" s="40">
        <v>916</v>
      </c>
      <c r="I47" s="42"/>
      <c r="J47" s="40">
        <v>470</v>
      </c>
      <c r="K47" s="44">
        <v>86</v>
      </c>
      <c r="L47" s="44">
        <v>384</v>
      </c>
    </row>
    <row r="48" spans="1:12" ht="15.75">
      <c r="A48" s="42"/>
      <c r="B48" s="40"/>
      <c r="C48" s="40"/>
      <c r="D48" s="40"/>
      <c r="E48" s="42"/>
      <c r="F48" s="40"/>
      <c r="G48" s="40"/>
      <c r="H48" s="40"/>
      <c r="I48" s="42"/>
      <c r="J48" s="44"/>
      <c r="K48" s="44"/>
      <c r="L48" s="44"/>
    </row>
    <row r="49" spans="1:12" ht="15.75">
      <c r="A49" s="40" t="s">
        <v>193</v>
      </c>
      <c r="B49" s="40">
        <v>8933</v>
      </c>
      <c r="C49" s="40">
        <v>7768</v>
      </c>
      <c r="D49" s="40">
        <v>1165</v>
      </c>
      <c r="E49" s="40"/>
      <c r="F49" s="40">
        <v>7080</v>
      </c>
      <c r="G49" s="40">
        <v>5943</v>
      </c>
      <c r="H49" s="40">
        <v>1137</v>
      </c>
      <c r="I49" s="40"/>
      <c r="J49" s="40">
        <v>1853</v>
      </c>
      <c r="K49" s="40">
        <v>1825</v>
      </c>
      <c r="L49" s="40">
        <v>28</v>
      </c>
    </row>
    <row r="50" spans="1:12" ht="15.75">
      <c r="A50" s="40" t="s">
        <v>194</v>
      </c>
      <c r="B50" s="40">
        <v>4084</v>
      </c>
      <c r="C50" s="40">
        <v>4084</v>
      </c>
      <c r="D50" s="44">
        <v>0</v>
      </c>
      <c r="E50" s="42"/>
      <c r="F50" s="40">
        <v>3140</v>
      </c>
      <c r="G50" s="40">
        <v>3140</v>
      </c>
      <c r="H50" s="44">
        <v>0</v>
      </c>
      <c r="I50" s="42"/>
      <c r="J50" s="40">
        <v>944</v>
      </c>
      <c r="K50" s="44">
        <v>944</v>
      </c>
      <c r="L50" s="44">
        <v>0</v>
      </c>
    </row>
    <row r="51" spans="1:12" ht="15.75">
      <c r="A51" s="40" t="s">
        <v>152</v>
      </c>
      <c r="B51" s="40">
        <v>826</v>
      </c>
      <c r="C51" s="40">
        <v>783</v>
      </c>
      <c r="D51" s="40">
        <v>43</v>
      </c>
      <c r="E51" s="42"/>
      <c r="F51" s="40">
        <v>724</v>
      </c>
      <c r="G51" s="40">
        <v>693</v>
      </c>
      <c r="H51" s="40">
        <v>31</v>
      </c>
      <c r="I51" s="42"/>
      <c r="J51" s="40">
        <v>102</v>
      </c>
      <c r="K51" s="44">
        <v>90</v>
      </c>
      <c r="L51" s="44">
        <v>12</v>
      </c>
    </row>
    <row r="52" spans="1:12" ht="15.75">
      <c r="A52" s="40" t="s">
        <v>195</v>
      </c>
      <c r="B52" s="40">
        <v>1572</v>
      </c>
      <c r="C52" s="40">
        <v>1572</v>
      </c>
      <c r="D52" s="44">
        <v>0</v>
      </c>
      <c r="E52" s="42"/>
      <c r="F52" s="40">
        <v>1371</v>
      </c>
      <c r="G52" s="40">
        <v>1371</v>
      </c>
      <c r="H52" s="44">
        <v>0</v>
      </c>
      <c r="I52" s="42"/>
      <c r="J52" s="40">
        <v>201</v>
      </c>
      <c r="K52" s="44">
        <v>201</v>
      </c>
      <c r="L52" s="44">
        <v>0</v>
      </c>
    </row>
    <row r="53" spans="1:12" ht="15.75">
      <c r="A53" s="40" t="s">
        <v>196</v>
      </c>
      <c r="B53" s="40">
        <v>2029</v>
      </c>
      <c r="C53" s="40">
        <v>907</v>
      </c>
      <c r="D53" s="40">
        <v>1122</v>
      </c>
      <c r="E53" s="42"/>
      <c r="F53" s="40">
        <v>1845</v>
      </c>
      <c r="G53" s="40">
        <v>739</v>
      </c>
      <c r="H53" s="40">
        <v>1106</v>
      </c>
      <c r="I53" s="42"/>
      <c r="J53" s="40">
        <v>184</v>
      </c>
      <c r="K53" s="44">
        <v>168</v>
      </c>
      <c r="L53" s="44">
        <v>16</v>
      </c>
    </row>
    <row r="54" spans="1:12" ht="15.75">
      <c r="A54" s="40" t="s">
        <v>197</v>
      </c>
      <c r="B54" s="40">
        <v>422</v>
      </c>
      <c r="C54" s="44">
        <v>422</v>
      </c>
      <c r="D54" s="44">
        <v>0</v>
      </c>
      <c r="E54" s="40"/>
      <c r="F54" s="44">
        <v>0</v>
      </c>
      <c r="G54" s="44">
        <v>0</v>
      </c>
      <c r="H54" s="44">
        <v>0</v>
      </c>
      <c r="I54" s="42"/>
      <c r="J54" s="40">
        <v>422</v>
      </c>
      <c r="K54" s="40">
        <v>422</v>
      </c>
      <c r="L54" s="44">
        <v>0</v>
      </c>
    </row>
    <row r="55" spans="1:12" ht="15.75">
      <c r="A55" s="42"/>
      <c r="B55" s="40"/>
      <c r="C55" s="40"/>
      <c r="D55" s="40"/>
      <c r="E55" s="42"/>
      <c r="F55" s="40"/>
      <c r="G55" s="40"/>
      <c r="H55" s="40"/>
      <c r="I55" s="42"/>
      <c r="J55" s="44"/>
      <c r="K55" s="44"/>
      <c r="L55" s="44"/>
    </row>
    <row r="56" spans="1:12" ht="15.75">
      <c r="A56" s="40" t="s">
        <v>198</v>
      </c>
      <c r="B56" s="40">
        <v>12348</v>
      </c>
      <c r="C56" s="40">
        <v>10796</v>
      </c>
      <c r="D56" s="40">
        <v>1552</v>
      </c>
      <c r="E56" s="40"/>
      <c r="F56" s="40">
        <v>12348</v>
      </c>
      <c r="G56" s="40">
        <v>10796</v>
      </c>
      <c r="H56" s="40">
        <v>1552</v>
      </c>
      <c r="I56" s="42"/>
      <c r="J56" s="44">
        <v>0</v>
      </c>
      <c r="K56" s="44">
        <v>0</v>
      </c>
      <c r="L56" s="44">
        <v>0</v>
      </c>
    </row>
    <row r="57" spans="1:12" ht="15.75">
      <c r="A57" s="40" t="s">
        <v>61</v>
      </c>
      <c r="B57" s="40">
        <v>2735</v>
      </c>
      <c r="C57" s="40">
        <v>2488</v>
      </c>
      <c r="D57" s="40">
        <v>247</v>
      </c>
      <c r="E57" s="42"/>
      <c r="F57" s="40">
        <v>2735</v>
      </c>
      <c r="G57" s="40">
        <v>2488</v>
      </c>
      <c r="H57" s="40">
        <v>247</v>
      </c>
      <c r="I57" s="42"/>
      <c r="J57" s="44">
        <v>0</v>
      </c>
      <c r="K57" s="44">
        <v>0</v>
      </c>
      <c r="L57" s="44">
        <v>0</v>
      </c>
    </row>
    <row r="58" spans="1:12" ht="15.75">
      <c r="A58" s="40" t="s">
        <v>62</v>
      </c>
      <c r="B58" s="40">
        <v>2126</v>
      </c>
      <c r="C58" s="40">
        <v>1673</v>
      </c>
      <c r="D58" s="40">
        <v>453</v>
      </c>
      <c r="E58" s="42"/>
      <c r="F58" s="40">
        <v>2126</v>
      </c>
      <c r="G58" s="40">
        <v>1673</v>
      </c>
      <c r="H58" s="40">
        <v>453</v>
      </c>
      <c r="I58" s="42"/>
      <c r="J58" s="44">
        <v>0</v>
      </c>
      <c r="K58" s="44">
        <v>0</v>
      </c>
      <c r="L58" s="44">
        <v>0</v>
      </c>
    </row>
    <row r="59" spans="1:12" ht="15.75">
      <c r="A59" s="40" t="s">
        <v>63</v>
      </c>
      <c r="B59" s="40">
        <v>2303</v>
      </c>
      <c r="C59" s="40">
        <v>2144</v>
      </c>
      <c r="D59" s="40">
        <v>159</v>
      </c>
      <c r="E59" s="42"/>
      <c r="F59" s="40">
        <v>2303</v>
      </c>
      <c r="G59" s="40">
        <v>2144</v>
      </c>
      <c r="H59" s="40">
        <v>159</v>
      </c>
      <c r="I59" s="42"/>
      <c r="J59" s="44">
        <v>0</v>
      </c>
      <c r="K59" s="44">
        <v>0</v>
      </c>
      <c r="L59" s="44">
        <v>0</v>
      </c>
    </row>
    <row r="60" spans="1:12" ht="15.75">
      <c r="A60" s="40" t="s">
        <v>64</v>
      </c>
      <c r="B60" s="40">
        <v>2151</v>
      </c>
      <c r="C60" s="40">
        <v>1866</v>
      </c>
      <c r="D60" s="40">
        <v>285</v>
      </c>
      <c r="E60" s="42"/>
      <c r="F60" s="40">
        <v>2151</v>
      </c>
      <c r="G60" s="40">
        <v>1866</v>
      </c>
      <c r="H60" s="40">
        <v>285</v>
      </c>
      <c r="I60" s="42"/>
      <c r="J60" s="44">
        <v>0</v>
      </c>
      <c r="K60" s="44">
        <v>0</v>
      </c>
      <c r="L60" s="44">
        <v>0</v>
      </c>
    </row>
    <row r="61" spans="1:12" ht="15.75">
      <c r="A61" s="40" t="s">
        <v>67</v>
      </c>
      <c r="B61" s="40">
        <v>3033</v>
      </c>
      <c r="C61" s="40">
        <v>2625</v>
      </c>
      <c r="D61" s="40">
        <v>408</v>
      </c>
      <c r="E61" s="42"/>
      <c r="F61" s="40">
        <v>3033</v>
      </c>
      <c r="G61" s="40">
        <v>2625</v>
      </c>
      <c r="H61" s="40">
        <v>408</v>
      </c>
      <c r="I61" s="42"/>
      <c r="J61" s="44">
        <v>0</v>
      </c>
      <c r="K61" s="44">
        <v>0</v>
      </c>
      <c r="L61" s="44">
        <v>0</v>
      </c>
    </row>
    <row r="62" spans="1:12" ht="15.75">
      <c r="A62" s="42"/>
      <c r="B62" s="40"/>
      <c r="C62" s="40"/>
      <c r="D62" s="40"/>
      <c r="E62" s="42"/>
      <c r="F62" s="40"/>
      <c r="G62" s="40"/>
      <c r="H62" s="40"/>
      <c r="I62" s="42"/>
      <c r="J62" s="44"/>
      <c r="K62" s="44"/>
      <c r="L62" s="44"/>
    </row>
    <row r="63" spans="1:12" ht="15.75">
      <c r="A63" s="40" t="s">
        <v>199</v>
      </c>
      <c r="B63" s="40">
        <v>181448</v>
      </c>
      <c r="C63" s="40">
        <v>95497</v>
      </c>
      <c r="D63" s="40">
        <v>85951</v>
      </c>
      <c r="E63" s="40"/>
      <c r="F63" s="40">
        <v>181340</v>
      </c>
      <c r="G63" s="40">
        <v>95449</v>
      </c>
      <c r="H63" s="40">
        <v>85891</v>
      </c>
      <c r="I63" s="40"/>
      <c r="J63" s="40">
        <v>108</v>
      </c>
      <c r="K63" s="40">
        <v>48</v>
      </c>
      <c r="L63" s="40">
        <v>60</v>
      </c>
    </row>
    <row r="64" spans="1:12" ht="15.75">
      <c r="A64" s="40" t="s">
        <v>200</v>
      </c>
      <c r="B64" s="40">
        <v>3151</v>
      </c>
      <c r="C64" s="40">
        <v>1692</v>
      </c>
      <c r="D64" s="40">
        <v>1459</v>
      </c>
      <c r="E64" s="42"/>
      <c r="F64" s="40">
        <v>3151</v>
      </c>
      <c r="G64" s="40">
        <v>1692</v>
      </c>
      <c r="H64" s="40">
        <v>1459</v>
      </c>
      <c r="I64" s="42"/>
      <c r="J64" s="44">
        <v>0</v>
      </c>
      <c r="K64" s="44">
        <v>0</v>
      </c>
      <c r="L64" s="44">
        <v>0</v>
      </c>
    </row>
    <row r="65" spans="1:12" ht="15.75">
      <c r="A65" s="40" t="s">
        <v>201</v>
      </c>
      <c r="B65" s="40">
        <v>5663</v>
      </c>
      <c r="C65" s="40">
        <v>3281</v>
      </c>
      <c r="D65" s="40">
        <v>2382</v>
      </c>
      <c r="E65" s="42"/>
      <c r="F65" s="40">
        <v>5663</v>
      </c>
      <c r="G65" s="40">
        <v>3281</v>
      </c>
      <c r="H65" s="40">
        <v>2382</v>
      </c>
      <c r="I65" s="42"/>
      <c r="J65" s="44">
        <v>0</v>
      </c>
      <c r="K65" s="44">
        <v>0</v>
      </c>
      <c r="L65" s="44">
        <v>0</v>
      </c>
    </row>
    <row r="66" spans="1:12" ht="15.75">
      <c r="A66" s="40" t="s">
        <v>202</v>
      </c>
      <c r="B66" s="40">
        <v>2498</v>
      </c>
      <c r="C66" s="40">
        <v>1302</v>
      </c>
      <c r="D66" s="40">
        <v>1196</v>
      </c>
      <c r="E66" s="42"/>
      <c r="F66" s="40">
        <v>2498</v>
      </c>
      <c r="G66" s="40">
        <v>1302</v>
      </c>
      <c r="H66" s="40">
        <v>1196</v>
      </c>
      <c r="I66" s="42"/>
      <c r="J66" s="44">
        <v>0</v>
      </c>
      <c r="K66" s="44">
        <v>0</v>
      </c>
      <c r="L66" s="44">
        <v>0</v>
      </c>
    </row>
    <row r="67" spans="1:12" ht="15.75">
      <c r="A67" s="40" t="s">
        <v>203</v>
      </c>
      <c r="B67" s="40">
        <v>1697</v>
      </c>
      <c r="C67" s="40">
        <v>978</v>
      </c>
      <c r="D67" s="40">
        <v>719</v>
      </c>
      <c r="E67" s="42"/>
      <c r="F67" s="40">
        <v>1697</v>
      </c>
      <c r="G67" s="40">
        <v>978</v>
      </c>
      <c r="H67" s="40">
        <v>719</v>
      </c>
      <c r="I67" s="42"/>
      <c r="J67" s="44">
        <v>0</v>
      </c>
      <c r="K67" s="44">
        <v>0</v>
      </c>
      <c r="L67" s="44">
        <v>0</v>
      </c>
    </row>
    <row r="68" spans="1:12" ht="15.75">
      <c r="A68" s="40" t="s">
        <v>204</v>
      </c>
      <c r="B68" s="40">
        <v>1598</v>
      </c>
      <c r="C68" s="40">
        <v>810</v>
      </c>
      <c r="D68" s="40">
        <v>788</v>
      </c>
      <c r="E68" s="42"/>
      <c r="F68" s="40">
        <v>1598</v>
      </c>
      <c r="G68" s="40">
        <v>810</v>
      </c>
      <c r="H68" s="40">
        <v>788</v>
      </c>
      <c r="I68" s="42"/>
      <c r="J68" s="44">
        <v>0</v>
      </c>
      <c r="K68" s="44">
        <v>0</v>
      </c>
      <c r="L68" s="44">
        <v>0</v>
      </c>
    </row>
    <row r="69" spans="1:12" ht="15.75">
      <c r="A69" s="40" t="s">
        <v>205</v>
      </c>
      <c r="B69" s="40">
        <v>4306</v>
      </c>
      <c r="C69" s="40">
        <v>2035</v>
      </c>
      <c r="D69" s="40">
        <v>2271</v>
      </c>
      <c r="E69" s="42"/>
      <c r="F69" s="40">
        <v>4306</v>
      </c>
      <c r="G69" s="40">
        <v>2035</v>
      </c>
      <c r="H69" s="40">
        <v>2271</v>
      </c>
      <c r="I69" s="42"/>
      <c r="J69" s="44">
        <v>0</v>
      </c>
      <c r="K69" s="44">
        <v>0</v>
      </c>
      <c r="L69" s="44">
        <v>0</v>
      </c>
    </row>
    <row r="70" spans="1:12" ht="15.75">
      <c r="A70" s="40" t="s">
        <v>206</v>
      </c>
      <c r="B70" s="40">
        <v>6582</v>
      </c>
      <c r="C70" s="40">
        <v>2863</v>
      </c>
      <c r="D70" s="40">
        <v>3719</v>
      </c>
      <c r="E70" s="42"/>
      <c r="F70" s="40">
        <v>6582</v>
      </c>
      <c r="G70" s="40">
        <v>2863</v>
      </c>
      <c r="H70" s="40">
        <v>3719</v>
      </c>
      <c r="I70" s="42"/>
      <c r="J70" s="44">
        <v>0</v>
      </c>
      <c r="K70" s="44">
        <v>0</v>
      </c>
      <c r="L70" s="44">
        <v>0</v>
      </c>
    </row>
    <row r="71" spans="1:12" ht="15.75">
      <c r="A71" s="40" t="s">
        <v>207</v>
      </c>
      <c r="B71" s="40">
        <v>10007</v>
      </c>
      <c r="C71" s="40">
        <v>6396</v>
      </c>
      <c r="D71" s="40">
        <v>3611</v>
      </c>
      <c r="E71" s="40"/>
      <c r="F71" s="40">
        <v>10007</v>
      </c>
      <c r="G71" s="40">
        <v>6396</v>
      </c>
      <c r="H71" s="40">
        <v>3611</v>
      </c>
      <c r="I71" s="42"/>
      <c r="J71" s="44">
        <v>0</v>
      </c>
      <c r="K71" s="44">
        <v>0</v>
      </c>
      <c r="L71" s="44">
        <v>0</v>
      </c>
    </row>
    <row r="72" spans="1:12" ht="15.75">
      <c r="A72" s="40" t="s">
        <v>208</v>
      </c>
      <c r="B72" s="40">
        <v>2220</v>
      </c>
      <c r="C72" s="40">
        <v>1520</v>
      </c>
      <c r="D72" s="40">
        <v>700</v>
      </c>
      <c r="E72" s="42"/>
      <c r="F72" s="40">
        <v>2220</v>
      </c>
      <c r="G72" s="40">
        <v>1520</v>
      </c>
      <c r="H72" s="40">
        <v>700</v>
      </c>
      <c r="I72" s="42"/>
      <c r="J72" s="44">
        <v>0</v>
      </c>
      <c r="K72" s="44">
        <v>0</v>
      </c>
      <c r="L72" s="44">
        <v>0</v>
      </c>
    </row>
    <row r="73" spans="1:12" ht="15.75">
      <c r="A73" s="40" t="s">
        <v>209</v>
      </c>
      <c r="B73" s="40">
        <v>4665</v>
      </c>
      <c r="C73" s="40">
        <v>2857</v>
      </c>
      <c r="D73" s="40">
        <v>1808</v>
      </c>
      <c r="E73" s="42"/>
      <c r="F73" s="40">
        <v>4665</v>
      </c>
      <c r="G73" s="40">
        <v>2857</v>
      </c>
      <c r="H73" s="40">
        <v>1808</v>
      </c>
      <c r="I73" s="42"/>
      <c r="J73" s="44">
        <v>0</v>
      </c>
      <c r="K73" s="44">
        <v>0</v>
      </c>
      <c r="L73" s="44">
        <v>0</v>
      </c>
    </row>
    <row r="74" spans="1:12" ht="15.75">
      <c r="A74" s="40" t="s">
        <v>210</v>
      </c>
      <c r="B74" s="40">
        <v>3122</v>
      </c>
      <c r="C74" s="40">
        <v>2019</v>
      </c>
      <c r="D74" s="40">
        <v>1103</v>
      </c>
      <c r="E74" s="42"/>
      <c r="F74" s="40">
        <v>3122</v>
      </c>
      <c r="G74" s="40">
        <v>2019</v>
      </c>
      <c r="H74" s="40">
        <v>1103</v>
      </c>
      <c r="I74" s="42"/>
      <c r="J74" s="44">
        <v>0</v>
      </c>
      <c r="K74" s="44">
        <v>0</v>
      </c>
      <c r="L74" s="44">
        <v>0</v>
      </c>
    </row>
    <row r="75" spans="1:12" ht="15.75">
      <c r="A75" s="40" t="s">
        <v>211</v>
      </c>
      <c r="B75" s="40">
        <v>10813</v>
      </c>
      <c r="C75" s="40">
        <v>6256</v>
      </c>
      <c r="D75" s="40">
        <v>4557</v>
      </c>
      <c r="E75" s="42"/>
      <c r="F75" s="40">
        <v>10705</v>
      </c>
      <c r="G75" s="40">
        <v>6208</v>
      </c>
      <c r="H75" s="40">
        <v>4497</v>
      </c>
      <c r="I75" s="42"/>
      <c r="J75" s="40">
        <v>108</v>
      </c>
      <c r="K75" s="44">
        <v>48</v>
      </c>
      <c r="L75" s="44">
        <v>60</v>
      </c>
    </row>
    <row r="76" spans="1:12" ht="15.75">
      <c r="A76" s="42" t="s">
        <v>212</v>
      </c>
      <c r="B76" s="40">
        <v>4667</v>
      </c>
      <c r="C76" s="40">
        <v>2189</v>
      </c>
      <c r="D76" s="40">
        <v>2478</v>
      </c>
      <c r="E76" s="42"/>
      <c r="F76" s="40">
        <v>4667</v>
      </c>
      <c r="G76" s="40">
        <v>2189</v>
      </c>
      <c r="H76" s="40">
        <v>2478</v>
      </c>
      <c r="I76" s="42"/>
      <c r="J76" s="44">
        <v>0</v>
      </c>
      <c r="K76" s="44">
        <v>0</v>
      </c>
      <c r="L76" s="44">
        <v>0</v>
      </c>
    </row>
    <row r="77" spans="1:12" ht="15.75">
      <c r="A77" s="40" t="s">
        <v>213</v>
      </c>
      <c r="B77" s="40">
        <v>1885</v>
      </c>
      <c r="C77" s="40">
        <v>1256</v>
      </c>
      <c r="D77" s="40">
        <v>629</v>
      </c>
      <c r="E77" s="42"/>
      <c r="F77" s="40">
        <v>1885</v>
      </c>
      <c r="G77" s="40">
        <v>1256</v>
      </c>
      <c r="H77" s="40">
        <v>629</v>
      </c>
      <c r="I77" s="42"/>
      <c r="J77" s="44">
        <v>0</v>
      </c>
      <c r="K77" s="44">
        <v>0</v>
      </c>
      <c r="L77" s="44">
        <v>0</v>
      </c>
    </row>
    <row r="78" spans="1:12" ht="15.75">
      <c r="A78" s="40" t="s">
        <v>214</v>
      </c>
      <c r="B78" s="40">
        <v>4521</v>
      </c>
      <c r="C78" s="40">
        <v>2144</v>
      </c>
      <c r="D78" s="40">
        <v>2377</v>
      </c>
      <c r="E78" s="42"/>
      <c r="F78" s="40">
        <v>4521</v>
      </c>
      <c r="G78" s="40">
        <v>2144</v>
      </c>
      <c r="H78" s="40">
        <v>2377</v>
      </c>
      <c r="I78" s="42"/>
      <c r="J78" s="44">
        <v>0</v>
      </c>
      <c r="K78" s="44">
        <v>0</v>
      </c>
      <c r="L78" s="44">
        <v>0</v>
      </c>
    </row>
    <row r="79" spans="1:12" ht="15.75">
      <c r="A79" s="40" t="s">
        <v>215</v>
      </c>
      <c r="B79" s="40">
        <v>2591</v>
      </c>
      <c r="C79" s="40">
        <v>1913</v>
      </c>
      <c r="D79" s="40">
        <v>678</v>
      </c>
      <c r="E79" s="42"/>
      <c r="F79" s="40">
        <v>2591</v>
      </c>
      <c r="G79" s="40">
        <v>1913</v>
      </c>
      <c r="H79" s="40">
        <v>678</v>
      </c>
      <c r="I79" s="42"/>
      <c r="J79" s="44">
        <v>0</v>
      </c>
      <c r="K79" s="44">
        <v>0</v>
      </c>
      <c r="L79" s="44">
        <v>0</v>
      </c>
    </row>
    <row r="80" spans="1:12" ht="15.75">
      <c r="A80" s="40" t="s">
        <v>216</v>
      </c>
      <c r="B80" s="40">
        <v>9304</v>
      </c>
      <c r="C80" s="40">
        <v>4837</v>
      </c>
      <c r="D80" s="40">
        <v>4467</v>
      </c>
      <c r="E80" s="42"/>
      <c r="F80" s="40">
        <v>9304</v>
      </c>
      <c r="G80" s="40">
        <v>4837</v>
      </c>
      <c r="H80" s="40">
        <v>4467</v>
      </c>
      <c r="I80" s="42"/>
      <c r="J80" s="44">
        <v>0</v>
      </c>
      <c r="K80" s="44">
        <v>0</v>
      </c>
      <c r="L80" s="44">
        <v>0</v>
      </c>
    </row>
    <row r="81" spans="1:12" ht="15.75">
      <c r="A81" s="40" t="s">
        <v>217</v>
      </c>
      <c r="B81" s="40">
        <v>4041</v>
      </c>
      <c r="C81" s="40">
        <v>1965</v>
      </c>
      <c r="D81" s="40">
        <v>2076</v>
      </c>
      <c r="E81" s="40"/>
      <c r="F81" s="40">
        <v>4041</v>
      </c>
      <c r="G81" s="40">
        <v>1965</v>
      </c>
      <c r="H81" s="40">
        <v>2076</v>
      </c>
      <c r="I81" s="42"/>
      <c r="J81" s="44">
        <v>0</v>
      </c>
      <c r="K81" s="44">
        <v>0</v>
      </c>
      <c r="L81" s="44">
        <v>0</v>
      </c>
    </row>
    <row r="82" spans="1:12" ht="15.75">
      <c r="A82" s="42" t="s">
        <v>218</v>
      </c>
      <c r="B82" s="40">
        <v>2936</v>
      </c>
      <c r="C82" s="40">
        <v>1501</v>
      </c>
      <c r="D82" s="40">
        <v>1435</v>
      </c>
      <c r="E82" s="42"/>
      <c r="F82" s="40">
        <v>2936</v>
      </c>
      <c r="G82" s="40">
        <v>1501</v>
      </c>
      <c r="H82" s="40">
        <v>1435</v>
      </c>
      <c r="I82" s="42"/>
      <c r="J82" s="44">
        <v>0</v>
      </c>
      <c r="K82" s="44">
        <v>0</v>
      </c>
      <c r="L82" s="44">
        <v>0</v>
      </c>
    </row>
    <row r="83" spans="1:12" ht="15.75">
      <c r="A83" s="42" t="s">
        <v>219</v>
      </c>
      <c r="B83" s="40">
        <v>1105</v>
      </c>
      <c r="C83" s="40">
        <v>464</v>
      </c>
      <c r="D83" s="40">
        <v>641</v>
      </c>
      <c r="E83" s="42"/>
      <c r="F83" s="40">
        <v>1105</v>
      </c>
      <c r="G83" s="40">
        <v>464</v>
      </c>
      <c r="H83" s="40">
        <v>641</v>
      </c>
      <c r="I83" s="42"/>
      <c r="J83" s="44">
        <v>0</v>
      </c>
      <c r="K83" s="44">
        <v>0</v>
      </c>
      <c r="L83" s="44">
        <v>0</v>
      </c>
    </row>
    <row r="84" spans="1:12" ht="15.75">
      <c r="A84" s="40" t="s">
        <v>220</v>
      </c>
      <c r="B84" s="40">
        <v>3652</v>
      </c>
      <c r="C84" s="40">
        <v>1848</v>
      </c>
      <c r="D84" s="40">
        <v>1804</v>
      </c>
      <c r="E84" s="42"/>
      <c r="F84" s="40">
        <v>3652</v>
      </c>
      <c r="G84" s="40">
        <v>1848</v>
      </c>
      <c r="H84" s="40">
        <v>1804</v>
      </c>
      <c r="I84" s="42"/>
      <c r="J84" s="44">
        <v>0</v>
      </c>
      <c r="K84" s="44">
        <v>0</v>
      </c>
      <c r="L84" s="44">
        <v>0</v>
      </c>
    </row>
    <row r="85" spans="1:12" ht="15.75">
      <c r="A85" s="40" t="s">
        <v>221</v>
      </c>
      <c r="B85" s="40">
        <v>5092</v>
      </c>
      <c r="C85" s="40">
        <v>3099</v>
      </c>
      <c r="D85" s="40">
        <v>1993</v>
      </c>
      <c r="E85" s="42"/>
      <c r="F85" s="40">
        <v>5092</v>
      </c>
      <c r="G85" s="40">
        <v>3099</v>
      </c>
      <c r="H85" s="40">
        <v>1993</v>
      </c>
      <c r="I85" s="42"/>
      <c r="J85" s="44">
        <v>0</v>
      </c>
      <c r="K85" s="44">
        <v>0</v>
      </c>
      <c r="L85" s="44">
        <v>0</v>
      </c>
    </row>
    <row r="86" spans="1:12" ht="15.75">
      <c r="A86" s="40" t="s">
        <v>222</v>
      </c>
      <c r="B86" s="40">
        <v>15315</v>
      </c>
      <c r="C86" s="40">
        <v>7342</v>
      </c>
      <c r="D86" s="40">
        <v>7973</v>
      </c>
      <c r="E86" s="42"/>
      <c r="F86" s="40">
        <v>15315</v>
      </c>
      <c r="G86" s="40">
        <v>7342</v>
      </c>
      <c r="H86" s="40">
        <v>7973</v>
      </c>
      <c r="I86" s="42"/>
      <c r="J86" s="44">
        <v>0</v>
      </c>
      <c r="K86" s="44">
        <v>0</v>
      </c>
      <c r="L86" s="44">
        <v>0</v>
      </c>
    </row>
    <row r="87" spans="1:12" ht="15.75">
      <c r="A87" s="40" t="s">
        <v>223</v>
      </c>
      <c r="B87" s="40">
        <v>19621</v>
      </c>
      <c r="C87" s="40">
        <v>10722</v>
      </c>
      <c r="D87" s="40">
        <v>8899</v>
      </c>
      <c r="E87" s="42"/>
      <c r="F87" s="40">
        <v>19621</v>
      </c>
      <c r="G87" s="40">
        <v>10722</v>
      </c>
      <c r="H87" s="40">
        <v>8899</v>
      </c>
      <c r="I87" s="42"/>
      <c r="J87" s="44">
        <v>0</v>
      </c>
      <c r="K87" s="44">
        <v>0</v>
      </c>
      <c r="L87" s="44">
        <v>0</v>
      </c>
    </row>
    <row r="88" spans="1:12" ht="15.75">
      <c r="A88" s="40" t="s">
        <v>224</v>
      </c>
      <c r="B88" s="40">
        <v>4641</v>
      </c>
      <c r="C88" s="40">
        <v>2953</v>
      </c>
      <c r="D88" s="40">
        <v>1688</v>
      </c>
      <c r="E88" s="42"/>
      <c r="F88" s="40">
        <v>4641</v>
      </c>
      <c r="G88" s="40">
        <v>2953</v>
      </c>
      <c r="H88" s="40">
        <v>1688</v>
      </c>
      <c r="I88" s="42"/>
      <c r="J88" s="44">
        <v>0</v>
      </c>
      <c r="K88" s="44">
        <v>0</v>
      </c>
      <c r="L88" s="44">
        <v>0</v>
      </c>
    </row>
    <row r="89" spans="1:12" ht="15.75">
      <c r="A89" s="40" t="s">
        <v>225</v>
      </c>
      <c r="B89" s="40">
        <v>1086</v>
      </c>
      <c r="C89" s="40">
        <v>719</v>
      </c>
      <c r="D89" s="40">
        <v>367</v>
      </c>
      <c r="E89" s="42"/>
      <c r="F89" s="40">
        <v>1086</v>
      </c>
      <c r="G89" s="40">
        <v>719</v>
      </c>
      <c r="H89" s="40">
        <v>367</v>
      </c>
      <c r="I89" s="42"/>
      <c r="J89" s="44">
        <v>0</v>
      </c>
      <c r="K89" s="44">
        <v>0</v>
      </c>
      <c r="L89" s="44">
        <v>0</v>
      </c>
    </row>
    <row r="90" spans="1:12" ht="15.75">
      <c r="A90" s="40" t="s">
        <v>226</v>
      </c>
      <c r="B90" s="40">
        <v>7848</v>
      </c>
      <c r="C90" s="40">
        <v>3759</v>
      </c>
      <c r="D90" s="40">
        <v>4089</v>
      </c>
      <c r="E90" s="42"/>
      <c r="F90" s="40">
        <v>7848</v>
      </c>
      <c r="G90" s="40">
        <v>3759</v>
      </c>
      <c r="H90" s="40">
        <v>4089</v>
      </c>
      <c r="I90" s="42"/>
      <c r="J90" s="44">
        <v>0</v>
      </c>
      <c r="K90" s="44">
        <v>0</v>
      </c>
      <c r="L90" s="44">
        <v>0</v>
      </c>
    </row>
    <row r="91" spans="1:12" ht="15.75">
      <c r="A91" s="40" t="s">
        <v>227</v>
      </c>
      <c r="B91" s="40">
        <v>5374</v>
      </c>
      <c r="C91" s="40">
        <v>2531</v>
      </c>
      <c r="D91" s="40">
        <v>2843</v>
      </c>
      <c r="E91" s="42"/>
      <c r="F91" s="40">
        <v>5374</v>
      </c>
      <c r="G91" s="40">
        <v>2531</v>
      </c>
      <c r="H91" s="40">
        <v>2843</v>
      </c>
      <c r="I91" s="42"/>
      <c r="J91" s="44">
        <v>0</v>
      </c>
      <c r="K91" s="44">
        <v>0</v>
      </c>
      <c r="L91" s="44">
        <v>0</v>
      </c>
    </row>
    <row r="92" spans="1:12" ht="15.75">
      <c r="A92" s="40" t="s">
        <v>228</v>
      </c>
      <c r="B92" s="40">
        <v>6262</v>
      </c>
      <c r="C92" s="40">
        <v>3472</v>
      </c>
      <c r="D92" s="40">
        <v>2790</v>
      </c>
      <c r="E92" s="42"/>
      <c r="F92" s="40">
        <v>6262</v>
      </c>
      <c r="G92" s="40">
        <v>3472</v>
      </c>
      <c r="H92" s="40">
        <v>2790</v>
      </c>
      <c r="I92" s="42"/>
      <c r="J92" s="44">
        <v>0</v>
      </c>
      <c r="K92" s="44">
        <v>0</v>
      </c>
      <c r="L92" s="44">
        <v>0</v>
      </c>
    </row>
    <row r="93" spans="1:12" ht="15.75">
      <c r="A93" s="40" t="s">
        <v>229</v>
      </c>
      <c r="B93" s="40">
        <v>3473</v>
      </c>
      <c r="C93" s="40">
        <v>1731</v>
      </c>
      <c r="D93" s="40">
        <v>1742</v>
      </c>
      <c r="E93" s="42"/>
      <c r="F93" s="40">
        <v>3473</v>
      </c>
      <c r="G93" s="40">
        <v>1731</v>
      </c>
      <c r="H93" s="40">
        <v>1742</v>
      </c>
      <c r="I93" s="42"/>
      <c r="J93" s="44">
        <v>0</v>
      </c>
      <c r="K93" s="44">
        <v>0</v>
      </c>
      <c r="L93" s="44">
        <v>0</v>
      </c>
    </row>
    <row r="94" spans="1:12" ht="15.75">
      <c r="A94" s="42" t="s">
        <v>230</v>
      </c>
      <c r="B94" s="40">
        <v>18044</v>
      </c>
      <c r="C94" s="40">
        <v>8786</v>
      </c>
      <c r="D94" s="40">
        <v>9258</v>
      </c>
      <c r="E94" s="40"/>
      <c r="F94" s="40">
        <v>18044</v>
      </c>
      <c r="G94" s="40">
        <v>8786</v>
      </c>
      <c r="H94" s="40">
        <v>9258</v>
      </c>
      <c r="I94" s="42"/>
      <c r="J94" s="44">
        <v>0</v>
      </c>
      <c r="K94" s="44">
        <v>0</v>
      </c>
      <c r="L94" s="44">
        <v>0</v>
      </c>
    </row>
    <row r="95" spans="1:12" ht="15.75">
      <c r="A95" s="42" t="s">
        <v>231</v>
      </c>
      <c r="B95" s="40">
        <v>2170</v>
      </c>
      <c r="C95" s="40">
        <v>1037</v>
      </c>
      <c r="D95" s="40">
        <v>1133</v>
      </c>
      <c r="E95" s="42"/>
      <c r="F95" s="40">
        <v>2170</v>
      </c>
      <c r="G95" s="40">
        <v>1037</v>
      </c>
      <c r="H95" s="40">
        <v>1133</v>
      </c>
      <c r="I95" s="42"/>
      <c r="J95" s="44">
        <v>0</v>
      </c>
      <c r="K95" s="44">
        <v>0</v>
      </c>
      <c r="L95" s="44">
        <v>0</v>
      </c>
    </row>
    <row r="96" spans="1:12" ht="15.75">
      <c r="A96" s="42" t="s">
        <v>232</v>
      </c>
      <c r="B96" s="40">
        <v>10300</v>
      </c>
      <c r="C96" s="40">
        <v>5320</v>
      </c>
      <c r="D96" s="40">
        <v>4980</v>
      </c>
      <c r="E96" s="42"/>
      <c r="F96" s="40">
        <v>10300</v>
      </c>
      <c r="G96" s="40">
        <v>5320</v>
      </c>
      <c r="H96" s="40">
        <v>4980</v>
      </c>
      <c r="I96" s="42"/>
      <c r="J96" s="44">
        <v>0</v>
      </c>
      <c r="K96" s="44">
        <v>0</v>
      </c>
      <c r="L96" s="44">
        <v>0</v>
      </c>
    </row>
    <row r="97" spans="1:12" ht="15.75">
      <c r="A97" s="42" t="s">
        <v>233</v>
      </c>
      <c r="B97" s="40">
        <v>5574</v>
      </c>
      <c r="C97" s="40">
        <v>2429</v>
      </c>
      <c r="D97" s="40">
        <v>3145</v>
      </c>
      <c r="E97" s="42"/>
      <c r="F97" s="40">
        <v>5574</v>
      </c>
      <c r="G97" s="40">
        <v>2429</v>
      </c>
      <c r="H97" s="40">
        <v>3145</v>
      </c>
      <c r="I97" s="42"/>
      <c r="J97" s="44">
        <v>0</v>
      </c>
      <c r="K97" s="44">
        <v>0</v>
      </c>
      <c r="L97" s="44">
        <v>0</v>
      </c>
    </row>
    <row r="98" spans="1:12" ht="15.75">
      <c r="A98" s="42" t="s">
        <v>234</v>
      </c>
      <c r="B98" s="40">
        <v>1552</v>
      </c>
      <c r="C98" s="40">
        <v>987</v>
      </c>
      <c r="D98" s="40">
        <v>565</v>
      </c>
      <c r="E98" s="42"/>
      <c r="F98" s="40">
        <v>1552</v>
      </c>
      <c r="G98" s="40">
        <v>987</v>
      </c>
      <c r="H98" s="40">
        <v>565</v>
      </c>
      <c r="I98" s="42"/>
      <c r="J98" s="44">
        <v>0</v>
      </c>
      <c r="K98" s="44">
        <v>0</v>
      </c>
      <c r="L98" s="44">
        <v>0</v>
      </c>
    </row>
    <row r="99" spans="1:12" ht="15.75">
      <c r="A99" s="42" t="s">
        <v>235</v>
      </c>
      <c r="B99" s="40">
        <v>2674</v>
      </c>
      <c r="C99" s="40">
        <v>1551</v>
      </c>
      <c r="D99" s="40">
        <v>1123</v>
      </c>
      <c r="E99" s="42"/>
      <c r="F99" s="40">
        <v>2674</v>
      </c>
      <c r="G99" s="40">
        <v>1551</v>
      </c>
      <c r="H99" s="40">
        <v>1123</v>
      </c>
      <c r="I99" s="42"/>
      <c r="J99" s="44">
        <v>0</v>
      </c>
      <c r="K99" s="44">
        <v>0</v>
      </c>
      <c r="L99" s="44">
        <v>0</v>
      </c>
    </row>
    <row r="100" spans="1:12" ht="15.75">
      <c r="A100" s="42" t="s">
        <v>236</v>
      </c>
      <c r="B100" s="40">
        <v>2671</v>
      </c>
      <c r="C100" s="40">
        <v>1417</v>
      </c>
      <c r="D100" s="40">
        <v>1254</v>
      </c>
      <c r="E100" s="42"/>
      <c r="F100" s="40">
        <v>2671</v>
      </c>
      <c r="G100" s="40">
        <v>1417</v>
      </c>
      <c r="H100" s="40">
        <v>1254</v>
      </c>
      <c r="I100" s="42"/>
      <c r="J100" s="44">
        <v>0</v>
      </c>
      <c r="K100" s="44">
        <v>0</v>
      </c>
      <c r="L100" s="44">
        <v>0</v>
      </c>
    </row>
    <row r="101" spans="1:12" ht="15.75">
      <c r="A101" s="42" t="s">
        <v>237</v>
      </c>
      <c r="B101" s="40">
        <v>10819</v>
      </c>
      <c r="C101" s="40">
        <v>4663</v>
      </c>
      <c r="D101" s="40">
        <v>6156</v>
      </c>
      <c r="E101" s="42"/>
      <c r="F101" s="40">
        <v>10819</v>
      </c>
      <c r="G101" s="40">
        <v>4663</v>
      </c>
      <c r="H101" s="40">
        <v>6156</v>
      </c>
      <c r="I101" s="42"/>
      <c r="J101" s="44">
        <v>0</v>
      </c>
      <c r="K101" s="44">
        <v>0</v>
      </c>
      <c r="L101" s="44">
        <v>0</v>
      </c>
    </row>
    <row r="102" spans="1:12" ht="15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.75">
      <c r="A103" s="42" t="s">
        <v>238</v>
      </c>
      <c r="B103" s="42"/>
      <c r="C103" s="42"/>
      <c r="D103" s="42"/>
      <c r="E103" s="42"/>
      <c r="F103" s="42"/>
      <c r="G103" s="40"/>
      <c r="H103" s="40"/>
      <c r="I103" s="42"/>
      <c r="J103" s="42"/>
      <c r="K103" s="42"/>
      <c r="L103" s="42"/>
    </row>
    <row r="104" spans="1:12" ht="15.75">
      <c r="A104" s="42"/>
      <c r="B104" s="42"/>
      <c r="C104" s="42"/>
      <c r="D104" s="42"/>
      <c r="E104" s="42"/>
      <c r="F104" s="42"/>
      <c r="G104" s="40"/>
      <c r="H104" s="40"/>
      <c r="I104" s="42"/>
      <c r="J104" s="42"/>
      <c r="K104" s="42"/>
      <c r="L104" s="42"/>
    </row>
    <row r="105" spans="1:12" ht="15.75">
      <c r="A105" s="42" t="s">
        <v>91</v>
      </c>
      <c r="B105" s="42"/>
      <c r="C105" s="42"/>
      <c r="D105" s="42"/>
      <c r="E105" s="42"/>
      <c r="F105" s="42"/>
      <c r="G105" s="40"/>
      <c r="H105" s="40"/>
      <c r="I105" s="42"/>
      <c r="J105" s="42"/>
      <c r="K105" s="42"/>
      <c r="L105" s="42"/>
    </row>
    <row r="106" spans="1:12" ht="15.75">
      <c r="A106" s="42" t="s">
        <v>164</v>
      </c>
      <c r="B106" s="42"/>
      <c r="C106" s="42"/>
      <c r="D106" s="42"/>
      <c r="E106" s="42"/>
      <c r="F106" s="42"/>
      <c r="G106" s="40"/>
      <c r="H106" s="40"/>
      <c r="I106" s="42"/>
      <c r="J106" s="42"/>
      <c r="K106" s="42"/>
      <c r="L106" s="42"/>
    </row>
    <row r="107" spans="1:12" ht="15.75">
      <c r="A107" s="42"/>
      <c r="B107" s="42"/>
      <c r="C107" s="42"/>
      <c r="D107" s="42"/>
      <c r="E107" s="42"/>
      <c r="F107" s="42"/>
      <c r="G107" s="40"/>
      <c r="H107" s="40"/>
      <c r="I107" s="42"/>
      <c r="J107" s="42"/>
      <c r="K107" s="42"/>
      <c r="L107" s="42"/>
    </row>
    <row r="108" spans="1:12" ht="15.75">
      <c r="A108" s="42"/>
      <c r="B108" s="42"/>
      <c r="C108" s="42"/>
      <c r="D108" s="42"/>
      <c r="E108" s="42"/>
      <c r="F108" s="42"/>
      <c r="G108" s="40"/>
      <c r="H108" s="40"/>
      <c r="I108" s="42"/>
      <c r="J108" s="42"/>
      <c r="K108" s="42"/>
      <c r="L108" s="42"/>
    </row>
    <row r="109" spans="1:12" ht="15.75">
      <c r="A109" s="42"/>
      <c r="B109" s="42"/>
      <c r="C109" s="42"/>
      <c r="D109" s="42"/>
      <c r="E109" s="42"/>
      <c r="F109" s="42"/>
      <c r="G109" s="40"/>
      <c r="H109" s="40"/>
      <c r="I109" s="42"/>
      <c r="J109" s="42"/>
      <c r="K109" s="42"/>
      <c r="L109" s="42"/>
    </row>
    <row r="110" spans="1:12" ht="15.75">
      <c r="A110" s="42"/>
      <c r="B110" s="42"/>
      <c r="C110" s="42"/>
      <c r="D110" s="42"/>
      <c r="E110" s="42"/>
      <c r="F110" s="42"/>
      <c r="G110" s="40"/>
      <c r="H110" s="40"/>
      <c r="I110" s="42"/>
      <c r="J110" s="42"/>
      <c r="K110" s="42"/>
      <c r="L110" s="42"/>
    </row>
    <row r="111" spans="1:12" ht="15.75">
      <c r="A111" s="42"/>
      <c r="B111" s="42"/>
      <c r="C111" s="42"/>
      <c r="D111" s="42"/>
      <c r="E111" s="42"/>
      <c r="F111" s="42"/>
      <c r="G111" s="40"/>
      <c r="H111" s="40"/>
      <c r="I111" s="42"/>
      <c r="J111" s="42"/>
      <c r="K111" s="42"/>
      <c r="L111" s="42"/>
    </row>
    <row r="112" spans="1:12" ht="15.75">
      <c r="A112" s="42"/>
      <c r="B112" s="42"/>
      <c r="C112" s="42"/>
      <c r="D112" s="42"/>
      <c r="E112" s="42"/>
      <c r="F112" s="42"/>
      <c r="G112" s="40"/>
      <c r="H112" s="40"/>
      <c r="I112" s="42"/>
      <c r="J112" s="42"/>
      <c r="K112" s="42"/>
      <c r="L112" s="42"/>
    </row>
    <row r="113" spans="1:12" ht="15.75">
      <c r="A113" s="42"/>
      <c r="B113" s="42"/>
      <c r="C113" s="42"/>
      <c r="D113" s="42"/>
      <c r="E113" s="42"/>
      <c r="F113" s="42"/>
      <c r="G113" s="40"/>
      <c r="H113" s="40"/>
      <c r="I113" s="42"/>
      <c r="J113" s="42"/>
      <c r="K113" s="42"/>
      <c r="L113" s="42"/>
    </row>
    <row r="114" spans="1:12" ht="15.75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1:12" ht="15.75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1:12" ht="15.75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1:12" ht="15.75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1:12" ht="15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5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5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5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5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horizontalDpi="90" verticalDpi="9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242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178</v>
      </c>
      <c r="B7" s="40">
        <v>372443</v>
      </c>
      <c r="C7" s="40">
        <v>242381</v>
      </c>
      <c r="D7" s="40">
        <v>130062</v>
      </c>
      <c r="E7" s="40"/>
      <c r="F7" s="40">
        <v>334668</v>
      </c>
      <c r="G7" s="40">
        <v>224259</v>
      </c>
      <c r="H7" s="40">
        <v>110409</v>
      </c>
      <c r="I7" s="40"/>
      <c r="J7" s="40">
        <v>37775</v>
      </c>
      <c r="K7" s="40">
        <v>18122</v>
      </c>
      <c r="L7" s="40">
        <v>19653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179</v>
      </c>
      <c r="B9" s="40">
        <v>186405</v>
      </c>
      <c r="C9" s="40">
        <v>142124</v>
      </c>
      <c r="D9" s="40">
        <v>44281</v>
      </c>
      <c r="E9" s="40"/>
      <c r="F9" s="40">
        <v>149342</v>
      </c>
      <c r="G9" s="40">
        <v>124666</v>
      </c>
      <c r="H9" s="40">
        <v>24676</v>
      </c>
      <c r="I9" s="40"/>
      <c r="J9" s="40">
        <v>37063</v>
      </c>
      <c r="K9" s="40">
        <v>17458</v>
      </c>
      <c r="L9" s="40">
        <v>19605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7.25">
      <c r="A11" s="39" t="s">
        <v>239</v>
      </c>
      <c r="B11" s="40">
        <v>72859</v>
      </c>
      <c r="C11" s="40">
        <v>57243</v>
      </c>
      <c r="D11" s="40">
        <v>15616</v>
      </c>
      <c r="E11" s="40"/>
      <c r="F11" s="40">
        <v>50558</v>
      </c>
      <c r="G11" s="40">
        <v>45668</v>
      </c>
      <c r="H11" s="40">
        <v>4890</v>
      </c>
      <c r="I11" s="40"/>
      <c r="J11" s="40">
        <v>22301</v>
      </c>
      <c r="K11" s="40">
        <v>11575</v>
      </c>
      <c r="L11" s="40">
        <v>10726</v>
      </c>
    </row>
    <row r="12" spans="1:12" ht="15.75">
      <c r="A12" s="39" t="s">
        <v>180</v>
      </c>
      <c r="B12" s="40">
        <v>67526</v>
      </c>
      <c r="C12" s="40">
        <v>53263</v>
      </c>
      <c r="D12" s="40">
        <v>14263</v>
      </c>
      <c r="E12" s="40"/>
      <c r="F12" s="40">
        <v>48714</v>
      </c>
      <c r="G12" s="40">
        <v>44115</v>
      </c>
      <c r="H12" s="40">
        <v>4599</v>
      </c>
      <c r="I12" s="40"/>
      <c r="J12" s="40">
        <v>18812</v>
      </c>
      <c r="K12" s="40">
        <v>9148</v>
      </c>
      <c r="L12" s="40">
        <v>9664</v>
      </c>
    </row>
    <row r="13" spans="1:12" ht="15.75">
      <c r="A13" s="39" t="s">
        <v>147</v>
      </c>
      <c r="B13" s="40">
        <v>16901</v>
      </c>
      <c r="C13" s="40">
        <v>12763</v>
      </c>
      <c r="D13" s="40">
        <v>4138</v>
      </c>
      <c r="E13" s="42"/>
      <c r="F13" s="40">
        <v>11737</v>
      </c>
      <c r="G13" s="40">
        <v>10585</v>
      </c>
      <c r="H13" s="40">
        <v>1152</v>
      </c>
      <c r="I13" s="42"/>
      <c r="J13" s="40">
        <v>5164</v>
      </c>
      <c r="K13" s="40">
        <v>2178</v>
      </c>
      <c r="L13" s="40">
        <v>2986</v>
      </c>
    </row>
    <row r="14" spans="1:12" ht="15.75">
      <c r="A14" s="39" t="s">
        <v>148</v>
      </c>
      <c r="B14" s="40">
        <v>12562</v>
      </c>
      <c r="C14" s="40">
        <v>10997</v>
      </c>
      <c r="D14" s="40">
        <v>1565</v>
      </c>
      <c r="E14" s="42"/>
      <c r="F14" s="40">
        <v>9872</v>
      </c>
      <c r="G14" s="40">
        <v>9534</v>
      </c>
      <c r="H14" s="40">
        <v>338</v>
      </c>
      <c r="I14" s="42"/>
      <c r="J14" s="40">
        <v>2690</v>
      </c>
      <c r="K14" s="40">
        <v>1463</v>
      </c>
      <c r="L14" s="40">
        <v>1227</v>
      </c>
    </row>
    <row r="15" spans="1:12" ht="15.75">
      <c r="A15" s="39" t="s">
        <v>181</v>
      </c>
      <c r="B15" s="40">
        <v>24257</v>
      </c>
      <c r="C15" s="40">
        <v>19019</v>
      </c>
      <c r="D15" s="40">
        <v>5238</v>
      </c>
      <c r="E15" s="40"/>
      <c r="F15" s="40">
        <v>16259</v>
      </c>
      <c r="G15" s="40">
        <v>14130</v>
      </c>
      <c r="H15" s="40">
        <v>2129</v>
      </c>
      <c r="I15" s="40"/>
      <c r="J15" s="40">
        <v>7998</v>
      </c>
      <c r="K15" s="40">
        <v>4889</v>
      </c>
      <c r="L15" s="40">
        <v>3109</v>
      </c>
    </row>
    <row r="16" spans="1:12" ht="15.75">
      <c r="A16" s="39" t="s">
        <v>182</v>
      </c>
      <c r="B16" s="40">
        <v>21373</v>
      </c>
      <c r="C16" s="40">
        <v>16646</v>
      </c>
      <c r="D16" s="40">
        <v>4727</v>
      </c>
      <c r="E16" s="42"/>
      <c r="F16" s="40">
        <v>15051</v>
      </c>
      <c r="G16" s="40">
        <v>13078</v>
      </c>
      <c r="H16" s="40">
        <v>1973</v>
      </c>
      <c r="I16" s="42"/>
      <c r="J16" s="40">
        <v>6322</v>
      </c>
      <c r="K16" s="40">
        <v>3568</v>
      </c>
      <c r="L16" s="40">
        <v>2754</v>
      </c>
    </row>
    <row r="17" spans="1:12" ht="15.75">
      <c r="A17" s="39" t="s">
        <v>183</v>
      </c>
      <c r="B17" s="40">
        <v>19139</v>
      </c>
      <c r="C17" s="40">
        <v>14464</v>
      </c>
      <c r="D17" s="40">
        <v>4675</v>
      </c>
      <c r="E17" s="40"/>
      <c r="F17" s="40">
        <v>12690</v>
      </c>
      <c r="G17" s="40">
        <v>11419</v>
      </c>
      <c r="H17" s="40">
        <v>1271</v>
      </c>
      <c r="I17" s="40"/>
      <c r="J17" s="40">
        <v>6449</v>
      </c>
      <c r="K17" s="40">
        <v>3045</v>
      </c>
      <c r="L17" s="40">
        <v>3404</v>
      </c>
    </row>
    <row r="18" spans="1:12" ht="15.75">
      <c r="A18" s="39" t="s">
        <v>184</v>
      </c>
      <c r="B18" s="40">
        <v>16690</v>
      </c>
      <c r="C18" s="40">
        <v>12857</v>
      </c>
      <c r="D18" s="40">
        <v>3833</v>
      </c>
      <c r="E18" s="42"/>
      <c r="F18" s="40">
        <v>12054</v>
      </c>
      <c r="G18" s="40">
        <v>10918</v>
      </c>
      <c r="H18" s="40">
        <v>1136</v>
      </c>
      <c r="I18" s="42"/>
      <c r="J18" s="40">
        <v>4636</v>
      </c>
      <c r="K18" s="40">
        <v>1939</v>
      </c>
      <c r="L18" s="40">
        <v>2697</v>
      </c>
    </row>
    <row r="19" spans="1:12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>
      <c r="A20" s="39" t="s">
        <v>185</v>
      </c>
      <c r="B20" s="40">
        <v>82994</v>
      </c>
      <c r="C20" s="40">
        <v>62184</v>
      </c>
      <c r="D20" s="40">
        <v>20810</v>
      </c>
      <c r="E20" s="40"/>
      <c r="F20" s="40">
        <v>72738</v>
      </c>
      <c r="G20" s="40">
        <v>59838</v>
      </c>
      <c r="H20" s="40">
        <v>12900</v>
      </c>
      <c r="I20" s="40"/>
      <c r="J20" s="40">
        <v>10256</v>
      </c>
      <c r="K20" s="40">
        <v>2346</v>
      </c>
      <c r="L20" s="40">
        <v>7910</v>
      </c>
    </row>
    <row r="21" spans="1:12" ht="15.75">
      <c r="A21" s="39" t="s">
        <v>47</v>
      </c>
      <c r="B21" s="40">
        <v>8525</v>
      </c>
      <c r="C21" s="40">
        <v>5905</v>
      </c>
      <c r="D21" s="40">
        <v>2620</v>
      </c>
      <c r="E21" s="42"/>
      <c r="F21" s="40">
        <v>6719</v>
      </c>
      <c r="G21" s="40">
        <v>5580</v>
      </c>
      <c r="H21" s="40">
        <v>1139</v>
      </c>
      <c r="I21" s="42"/>
      <c r="J21" s="40">
        <v>1806</v>
      </c>
      <c r="K21" s="40">
        <v>325</v>
      </c>
      <c r="L21" s="40">
        <v>1481</v>
      </c>
    </row>
    <row r="22" spans="1:12" ht="15.75">
      <c r="A22" s="39" t="s">
        <v>186</v>
      </c>
      <c r="B22" s="40">
        <v>11162</v>
      </c>
      <c r="C22" s="40">
        <v>7789</v>
      </c>
      <c r="D22" s="40">
        <v>3373</v>
      </c>
      <c r="E22" s="42"/>
      <c r="F22" s="40">
        <v>9252</v>
      </c>
      <c r="G22" s="40">
        <v>7380</v>
      </c>
      <c r="H22" s="40">
        <v>1872</v>
      </c>
      <c r="I22" s="42"/>
      <c r="J22" s="40">
        <v>1910</v>
      </c>
      <c r="K22" s="40">
        <v>409</v>
      </c>
      <c r="L22" s="40">
        <v>1501</v>
      </c>
    </row>
    <row r="23" spans="1:12" ht="15.75">
      <c r="A23" s="39" t="s">
        <v>49</v>
      </c>
      <c r="B23" s="40">
        <v>6901</v>
      </c>
      <c r="C23" s="40">
        <v>5536</v>
      </c>
      <c r="D23" s="40">
        <v>1365</v>
      </c>
      <c r="E23" s="42"/>
      <c r="F23" s="40">
        <v>5609</v>
      </c>
      <c r="G23" s="40">
        <v>5305</v>
      </c>
      <c r="H23" s="40">
        <v>304</v>
      </c>
      <c r="I23" s="42"/>
      <c r="J23" s="40">
        <v>1292</v>
      </c>
      <c r="K23" s="40">
        <v>231</v>
      </c>
      <c r="L23" s="40">
        <v>1061</v>
      </c>
    </row>
    <row r="24" spans="1:12" ht="15.75">
      <c r="A24" s="39" t="s">
        <v>50</v>
      </c>
      <c r="B24" s="40">
        <v>7391</v>
      </c>
      <c r="C24" s="40">
        <v>2057</v>
      </c>
      <c r="D24" s="40">
        <v>5334</v>
      </c>
      <c r="E24" s="42"/>
      <c r="F24" s="40">
        <v>7064</v>
      </c>
      <c r="G24" s="40">
        <v>2030</v>
      </c>
      <c r="H24" s="40">
        <v>5034</v>
      </c>
      <c r="I24" s="42"/>
      <c r="J24" s="40">
        <v>327</v>
      </c>
      <c r="K24" s="40">
        <v>27</v>
      </c>
      <c r="L24" s="40">
        <v>300</v>
      </c>
    </row>
    <row r="25" spans="1:12" ht="15.75">
      <c r="A25" s="39" t="s">
        <v>51</v>
      </c>
      <c r="B25" s="40">
        <v>5020</v>
      </c>
      <c r="C25" s="40">
        <v>4522</v>
      </c>
      <c r="D25" s="40">
        <v>498</v>
      </c>
      <c r="E25" s="42"/>
      <c r="F25" s="40">
        <v>4727</v>
      </c>
      <c r="G25" s="40">
        <v>4458</v>
      </c>
      <c r="H25" s="40">
        <v>269</v>
      </c>
      <c r="I25" s="42"/>
      <c r="J25" s="40">
        <v>293</v>
      </c>
      <c r="K25" s="40">
        <v>64</v>
      </c>
      <c r="L25" s="40">
        <v>229</v>
      </c>
    </row>
    <row r="26" spans="1:12" ht="15.75">
      <c r="A26" s="39" t="s">
        <v>52</v>
      </c>
      <c r="B26" s="40">
        <v>5603</v>
      </c>
      <c r="C26" s="40">
        <v>5253</v>
      </c>
      <c r="D26" s="40">
        <v>350</v>
      </c>
      <c r="E26" s="42"/>
      <c r="F26" s="40">
        <v>5321</v>
      </c>
      <c r="G26" s="40">
        <v>5210</v>
      </c>
      <c r="H26" s="40">
        <v>111</v>
      </c>
      <c r="I26" s="42"/>
      <c r="J26" s="40">
        <v>282</v>
      </c>
      <c r="K26" s="40">
        <v>43</v>
      </c>
      <c r="L26" s="40">
        <v>239</v>
      </c>
    </row>
    <row r="27" spans="1:12" ht="15.75">
      <c r="A27" s="39" t="s">
        <v>53</v>
      </c>
      <c r="B27" s="40">
        <v>7746</v>
      </c>
      <c r="C27" s="40">
        <v>5432</v>
      </c>
      <c r="D27" s="40">
        <v>2314</v>
      </c>
      <c r="E27" s="42"/>
      <c r="F27" s="40">
        <v>6073</v>
      </c>
      <c r="G27" s="40">
        <v>5082</v>
      </c>
      <c r="H27" s="40">
        <v>991</v>
      </c>
      <c r="I27" s="42"/>
      <c r="J27" s="40">
        <v>1673</v>
      </c>
      <c r="K27" s="40">
        <v>350</v>
      </c>
      <c r="L27" s="40">
        <v>1323</v>
      </c>
    </row>
    <row r="28" spans="1:12" ht="15.75">
      <c r="A28" s="39" t="s">
        <v>54</v>
      </c>
      <c r="B28" s="40">
        <v>3245</v>
      </c>
      <c r="C28" s="40">
        <v>2519</v>
      </c>
      <c r="D28" s="40">
        <v>726</v>
      </c>
      <c r="E28" s="42"/>
      <c r="F28" s="40">
        <v>3245</v>
      </c>
      <c r="G28" s="40">
        <v>2519</v>
      </c>
      <c r="H28" s="40">
        <v>726</v>
      </c>
      <c r="I28" s="42"/>
      <c r="J28" s="44">
        <v>0</v>
      </c>
      <c r="K28" s="44">
        <v>0</v>
      </c>
      <c r="L28" s="44">
        <v>0</v>
      </c>
    </row>
    <row r="29" spans="1:12" ht="15.75">
      <c r="A29" s="39" t="s">
        <v>55</v>
      </c>
      <c r="B29" s="40">
        <v>5408</v>
      </c>
      <c r="C29" s="40">
        <v>4984</v>
      </c>
      <c r="D29" s="40">
        <v>424</v>
      </c>
      <c r="E29" s="42"/>
      <c r="F29" s="40">
        <v>5148</v>
      </c>
      <c r="G29" s="40">
        <v>4930</v>
      </c>
      <c r="H29" s="40">
        <v>218</v>
      </c>
      <c r="I29" s="42"/>
      <c r="J29" s="40">
        <v>260</v>
      </c>
      <c r="K29" s="40">
        <v>54</v>
      </c>
      <c r="L29" s="40">
        <v>206</v>
      </c>
    </row>
    <row r="30" spans="1:12" ht="15.75">
      <c r="A30" s="39" t="s">
        <v>56</v>
      </c>
      <c r="B30" s="40">
        <v>7901</v>
      </c>
      <c r="C30" s="40">
        <v>6398</v>
      </c>
      <c r="D30" s="40">
        <v>1503</v>
      </c>
      <c r="E30" s="42"/>
      <c r="F30" s="40">
        <v>6835</v>
      </c>
      <c r="G30" s="40">
        <v>6143</v>
      </c>
      <c r="H30" s="40">
        <v>692</v>
      </c>
      <c r="I30" s="42"/>
      <c r="J30" s="40">
        <v>1066</v>
      </c>
      <c r="K30" s="40">
        <v>255</v>
      </c>
      <c r="L30" s="40">
        <v>811</v>
      </c>
    </row>
    <row r="31" spans="1:12" ht="15.75">
      <c r="A31" s="39" t="s">
        <v>57</v>
      </c>
      <c r="B31" s="40">
        <v>6015</v>
      </c>
      <c r="C31" s="40">
        <v>5147</v>
      </c>
      <c r="D31" s="40">
        <v>868</v>
      </c>
      <c r="E31" s="42"/>
      <c r="F31" s="40">
        <v>5326</v>
      </c>
      <c r="G31" s="40">
        <v>4903</v>
      </c>
      <c r="H31" s="40">
        <v>423</v>
      </c>
      <c r="I31" s="42"/>
      <c r="J31" s="40">
        <v>689</v>
      </c>
      <c r="K31" s="40">
        <v>244</v>
      </c>
      <c r="L31" s="40">
        <v>445</v>
      </c>
    </row>
    <row r="32" spans="1:12" ht="15.75">
      <c r="A32" s="39" t="s">
        <v>58</v>
      </c>
      <c r="B32" s="40">
        <v>4127</v>
      </c>
      <c r="C32" s="40">
        <v>3645</v>
      </c>
      <c r="D32" s="40">
        <v>482</v>
      </c>
      <c r="E32" s="42"/>
      <c r="F32" s="40">
        <v>3587</v>
      </c>
      <c r="G32" s="40">
        <v>3408</v>
      </c>
      <c r="H32" s="40">
        <v>179</v>
      </c>
      <c r="I32" s="42"/>
      <c r="J32" s="40">
        <v>540</v>
      </c>
      <c r="K32" s="40">
        <v>237</v>
      </c>
      <c r="L32" s="40">
        <v>303</v>
      </c>
    </row>
    <row r="33" spans="1:12" ht="15.75">
      <c r="A33" s="39" t="s">
        <v>59</v>
      </c>
      <c r="B33" s="40">
        <v>3950</v>
      </c>
      <c r="C33" s="40">
        <v>2997</v>
      </c>
      <c r="D33" s="40">
        <v>953</v>
      </c>
      <c r="E33" s="42"/>
      <c r="F33" s="40">
        <v>3832</v>
      </c>
      <c r="G33" s="40">
        <v>2890</v>
      </c>
      <c r="H33" s="40">
        <v>942</v>
      </c>
      <c r="I33" s="42"/>
      <c r="J33" s="40">
        <v>118</v>
      </c>
      <c r="K33" s="40">
        <v>107</v>
      </c>
      <c r="L33" s="40">
        <v>11</v>
      </c>
    </row>
    <row r="34" spans="1:12" ht="15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>
      <c r="A35" s="40" t="s">
        <v>187</v>
      </c>
      <c r="B35" s="40">
        <v>8020</v>
      </c>
      <c r="C35" s="40">
        <v>6032</v>
      </c>
      <c r="D35" s="40">
        <v>1988</v>
      </c>
      <c r="E35" s="40"/>
      <c r="F35" s="40">
        <v>2636</v>
      </c>
      <c r="G35" s="40">
        <v>1982</v>
      </c>
      <c r="H35" s="40">
        <v>654</v>
      </c>
      <c r="I35" s="40"/>
      <c r="J35" s="40">
        <v>5384</v>
      </c>
      <c r="K35" s="40">
        <v>4050</v>
      </c>
      <c r="L35" s="40">
        <v>1334</v>
      </c>
    </row>
    <row r="36" spans="1:12" ht="15.75">
      <c r="A36" s="40" t="s">
        <v>188</v>
      </c>
      <c r="B36" s="40">
        <v>2687</v>
      </c>
      <c r="C36" s="40">
        <v>2052</v>
      </c>
      <c r="D36" s="40">
        <v>635</v>
      </c>
      <c r="E36" s="40"/>
      <c r="F36" s="40">
        <v>792</v>
      </c>
      <c r="G36" s="40">
        <v>429</v>
      </c>
      <c r="H36" s="40">
        <v>363</v>
      </c>
      <c r="I36" s="40"/>
      <c r="J36" s="40">
        <v>1895</v>
      </c>
      <c r="K36" s="40">
        <v>1623</v>
      </c>
      <c r="L36" s="40">
        <v>272</v>
      </c>
    </row>
    <row r="37" spans="1:12" ht="15.75">
      <c r="A37" s="40" t="s">
        <v>186</v>
      </c>
      <c r="B37" s="40">
        <v>2884</v>
      </c>
      <c r="C37" s="40">
        <v>2373</v>
      </c>
      <c r="D37" s="40">
        <v>511</v>
      </c>
      <c r="E37" s="42"/>
      <c r="F37" s="40">
        <v>1208</v>
      </c>
      <c r="G37" s="40">
        <v>1052</v>
      </c>
      <c r="H37" s="40">
        <v>156</v>
      </c>
      <c r="I37" s="42"/>
      <c r="J37" s="40">
        <v>1676</v>
      </c>
      <c r="K37" s="44">
        <v>1321</v>
      </c>
      <c r="L37" s="44">
        <v>355</v>
      </c>
    </row>
    <row r="38" spans="1:12" ht="15.75">
      <c r="A38" s="40" t="s">
        <v>189</v>
      </c>
      <c r="B38" s="40">
        <v>1516</v>
      </c>
      <c r="C38" s="40">
        <v>1104</v>
      </c>
      <c r="D38" s="40">
        <v>412</v>
      </c>
      <c r="E38" s="42"/>
      <c r="F38" s="40">
        <v>472</v>
      </c>
      <c r="G38" s="40">
        <v>249</v>
      </c>
      <c r="H38" s="40">
        <v>223</v>
      </c>
      <c r="I38" s="42"/>
      <c r="J38" s="40">
        <v>1044</v>
      </c>
      <c r="K38" s="44">
        <v>855</v>
      </c>
      <c r="L38" s="44">
        <v>189</v>
      </c>
    </row>
    <row r="39" spans="1:12" ht="15.75">
      <c r="A39" s="40" t="s">
        <v>150</v>
      </c>
      <c r="B39" s="40">
        <v>2449</v>
      </c>
      <c r="C39" s="40">
        <v>1607</v>
      </c>
      <c r="D39" s="40">
        <v>842</v>
      </c>
      <c r="E39" s="42"/>
      <c r="F39" s="40">
        <v>636</v>
      </c>
      <c r="G39" s="40">
        <v>501</v>
      </c>
      <c r="H39" s="40">
        <v>135</v>
      </c>
      <c r="I39" s="42"/>
      <c r="J39" s="40">
        <v>1813</v>
      </c>
      <c r="K39" s="44">
        <v>1106</v>
      </c>
      <c r="L39" s="44">
        <v>707</v>
      </c>
    </row>
    <row r="40" spans="1:12" ht="15.75">
      <c r="A40" s="40" t="s">
        <v>190</v>
      </c>
      <c r="B40" s="40">
        <v>1171</v>
      </c>
      <c r="C40" s="40">
        <v>948</v>
      </c>
      <c r="D40" s="40">
        <v>223</v>
      </c>
      <c r="E40" s="42"/>
      <c r="F40" s="40">
        <v>320</v>
      </c>
      <c r="G40" s="40">
        <v>180</v>
      </c>
      <c r="H40" s="40">
        <v>140</v>
      </c>
      <c r="I40" s="42"/>
      <c r="J40" s="40">
        <v>851</v>
      </c>
      <c r="K40" s="44">
        <v>768</v>
      </c>
      <c r="L40" s="44">
        <v>83</v>
      </c>
    </row>
    <row r="41" spans="1:12" ht="15.75">
      <c r="A41" s="42"/>
      <c r="B41" s="40"/>
      <c r="C41" s="40"/>
      <c r="D41" s="40"/>
      <c r="E41" s="42"/>
      <c r="F41" s="40"/>
      <c r="G41" s="40"/>
      <c r="H41" s="40"/>
      <c r="I41" s="42"/>
      <c r="J41" s="40"/>
      <c r="K41" s="40"/>
      <c r="L41" s="42"/>
    </row>
    <row r="42" spans="1:12" ht="15.75">
      <c r="A42" s="40" t="s">
        <v>191</v>
      </c>
      <c r="B42" s="40">
        <v>10574</v>
      </c>
      <c r="C42" s="40">
        <v>6599</v>
      </c>
      <c r="D42" s="40">
        <v>3975</v>
      </c>
      <c r="E42" s="40"/>
      <c r="F42" s="40">
        <v>9188</v>
      </c>
      <c r="G42" s="40">
        <v>5905</v>
      </c>
      <c r="H42" s="40">
        <v>3283</v>
      </c>
      <c r="I42" s="40"/>
      <c r="J42" s="40">
        <v>1386</v>
      </c>
      <c r="K42" s="40">
        <v>694</v>
      </c>
      <c r="L42" s="40">
        <v>692</v>
      </c>
    </row>
    <row r="43" spans="1:12" ht="15.75">
      <c r="A43" s="40" t="s">
        <v>155</v>
      </c>
      <c r="B43" s="40">
        <v>1765</v>
      </c>
      <c r="C43" s="40">
        <v>1409</v>
      </c>
      <c r="D43" s="40">
        <v>356</v>
      </c>
      <c r="E43" s="42"/>
      <c r="F43" s="40">
        <v>1185</v>
      </c>
      <c r="G43" s="40">
        <v>1119</v>
      </c>
      <c r="H43" s="40">
        <v>66</v>
      </c>
      <c r="I43" s="42"/>
      <c r="J43" s="40">
        <v>580</v>
      </c>
      <c r="K43" s="44">
        <v>290</v>
      </c>
      <c r="L43" s="44">
        <v>290</v>
      </c>
    </row>
    <row r="44" spans="1:12" ht="15.75">
      <c r="A44" s="42" t="s">
        <v>65</v>
      </c>
      <c r="B44" s="40">
        <v>5151</v>
      </c>
      <c r="C44" s="40">
        <v>2917</v>
      </c>
      <c r="D44" s="40">
        <v>2234</v>
      </c>
      <c r="E44" s="42"/>
      <c r="F44" s="40">
        <v>5151</v>
      </c>
      <c r="G44" s="42">
        <v>2917</v>
      </c>
      <c r="H44" s="42">
        <v>2234</v>
      </c>
      <c r="I44" s="42"/>
      <c r="J44" s="44">
        <v>0</v>
      </c>
      <c r="K44" s="44">
        <v>0</v>
      </c>
      <c r="L44" s="44">
        <v>0</v>
      </c>
    </row>
    <row r="45" spans="1:12" ht="15.75">
      <c r="A45" s="40" t="s">
        <v>66</v>
      </c>
      <c r="B45" s="40">
        <v>766</v>
      </c>
      <c r="C45" s="40">
        <v>652</v>
      </c>
      <c r="D45" s="40">
        <v>114</v>
      </c>
      <c r="E45" s="42"/>
      <c r="F45" s="40">
        <v>637</v>
      </c>
      <c r="G45" s="40">
        <v>618</v>
      </c>
      <c r="H45" s="40">
        <v>19</v>
      </c>
      <c r="I45" s="42"/>
      <c r="J45" s="40">
        <v>129</v>
      </c>
      <c r="K45" s="44">
        <v>34</v>
      </c>
      <c r="L45" s="44">
        <v>95</v>
      </c>
    </row>
    <row r="46" spans="1:12" ht="15.75">
      <c r="A46" s="40" t="s">
        <v>156</v>
      </c>
      <c r="B46" s="40">
        <v>290</v>
      </c>
      <c r="C46" s="40">
        <v>290</v>
      </c>
      <c r="D46" s="44">
        <v>0</v>
      </c>
      <c r="E46" s="42"/>
      <c r="F46" s="44">
        <v>0</v>
      </c>
      <c r="G46" s="44">
        <v>0</v>
      </c>
      <c r="H46" s="44">
        <v>0</v>
      </c>
      <c r="I46" s="42"/>
      <c r="J46" s="40">
        <v>290</v>
      </c>
      <c r="K46" s="44">
        <v>290</v>
      </c>
      <c r="L46" s="44">
        <v>0</v>
      </c>
    </row>
    <row r="47" spans="1:12" ht="15.75">
      <c r="A47" s="40" t="s">
        <v>192</v>
      </c>
      <c r="B47" s="40">
        <v>2602</v>
      </c>
      <c r="C47" s="40">
        <v>1331</v>
      </c>
      <c r="D47" s="40">
        <v>1271</v>
      </c>
      <c r="E47" s="42"/>
      <c r="F47" s="40">
        <v>2215</v>
      </c>
      <c r="G47" s="40">
        <v>1251</v>
      </c>
      <c r="H47" s="40">
        <v>964</v>
      </c>
      <c r="I47" s="42"/>
      <c r="J47" s="40">
        <v>387</v>
      </c>
      <c r="K47" s="44">
        <v>80</v>
      </c>
      <c r="L47" s="44">
        <v>307</v>
      </c>
    </row>
    <row r="48" spans="1:12" ht="15.75">
      <c r="A48" s="42"/>
      <c r="B48" s="40"/>
      <c r="C48" s="40"/>
      <c r="D48" s="40"/>
      <c r="E48" s="42"/>
      <c r="F48" s="40"/>
      <c r="G48" s="40"/>
      <c r="H48" s="40"/>
      <c r="I48" s="42"/>
      <c r="J48" s="44"/>
      <c r="K48" s="44"/>
      <c r="L48" s="44"/>
    </row>
    <row r="49" spans="1:12" ht="15.75">
      <c r="A49" s="40" t="s">
        <v>193</v>
      </c>
      <c r="B49" s="40">
        <v>9242</v>
      </c>
      <c r="C49" s="40">
        <v>7881</v>
      </c>
      <c r="D49" s="40">
        <v>1361</v>
      </c>
      <c r="E49" s="40"/>
      <c r="F49" s="40">
        <v>7408</v>
      </c>
      <c r="G49" s="40">
        <v>6050</v>
      </c>
      <c r="H49" s="40">
        <v>1358</v>
      </c>
      <c r="I49" s="40"/>
      <c r="J49" s="40">
        <v>1834</v>
      </c>
      <c r="K49" s="40">
        <v>1831</v>
      </c>
      <c r="L49" s="40">
        <v>3</v>
      </c>
    </row>
    <row r="50" spans="1:12" ht="15.75">
      <c r="A50" s="40" t="s">
        <v>194</v>
      </c>
      <c r="B50" s="40">
        <v>4162</v>
      </c>
      <c r="C50" s="40">
        <v>4162</v>
      </c>
      <c r="D50" s="44">
        <v>0</v>
      </c>
      <c r="E50" s="42"/>
      <c r="F50" s="40">
        <v>3173</v>
      </c>
      <c r="G50" s="40">
        <v>3173</v>
      </c>
      <c r="H50" s="44">
        <v>0</v>
      </c>
      <c r="I50" s="42"/>
      <c r="J50" s="40">
        <v>989</v>
      </c>
      <c r="K50" s="44">
        <v>989</v>
      </c>
      <c r="L50" s="44">
        <v>0</v>
      </c>
    </row>
    <row r="51" spans="1:12" ht="15.75">
      <c r="A51" s="40" t="s">
        <v>152</v>
      </c>
      <c r="B51" s="40">
        <v>839</v>
      </c>
      <c r="C51" s="40">
        <v>808</v>
      </c>
      <c r="D51" s="40">
        <v>31</v>
      </c>
      <c r="E51" s="42"/>
      <c r="F51" s="40">
        <v>756</v>
      </c>
      <c r="G51" s="40">
        <v>728</v>
      </c>
      <c r="H51" s="40">
        <v>28</v>
      </c>
      <c r="I51" s="42"/>
      <c r="J51" s="40">
        <v>83</v>
      </c>
      <c r="K51" s="44">
        <v>80</v>
      </c>
      <c r="L51" s="44">
        <v>3</v>
      </c>
    </row>
    <row r="52" spans="1:12" ht="15.75">
      <c r="A52" s="40" t="s">
        <v>195</v>
      </c>
      <c r="B52" s="40">
        <v>1597</v>
      </c>
      <c r="C52" s="40">
        <v>1597</v>
      </c>
      <c r="D52" s="44">
        <v>0</v>
      </c>
      <c r="E52" s="42"/>
      <c r="F52" s="40">
        <v>1383</v>
      </c>
      <c r="G52" s="40">
        <v>1383</v>
      </c>
      <c r="H52" s="44">
        <v>0</v>
      </c>
      <c r="I52" s="42"/>
      <c r="J52" s="40">
        <v>214</v>
      </c>
      <c r="K52" s="44">
        <v>214</v>
      </c>
      <c r="L52" s="44">
        <v>0</v>
      </c>
    </row>
    <row r="53" spans="1:12" ht="15.75">
      <c r="A53" s="40" t="s">
        <v>196</v>
      </c>
      <c r="B53" s="40">
        <v>2246</v>
      </c>
      <c r="C53" s="40">
        <v>916</v>
      </c>
      <c r="D53" s="40">
        <v>1330</v>
      </c>
      <c r="E53" s="42"/>
      <c r="F53" s="40">
        <v>2096</v>
      </c>
      <c r="G53" s="40">
        <v>766</v>
      </c>
      <c r="H53" s="40">
        <v>1330</v>
      </c>
      <c r="I53" s="42"/>
      <c r="J53" s="40">
        <v>150</v>
      </c>
      <c r="K53" s="44">
        <v>150</v>
      </c>
      <c r="L53" s="44">
        <v>0</v>
      </c>
    </row>
    <row r="54" spans="1:12" ht="15.75">
      <c r="A54" s="40" t="s">
        <v>197</v>
      </c>
      <c r="B54" s="40">
        <v>398</v>
      </c>
      <c r="C54" s="44">
        <v>398</v>
      </c>
      <c r="D54" s="44">
        <v>0</v>
      </c>
      <c r="E54" s="40"/>
      <c r="F54" s="44">
        <v>0</v>
      </c>
      <c r="G54" s="44">
        <v>0</v>
      </c>
      <c r="H54" s="44">
        <v>0</v>
      </c>
      <c r="I54" s="42"/>
      <c r="J54" s="40">
        <v>398</v>
      </c>
      <c r="K54" s="40">
        <v>398</v>
      </c>
      <c r="L54" s="44">
        <v>0</v>
      </c>
    </row>
    <row r="55" spans="1:12" ht="15.75">
      <c r="A55" s="42"/>
      <c r="B55" s="40"/>
      <c r="C55" s="40"/>
      <c r="D55" s="40"/>
      <c r="E55" s="42"/>
      <c r="F55" s="40"/>
      <c r="G55" s="40"/>
      <c r="H55" s="40"/>
      <c r="I55" s="42"/>
      <c r="J55" s="44"/>
      <c r="K55" s="44"/>
      <c r="L55" s="44"/>
    </row>
    <row r="56" spans="1:12" ht="15.75">
      <c r="A56" s="40" t="s">
        <v>198</v>
      </c>
      <c r="B56" s="40">
        <v>12390</v>
      </c>
      <c r="C56" s="40">
        <v>10910</v>
      </c>
      <c r="D56" s="40">
        <v>1480</v>
      </c>
      <c r="E56" s="40"/>
      <c r="F56" s="40">
        <v>12390</v>
      </c>
      <c r="G56" s="40">
        <v>10910</v>
      </c>
      <c r="H56" s="40">
        <v>1480</v>
      </c>
      <c r="I56" s="42"/>
      <c r="J56" s="44">
        <v>0</v>
      </c>
      <c r="K56" s="44">
        <v>0</v>
      </c>
      <c r="L56" s="44">
        <v>0</v>
      </c>
    </row>
    <row r="57" spans="1:12" ht="15.75">
      <c r="A57" s="40" t="s">
        <v>61</v>
      </c>
      <c r="B57" s="40">
        <v>2835</v>
      </c>
      <c r="C57" s="40">
        <v>2660</v>
      </c>
      <c r="D57" s="40">
        <v>175</v>
      </c>
      <c r="E57" s="42"/>
      <c r="F57" s="40">
        <v>2835</v>
      </c>
      <c r="G57" s="40">
        <v>2660</v>
      </c>
      <c r="H57" s="40">
        <v>175</v>
      </c>
      <c r="I57" s="42"/>
      <c r="J57" s="44">
        <v>0</v>
      </c>
      <c r="K57" s="44">
        <v>0</v>
      </c>
      <c r="L57" s="44">
        <v>0</v>
      </c>
    </row>
    <row r="58" spans="1:12" ht="15.75">
      <c r="A58" s="40" t="s">
        <v>62</v>
      </c>
      <c r="B58" s="40">
        <v>2260</v>
      </c>
      <c r="C58" s="40">
        <v>1833</v>
      </c>
      <c r="D58" s="40">
        <v>427</v>
      </c>
      <c r="E58" s="42"/>
      <c r="F58" s="40">
        <v>2260</v>
      </c>
      <c r="G58" s="40">
        <v>1833</v>
      </c>
      <c r="H58" s="40">
        <v>427</v>
      </c>
      <c r="I58" s="42"/>
      <c r="J58" s="44">
        <v>0</v>
      </c>
      <c r="K58" s="44">
        <v>0</v>
      </c>
      <c r="L58" s="44">
        <v>0</v>
      </c>
    </row>
    <row r="59" spans="1:12" ht="15.75">
      <c r="A59" s="40" t="s">
        <v>63</v>
      </c>
      <c r="B59" s="40">
        <v>2318</v>
      </c>
      <c r="C59" s="40">
        <v>2151</v>
      </c>
      <c r="D59" s="40">
        <v>167</v>
      </c>
      <c r="E59" s="42"/>
      <c r="F59" s="40">
        <v>2318</v>
      </c>
      <c r="G59" s="40">
        <v>2151</v>
      </c>
      <c r="H59" s="40">
        <v>167</v>
      </c>
      <c r="I59" s="42"/>
      <c r="J59" s="44">
        <v>0</v>
      </c>
      <c r="K59" s="44">
        <v>0</v>
      </c>
      <c r="L59" s="44">
        <v>0</v>
      </c>
    </row>
    <row r="60" spans="1:12" ht="15.75">
      <c r="A60" s="40" t="s">
        <v>64</v>
      </c>
      <c r="B60" s="40">
        <v>2068</v>
      </c>
      <c r="C60" s="40">
        <v>1844</v>
      </c>
      <c r="D60" s="40">
        <v>224</v>
      </c>
      <c r="E60" s="42"/>
      <c r="F60" s="40">
        <v>2068</v>
      </c>
      <c r="G60" s="40">
        <v>1844</v>
      </c>
      <c r="H60" s="40">
        <v>224</v>
      </c>
      <c r="I60" s="42"/>
      <c r="J60" s="44">
        <v>0</v>
      </c>
      <c r="K60" s="44">
        <v>0</v>
      </c>
      <c r="L60" s="44">
        <v>0</v>
      </c>
    </row>
    <row r="61" spans="1:12" ht="15.75">
      <c r="A61" s="40" t="s">
        <v>67</v>
      </c>
      <c r="B61" s="40">
        <v>2909</v>
      </c>
      <c r="C61" s="40">
        <v>2422</v>
      </c>
      <c r="D61" s="40">
        <v>487</v>
      </c>
      <c r="E61" s="42"/>
      <c r="F61" s="40">
        <v>2909</v>
      </c>
      <c r="G61" s="40">
        <v>2422</v>
      </c>
      <c r="H61" s="40">
        <v>487</v>
      </c>
      <c r="I61" s="42"/>
      <c r="J61" s="44">
        <v>0</v>
      </c>
      <c r="K61" s="44">
        <v>0</v>
      </c>
      <c r="L61" s="44">
        <v>0</v>
      </c>
    </row>
    <row r="62" spans="1:12" ht="15.75">
      <c r="A62" s="42"/>
      <c r="B62" s="40"/>
      <c r="C62" s="40"/>
      <c r="D62" s="40"/>
      <c r="E62" s="42"/>
      <c r="F62" s="40"/>
      <c r="G62" s="40"/>
      <c r="H62" s="40"/>
      <c r="I62" s="42"/>
      <c r="J62" s="44"/>
      <c r="K62" s="44"/>
      <c r="L62" s="44"/>
    </row>
    <row r="63" spans="1:12" ht="15.75">
      <c r="A63" s="40" t="s">
        <v>199</v>
      </c>
      <c r="B63" s="40">
        <v>181697</v>
      </c>
      <c r="C63" s="40">
        <v>95512</v>
      </c>
      <c r="D63" s="40">
        <v>86185</v>
      </c>
      <c r="E63" s="40"/>
      <c r="F63" s="40">
        <v>181594</v>
      </c>
      <c r="G63" s="40">
        <v>95459</v>
      </c>
      <c r="H63" s="40">
        <v>86135</v>
      </c>
      <c r="I63" s="40"/>
      <c r="J63" s="40">
        <v>103</v>
      </c>
      <c r="K63" s="40">
        <v>53</v>
      </c>
      <c r="L63" s="40">
        <v>50</v>
      </c>
    </row>
    <row r="64" spans="1:12" ht="15.75">
      <c r="A64" s="40" t="s">
        <v>200</v>
      </c>
      <c r="B64" s="40">
        <v>3167</v>
      </c>
      <c r="C64" s="40">
        <v>1650</v>
      </c>
      <c r="D64" s="40">
        <v>1517</v>
      </c>
      <c r="E64" s="42"/>
      <c r="F64" s="40">
        <v>3167</v>
      </c>
      <c r="G64" s="40">
        <v>1650</v>
      </c>
      <c r="H64" s="40">
        <v>1517</v>
      </c>
      <c r="I64" s="42"/>
      <c r="J64" s="44">
        <v>0</v>
      </c>
      <c r="K64" s="44">
        <v>0</v>
      </c>
      <c r="L64" s="44">
        <v>0</v>
      </c>
    </row>
    <row r="65" spans="1:12" ht="15.75">
      <c r="A65" s="40" t="s">
        <v>201</v>
      </c>
      <c r="B65" s="40">
        <v>5555</v>
      </c>
      <c r="C65" s="40">
        <v>3209</v>
      </c>
      <c r="D65" s="40">
        <v>2346</v>
      </c>
      <c r="E65" s="42"/>
      <c r="F65" s="40">
        <v>5555</v>
      </c>
      <c r="G65" s="40">
        <v>3209</v>
      </c>
      <c r="H65" s="40">
        <v>2346</v>
      </c>
      <c r="I65" s="42"/>
      <c r="J65" s="44">
        <v>0</v>
      </c>
      <c r="K65" s="44">
        <v>0</v>
      </c>
      <c r="L65" s="44">
        <v>0</v>
      </c>
    </row>
    <row r="66" spans="1:12" ht="15.75">
      <c r="A66" s="40" t="s">
        <v>202</v>
      </c>
      <c r="B66" s="40">
        <v>2715</v>
      </c>
      <c r="C66" s="40">
        <v>1429</v>
      </c>
      <c r="D66" s="40">
        <v>1286</v>
      </c>
      <c r="E66" s="42"/>
      <c r="F66" s="40">
        <v>2715</v>
      </c>
      <c r="G66" s="40">
        <v>1429</v>
      </c>
      <c r="H66" s="40">
        <v>1286</v>
      </c>
      <c r="I66" s="42"/>
      <c r="J66" s="44">
        <v>0</v>
      </c>
      <c r="K66" s="44">
        <v>0</v>
      </c>
      <c r="L66" s="44">
        <v>0</v>
      </c>
    </row>
    <row r="67" spans="1:12" ht="15.75">
      <c r="A67" s="40" t="s">
        <v>203</v>
      </c>
      <c r="B67" s="40">
        <v>1624</v>
      </c>
      <c r="C67" s="40">
        <v>961</v>
      </c>
      <c r="D67" s="40">
        <v>663</v>
      </c>
      <c r="E67" s="42"/>
      <c r="F67" s="40">
        <v>1624</v>
      </c>
      <c r="G67" s="40">
        <v>961</v>
      </c>
      <c r="H67" s="40">
        <v>663</v>
      </c>
      <c r="I67" s="42"/>
      <c r="J67" s="44">
        <v>0</v>
      </c>
      <c r="K67" s="44">
        <v>0</v>
      </c>
      <c r="L67" s="44">
        <v>0</v>
      </c>
    </row>
    <row r="68" spans="1:12" ht="15.75">
      <c r="A68" s="40" t="s">
        <v>204</v>
      </c>
      <c r="B68" s="40">
        <v>1663</v>
      </c>
      <c r="C68" s="40">
        <v>831</v>
      </c>
      <c r="D68" s="40">
        <v>832</v>
      </c>
      <c r="E68" s="42"/>
      <c r="F68" s="40">
        <v>1663</v>
      </c>
      <c r="G68" s="40">
        <v>831</v>
      </c>
      <c r="H68" s="40">
        <v>832</v>
      </c>
      <c r="I68" s="42"/>
      <c r="J68" s="44">
        <v>0</v>
      </c>
      <c r="K68" s="44">
        <v>0</v>
      </c>
      <c r="L68" s="44">
        <v>0</v>
      </c>
    </row>
    <row r="69" spans="1:12" ht="15.75">
      <c r="A69" s="40" t="s">
        <v>205</v>
      </c>
      <c r="B69" s="40">
        <v>4774</v>
      </c>
      <c r="C69" s="40">
        <v>2087</v>
      </c>
      <c r="D69" s="40">
        <v>2687</v>
      </c>
      <c r="E69" s="42"/>
      <c r="F69" s="40">
        <v>4774</v>
      </c>
      <c r="G69" s="40">
        <v>2087</v>
      </c>
      <c r="H69" s="40">
        <v>2687</v>
      </c>
      <c r="I69" s="42"/>
      <c r="J69" s="44">
        <v>0</v>
      </c>
      <c r="K69" s="44">
        <v>0</v>
      </c>
      <c r="L69" s="44">
        <v>0</v>
      </c>
    </row>
    <row r="70" spans="1:12" ht="15.75">
      <c r="A70" s="40" t="s">
        <v>206</v>
      </c>
      <c r="B70" s="40">
        <v>6588</v>
      </c>
      <c r="C70" s="40">
        <v>2934</v>
      </c>
      <c r="D70" s="40">
        <v>3654</v>
      </c>
      <c r="E70" s="42"/>
      <c r="F70" s="40">
        <v>6588</v>
      </c>
      <c r="G70" s="40">
        <v>2934</v>
      </c>
      <c r="H70" s="40">
        <v>3654</v>
      </c>
      <c r="I70" s="42"/>
      <c r="J70" s="44">
        <v>0</v>
      </c>
      <c r="K70" s="44">
        <v>0</v>
      </c>
      <c r="L70" s="44">
        <v>0</v>
      </c>
    </row>
    <row r="71" spans="1:12" ht="15.75">
      <c r="A71" s="40" t="s">
        <v>207</v>
      </c>
      <c r="B71" s="40">
        <v>10199</v>
      </c>
      <c r="C71" s="40">
        <v>6611</v>
      </c>
      <c r="D71" s="40">
        <v>3588</v>
      </c>
      <c r="E71" s="40"/>
      <c r="F71" s="40">
        <v>10199</v>
      </c>
      <c r="G71" s="40">
        <v>6611</v>
      </c>
      <c r="H71" s="40">
        <v>3588</v>
      </c>
      <c r="I71" s="42"/>
      <c r="J71" s="44">
        <v>0</v>
      </c>
      <c r="K71" s="44">
        <v>0</v>
      </c>
      <c r="L71" s="44">
        <v>0</v>
      </c>
    </row>
    <row r="72" spans="1:12" ht="15.75">
      <c r="A72" s="40" t="s">
        <v>208</v>
      </c>
      <c r="B72" s="40">
        <v>2155</v>
      </c>
      <c r="C72" s="40">
        <v>1559</v>
      </c>
      <c r="D72" s="40">
        <v>596</v>
      </c>
      <c r="E72" s="42"/>
      <c r="F72" s="40">
        <v>2155</v>
      </c>
      <c r="G72" s="40">
        <v>1559</v>
      </c>
      <c r="H72" s="40">
        <v>596</v>
      </c>
      <c r="I72" s="42"/>
      <c r="J72" s="44">
        <v>0</v>
      </c>
      <c r="K72" s="44">
        <v>0</v>
      </c>
      <c r="L72" s="44">
        <v>0</v>
      </c>
    </row>
    <row r="73" spans="1:12" ht="15.75">
      <c r="A73" s="40" t="s">
        <v>209</v>
      </c>
      <c r="B73" s="40">
        <v>4877</v>
      </c>
      <c r="C73" s="40">
        <v>3042</v>
      </c>
      <c r="D73" s="40">
        <v>1835</v>
      </c>
      <c r="E73" s="42"/>
      <c r="F73" s="40">
        <v>4877</v>
      </c>
      <c r="G73" s="40">
        <v>3042</v>
      </c>
      <c r="H73" s="40">
        <v>1835</v>
      </c>
      <c r="I73" s="42"/>
      <c r="J73" s="44">
        <v>0</v>
      </c>
      <c r="K73" s="44">
        <v>0</v>
      </c>
      <c r="L73" s="44">
        <v>0</v>
      </c>
    </row>
    <row r="74" spans="1:12" ht="15.75">
      <c r="A74" s="40" t="s">
        <v>210</v>
      </c>
      <c r="B74" s="40">
        <v>3167</v>
      </c>
      <c r="C74" s="40">
        <v>2010</v>
      </c>
      <c r="D74" s="40">
        <v>1157</v>
      </c>
      <c r="E74" s="42"/>
      <c r="F74" s="40">
        <v>3167</v>
      </c>
      <c r="G74" s="40">
        <v>2010</v>
      </c>
      <c r="H74" s="40">
        <v>1157</v>
      </c>
      <c r="I74" s="42"/>
      <c r="J74" s="44">
        <v>0</v>
      </c>
      <c r="K74" s="44">
        <v>0</v>
      </c>
      <c r="L74" s="44">
        <v>0</v>
      </c>
    </row>
    <row r="75" spans="1:12" ht="15.75">
      <c r="A75" s="40" t="s">
        <v>211</v>
      </c>
      <c r="B75" s="40">
        <v>10853</v>
      </c>
      <c r="C75" s="40">
        <v>6066</v>
      </c>
      <c r="D75" s="40">
        <v>4787</v>
      </c>
      <c r="E75" s="42"/>
      <c r="F75" s="40">
        <v>10750</v>
      </c>
      <c r="G75" s="40">
        <v>6013</v>
      </c>
      <c r="H75" s="40">
        <v>4737</v>
      </c>
      <c r="I75" s="42"/>
      <c r="J75" s="40">
        <v>103</v>
      </c>
      <c r="K75" s="44">
        <v>53</v>
      </c>
      <c r="L75" s="44">
        <v>50</v>
      </c>
    </row>
    <row r="76" spans="1:12" ht="15.75">
      <c r="A76" s="42" t="s">
        <v>212</v>
      </c>
      <c r="B76" s="40">
        <v>4527</v>
      </c>
      <c r="C76" s="40">
        <v>2238</v>
      </c>
      <c r="D76" s="40">
        <v>2289</v>
      </c>
      <c r="E76" s="42"/>
      <c r="F76" s="40">
        <v>4527</v>
      </c>
      <c r="G76" s="40">
        <v>2238</v>
      </c>
      <c r="H76" s="40">
        <v>2289</v>
      </c>
      <c r="I76" s="42"/>
      <c r="J76" s="44">
        <v>0</v>
      </c>
      <c r="K76" s="44">
        <v>0</v>
      </c>
      <c r="L76" s="44">
        <v>0</v>
      </c>
    </row>
    <row r="77" spans="1:12" ht="15.75">
      <c r="A77" s="40" t="s">
        <v>213</v>
      </c>
      <c r="B77" s="40">
        <v>1813</v>
      </c>
      <c r="C77" s="40">
        <v>1248</v>
      </c>
      <c r="D77" s="40">
        <v>565</v>
      </c>
      <c r="E77" s="42"/>
      <c r="F77" s="40">
        <v>1813</v>
      </c>
      <c r="G77" s="40">
        <v>1248</v>
      </c>
      <c r="H77" s="40">
        <v>565</v>
      </c>
      <c r="I77" s="42"/>
      <c r="J77" s="44">
        <v>0</v>
      </c>
      <c r="K77" s="44">
        <v>0</v>
      </c>
      <c r="L77" s="44">
        <v>0</v>
      </c>
    </row>
    <row r="78" spans="1:12" ht="15.75">
      <c r="A78" s="40" t="s">
        <v>214</v>
      </c>
      <c r="B78" s="40">
        <v>4194</v>
      </c>
      <c r="C78" s="40">
        <v>2124</v>
      </c>
      <c r="D78" s="40">
        <v>2070</v>
      </c>
      <c r="E78" s="42"/>
      <c r="F78" s="40">
        <v>4194</v>
      </c>
      <c r="G78" s="40">
        <v>2124</v>
      </c>
      <c r="H78" s="40">
        <v>2070</v>
      </c>
      <c r="I78" s="42"/>
      <c r="J78" s="44">
        <v>0</v>
      </c>
      <c r="K78" s="44">
        <v>0</v>
      </c>
      <c r="L78" s="44">
        <v>0</v>
      </c>
    </row>
    <row r="79" spans="1:12" ht="15.75">
      <c r="A79" s="40" t="s">
        <v>215</v>
      </c>
      <c r="B79" s="40">
        <v>2448</v>
      </c>
      <c r="C79" s="40">
        <v>1842</v>
      </c>
      <c r="D79" s="40">
        <v>606</v>
      </c>
      <c r="E79" s="42"/>
      <c r="F79" s="40">
        <v>2448</v>
      </c>
      <c r="G79" s="40">
        <v>1842</v>
      </c>
      <c r="H79" s="40">
        <v>606</v>
      </c>
      <c r="I79" s="42"/>
      <c r="J79" s="44">
        <v>0</v>
      </c>
      <c r="K79" s="44">
        <v>0</v>
      </c>
      <c r="L79" s="44">
        <v>0</v>
      </c>
    </row>
    <row r="80" spans="1:12" ht="15.75">
      <c r="A80" s="40" t="s">
        <v>216</v>
      </c>
      <c r="B80" s="40">
        <v>9167</v>
      </c>
      <c r="C80" s="40">
        <v>4911</v>
      </c>
      <c r="D80" s="40">
        <v>4256</v>
      </c>
      <c r="E80" s="42"/>
      <c r="F80" s="40">
        <v>9167</v>
      </c>
      <c r="G80" s="40">
        <v>4911</v>
      </c>
      <c r="H80" s="40">
        <v>4256</v>
      </c>
      <c r="I80" s="42"/>
      <c r="J80" s="44">
        <v>0</v>
      </c>
      <c r="K80" s="44">
        <v>0</v>
      </c>
      <c r="L80" s="44">
        <v>0</v>
      </c>
    </row>
    <row r="81" spans="1:12" ht="15.75">
      <c r="A81" s="40" t="s">
        <v>217</v>
      </c>
      <c r="B81" s="40">
        <v>3948</v>
      </c>
      <c r="C81" s="40">
        <v>2036</v>
      </c>
      <c r="D81" s="40">
        <v>1912</v>
      </c>
      <c r="E81" s="40"/>
      <c r="F81" s="40">
        <v>3948</v>
      </c>
      <c r="G81" s="40">
        <v>2036</v>
      </c>
      <c r="H81" s="40">
        <v>1912</v>
      </c>
      <c r="I81" s="42"/>
      <c r="J81" s="44">
        <v>0</v>
      </c>
      <c r="K81" s="44">
        <v>0</v>
      </c>
      <c r="L81" s="44">
        <v>0</v>
      </c>
    </row>
    <row r="82" spans="1:12" ht="15.75">
      <c r="A82" s="42" t="s">
        <v>218</v>
      </c>
      <c r="B82" s="40">
        <v>2739</v>
      </c>
      <c r="C82" s="40">
        <v>1554</v>
      </c>
      <c r="D82" s="40">
        <v>1185</v>
      </c>
      <c r="E82" s="42"/>
      <c r="F82" s="40">
        <v>2739</v>
      </c>
      <c r="G82" s="40">
        <v>1554</v>
      </c>
      <c r="H82" s="40">
        <v>1185</v>
      </c>
      <c r="I82" s="42"/>
      <c r="J82" s="44">
        <v>0</v>
      </c>
      <c r="K82" s="44">
        <v>0</v>
      </c>
      <c r="L82" s="44">
        <v>0</v>
      </c>
    </row>
    <row r="83" spans="1:12" ht="15.75">
      <c r="A83" s="42" t="s">
        <v>219</v>
      </c>
      <c r="B83" s="40">
        <v>1209</v>
      </c>
      <c r="C83" s="40">
        <v>482</v>
      </c>
      <c r="D83" s="40">
        <v>727</v>
      </c>
      <c r="E83" s="42"/>
      <c r="F83" s="40">
        <v>1209</v>
      </c>
      <c r="G83" s="40">
        <v>482</v>
      </c>
      <c r="H83" s="40">
        <v>727</v>
      </c>
      <c r="I83" s="42"/>
      <c r="J83" s="44">
        <v>0</v>
      </c>
      <c r="K83" s="44">
        <v>0</v>
      </c>
      <c r="L83" s="44">
        <v>0</v>
      </c>
    </row>
    <row r="84" spans="1:12" ht="15.75">
      <c r="A84" s="40" t="s">
        <v>220</v>
      </c>
      <c r="B84" s="40">
        <v>3279</v>
      </c>
      <c r="C84" s="40">
        <v>1698</v>
      </c>
      <c r="D84" s="40">
        <v>1581</v>
      </c>
      <c r="E84" s="42"/>
      <c r="F84" s="40">
        <v>3279</v>
      </c>
      <c r="G84" s="40">
        <v>1698</v>
      </c>
      <c r="H84" s="40">
        <v>1581</v>
      </c>
      <c r="I84" s="42"/>
      <c r="J84" s="44">
        <v>0</v>
      </c>
      <c r="K84" s="44">
        <v>0</v>
      </c>
      <c r="L84" s="44">
        <v>0</v>
      </c>
    </row>
    <row r="85" spans="1:12" ht="15.75">
      <c r="A85" s="40" t="s">
        <v>221</v>
      </c>
      <c r="B85" s="40">
        <v>5242</v>
      </c>
      <c r="C85" s="40">
        <v>3131</v>
      </c>
      <c r="D85" s="40">
        <v>2111</v>
      </c>
      <c r="E85" s="42"/>
      <c r="F85" s="40">
        <v>5242</v>
      </c>
      <c r="G85" s="40">
        <v>3131</v>
      </c>
      <c r="H85" s="40">
        <v>2111</v>
      </c>
      <c r="I85" s="42"/>
      <c r="J85" s="44">
        <v>0</v>
      </c>
      <c r="K85" s="44">
        <v>0</v>
      </c>
      <c r="L85" s="44">
        <v>0</v>
      </c>
    </row>
    <row r="86" spans="1:12" ht="15.75">
      <c r="A86" s="40" t="s">
        <v>222</v>
      </c>
      <c r="B86" s="40">
        <v>14815</v>
      </c>
      <c r="C86" s="40">
        <v>6876</v>
      </c>
      <c r="D86" s="40">
        <v>7939</v>
      </c>
      <c r="E86" s="42"/>
      <c r="F86" s="40">
        <v>14815</v>
      </c>
      <c r="G86" s="40">
        <v>6876</v>
      </c>
      <c r="H86" s="40">
        <v>7939</v>
      </c>
      <c r="I86" s="42"/>
      <c r="J86" s="44">
        <v>0</v>
      </c>
      <c r="K86" s="44">
        <v>0</v>
      </c>
      <c r="L86" s="44">
        <v>0</v>
      </c>
    </row>
    <row r="87" spans="1:12" ht="15.75">
      <c r="A87" s="40" t="s">
        <v>223</v>
      </c>
      <c r="B87" s="40">
        <v>20099</v>
      </c>
      <c r="C87" s="40">
        <v>10917</v>
      </c>
      <c r="D87" s="40">
        <v>9182</v>
      </c>
      <c r="E87" s="42"/>
      <c r="F87" s="40">
        <v>20099</v>
      </c>
      <c r="G87" s="40">
        <v>10917</v>
      </c>
      <c r="H87" s="40">
        <v>9182</v>
      </c>
      <c r="I87" s="42"/>
      <c r="J87" s="44">
        <v>0</v>
      </c>
      <c r="K87" s="44">
        <v>0</v>
      </c>
      <c r="L87" s="44">
        <v>0</v>
      </c>
    </row>
    <row r="88" spans="1:12" ht="15.75">
      <c r="A88" s="40" t="s">
        <v>224</v>
      </c>
      <c r="B88" s="40">
        <v>4593</v>
      </c>
      <c r="C88" s="40">
        <v>2956</v>
      </c>
      <c r="D88" s="40">
        <v>1637</v>
      </c>
      <c r="E88" s="42"/>
      <c r="F88" s="40">
        <v>4593</v>
      </c>
      <c r="G88" s="40">
        <v>2956</v>
      </c>
      <c r="H88" s="40">
        <v>1637</v>
      </c>
      <c r="I88" s="42"/>
      <c r="J88" s="44">
        <v>0</v>
      </c>
      <c r="K88" s="44">
        <v>0</v>
      </c>
      <c r="L88" s="44">
        <v>0</v>
      </c>
    </row>
    <row r="89" spans="1:12" ht="15.75">
      <c r="A89" s="40" t="s">
        <v>225</v>
      </c>
      <c r="B89" s="40">
        <v>963</v>
      </c>
      <c r="C89" s="40">
        <v>617</v>
      </c>
      <c r="D89" s="40">
        <v>346</v>
      </c>
      <c r="E89" s="42"/>
      <c r="F89" s="40">
        <v>963</v>
      </c>
      <c r="G89" s="40">
        <v>617</v>
      </c>
      <c r="H89" s="40">
        <v>346</v>
      </c>
      <c r="I89" s="42"/>
      <c r="J89" s="44">
        <v>0</v>
      </c>
      <c r="K89" s="44">
        <v>0</v>
      </c>
      <c r="L89" s="44">
        <v>0</v>
      </c>
    </row>
    <row r="90" spans="1:12" ht="15.75">
      <c r="A90" s="40" t="s">
        <v>226</v>
      </c>
      <c r="B90" s="40">
        <v>7360</v>
      </c>
      <c r="C90" s="40">
        <v>3655</v>
      </c>
      <c r="D90" s="40">
        <v>3705</v>
      </c>
      <c r="E90" s="42"/>
      <c r="F90" s="40">
        <v>7360</v>
      </c>
      <c r="G90" s="40">
        <v>3655</v>
      </c>
      <c r="H90" s="40">
        <v>3705</v>
      </c>
      <c r="I90" s="42"/>
      <c r="J90" s="44">
        <v>0</v>
      </c>
      <c r="K90" s="44">
        <v>0</v>
      </c>
      <c r="L90" s="44">
        <v>0</v>
      </c>
    </row>
    <row r="91" spans="1:12" ht="15.75">
      <c r="A91" s="40" t="s">
        <v>227</v>
      </c>
      <c r="B91" s="40">
        <v>5774</v>
      </c>
      <c r="C91" s="40">
        <v>2713</v>
      </c>
      <c r="D91" s="40">
        <v>3061</v>
      </c>
      <c r="E91" s="42"/>
      <c r="F91" s="40">
        <v>5774</v>
      </c>
      <c r="G91" s="40">
        <v>2713</v>
      </c>
      <c r="H91" s="40">
        <v>3061</v>
      </c>
      <c r="I91" s="42"/>
      <c r="J91" s="44">
        <v>0</v>
      </c>
      <c r="K91" s="44">
        <v>0</v>
      </c>
      <c r="L91" s="44">
        <v>0</v>
      </c>
    </row>
    <row r="92" spans="1:12" ht="15.75">
      <c r="A92" s="40" t="s">
        <v>228</v>
      </c>
      <c r="B92" s="40">
        <v>6220</v>
      </c>
      <c r="C92" s="40">
        <v>3410</v>
      </c>
      <c r="D92" s="40">
        <v>2810</v>
      </c>
      <c r="E92" s="42"/>
      <c r="F92" s="40">
        <v>6220</v>
      </c>
      <c r="G92" s="40">
        <v>3410</v>
      </c>
      <c r="H92" s="40">
        <v>2810</v>
      </c>
      <c r="I92" s="42"/>
      <c r="J92" s="44">
        <v>0</v>
      </c>
      <c r="K92" s="44">
        <v>0</v>
      </c>
      <c r="L92" s="44">
        <v>0</v>
      </c>
    </row>
    <row r="93" spans="1:12" ht="15.75">
      <c r="A93" s="40" t="s">
        <v>229</v>
      </c>
      <c r="B93" s="40">
        <v>3334</v>
      </c>
      <c r="C93" s="40">
        <v>1644</v>
      </c>
      <c r="D93" s="40">
        <v>1690</v>
      </c>
      <c r="E93" s="42"/>
      <c r="F93" s="40">
        <v>3334</v>
      </c>
      <c r="G93" s="40">
        <v>1644</v>
      </c>
      <c r="H93" s="40">
        <v>1690</v>
      </c>
      <c r="I93" s="42"/>
      <c r="J93" s="44">
        <v>0</v>
      </c>
      <c r="K93" s="44">
        <v>0</v>
      </c>
      <c r="L93" s="44">
        <v>0</v>
      </c>
    </row>
    <row r="94" spans="1:12" ht="15.75">
      <c r="A94" s="42" t="s">
        <v>230</v>
      </c>
      <c r="B94" s="40">
        <v>18593</v>
      </c>
      <c r="C94" s="40">
        <v>9039</v>
      </c>
      <c r="D94" s="40">
        <v>9554</v>
      </c>
      <c r="E94" s="40"/>
      <c r="F94" s="40">
        <v>18593</v>
      </c>
      <c r="G94" s="40">
        <v>9039</v>
      </c>
      <c r="H94" s="40">
        <v>9554</v>
      </c>
      <c r="I94" s="42"/>
      <c r="J94" s="44">
        <v>0</v>
      </c>
      <c r="K94" s="44">
        <v>0</v>
      </c>
      <c r="L94" s="44">
        <v>0</v>
      </c>
    </row>
    <row r="95" spans="1:12" ht="15.75">
      <c r="A95" s="42" t="s">
        <v>231</v>
      </c>
      <c r="B95" s="40">
        <v>2167</v>
      </c>
      <c r="C95" s="40">
        <v>966</v>
      </c>
      <c r="D95" s="40">
        <v>1201</v>
      </c>
      <c r="E95" s="42"/>
      <c r="F95" s="40">
        <v>2167</v>
      </c>
      <c r="G95" s="40">
        <v>966</v>
      </c>
      <c r="H95" s="40">
        <v>1201</v>
      </c>
      <c r="I95" s="42"/>
      <c r="J95" s="44">
        <v>0</v>
      </c>
      <c r="K95" s="44">
        <v>0</v>
      </c>
      <c r="L95" s="44">
        <v>0</v>
      </c>
    </row>
    <row r="96" spans="1:12" ht="15.75">
      <c r="A96" s="42" t="s">
        <v>232</v>
      </c>
      <c r="B96" s="40">
        <v>10719</v>
      </c>
      <c r="C96" s="40">
        <v>5574</v>
      </c>
      <c r="D96" s="40">
        <v>5145</v>
      </c>
      <c r="E96" s="42"/>
      <c r="F96" s="40">
        <v>10719</v>
      </c>
      <c r="G96" s="40">
        <v>5574</v>
      </c>
      <c r="H96" s="40">
        <v>5145</v>
      </c>
      <c r="I96" s="42"/>
      <c r="J96" s="44">
        <v>0</v>
      </c>
      <c r="K96" s="44">
        <v>0</v>
      </c>
      <c r="L96" s="44">
        <v>0</v>
      </c>
    </row>
    <row r="97" spans="1:12" ht="15.75">
      <c r="A97" s="42" t="s">
        <v>233</v>
      </c>
      <c r="B97" s="40">
        <v>5707</v>
      </c>
      <c r="C97" s="40">
        <v>2499</v>
      </c>
      <c r="D97" s="40">
        <v>3208</v>
      </c>
      <c r="E97" s="42"/>
      <c r="F97" s="40">
        <v>5707</v>
      </c>
      <c r="G97" s="40">
        <v>2499</v>
      </c>
      <c r="H97" s="40">
        <v>3208</v>
      </c>
      <c r="I97" s="42"/>
      <c r="J97" s="44">
        <v>0</v>
      </c>
      <c r="K97" s="44">
        <v>0</v>
      </c>
      <c r="L97" s="44">
        <v>0</v>
      </c>
    </row>
    <row r="98" spans="1:12" ht="15.75">
      <c r="A98" s="42" t="s">
        <v>234</v>
      </c>
      <c r="B98" s="40">
        <v>1629</v>
      </c>
      <c r="C98" s="40">
        <v>1041</v>
      </c>
      <c r="D98" s="40">
        <v>588</v>
      </c>
      <c r="E98" s="42"/>
      <c r="F98" s="40">
        <v>1629</v>
      </c>
      <c r="G98" s="40">
        <v>1041</v>
      </c>
      <c r="H98" s="40">
        <v>588</v>
      </c>
      <c r="I98" s="42"/>
      <c r="J98" s="44">
        <v>0</v>
      </c>
      <c r="K98" s="44">
        <v>0</v>
      </c>
      <c r="L98" s="44">
        <v>0</v>
      </c>
    </row>
    <row r="99" spans="1:12" ht="15.75">
      <c r="A99" s="42" t="s">
        <v>235</v>
      </c>
      <c r="B99" s="40">
        <v>2552</v>
      </c>
      <c r="C99" s="40">
        <v>1491</v>
      </c>
      <c r="D99" s="40">
        <v>1061</v>
      </c>
      <c r="E99" s="42"/>
      <c r="F99" s="40">
        <v>2552</v>
      </c>
      <c r="G99" s="40">
        <v>1491</v>
      </c>
      <c r="H99" s="40">
        <v>1061</v>
      </c>
      <c r="I99" s="42"/>
      <c r="J99" s="44">
        <v>0</v>
      </c>
      <c r="K99" s="44">
        <v>0</v>
      </c>
      <c r="L99" s="44">
        <v>0</v>
      </c>
    </row>
    <row r="100" spans="1:12" ht="15.75">
      <c r="A100" s="42" t="s">
        <v>236</v>
      </c>
      <c r="B100" s="40">
        <v>2884</v>
      </c>
      <c r="C100" s="40">
        <v>1383</v>
      </c>
      <c r="D100" s="40">
        <v>1501</v>
      </c>
      <c r="E100" s="42"/>
      <c r="F100" s="40">
        <v>2884</v>
      </c>
      <c r="G100" s="40">
        <v>1383</v>
      </c>
      <c r="H100" s="40">
        <v>1501</v>
      </c>
      <c r="I100" s="42"/>
      <c r="J100" s="44">
        <v>0</v>
      </c>
      <c r="K100" s="44">
        <v>0</v>
      </c>
      <c r="L100" s="44">
        <v>0</v>
      </c>
    </row>
    <row r="101" spans="1:12" ht="15.75">
      <c r="A101" s="42" t="s">
        <v>237</v>
      </c>
      <c r="B101" s="40">
        <v>11125</v>
      </c>
      <c r="C101" s="40">
        <v>4764</v>
      </c>
      <c r="D101" s="40">
        <v>6361</v>
      </c>
      <c r="E101" s="42"/>
      <c r="F101" s="40">
        <v>11125</v>
      </c>
      <c r="G101" s="40">
        <v>4764</v>
      </c>
      <c r="H101" s="40">
        <v>6361</v>
      </c>
      <c r="I101" s="42"/>
      <c r="J101" s="44">
        <v>0</v>
      </c>
      <c r="K101" s="44">
        <v>0</v>
      </c>
      <c r="L101" s="44">
        <v>0</v>
      </c>
    </row>
    <row r="102" spans="1:12" ht="15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.75">
      <c r="A103" s="42" t="s">
        <v>238</v>
      </c>
      <c r="B103" s="42"/>
      <c r="C103" s="42"/>
      <c r="D103" s="42"/>
      <c r="E103" s="42"/>
      <c r="F103" s="42"/>
      <c r="G103" s="40"/>
      <c r="H103" s="40"/>
      <c r="I103" s="42"/>
      <c r="J103" s="42"/>
      <c r="K103" s="42"/>
      <c r="L103" s="42"/>
    </row>
    <row r="104" spans="1:12" ht="15.75">
      <c r="A104" s="42"/>
      <c r="B104" s="42"/>
      <c r="C104" s="42"/>
      <c r="D104" s="42"/>
      <c r="E104" s="42"/>
      <c r="F104" s="42"/>
      <c r="G104" s="40"/>
      <c r="H104" s="40"/>
      <c r="I104" s="42"/>
      <c r="J104" s="42"/>
      <c r="K104" s="42"/>
      <c r="L104" s="42"/>
    </row>
    <row r="105" spans="1:12" ht="15.75">
      <c r="A105" s="42" t="s">
        <v>91</v>
      </c>
      <c r="B105" s="42"/>
      <c r="C105" s="42"/>
      <c r="D105" s="42"/>
      <c r="E105" s="42"/>
      <c r="F105" s="42"/>
      <c r="G105" s="40"/>
      <c r="H105" s="40"/>
      <c r="I105" s="42"/>
      <c r="J105" s="42"/>
      <c r="K105" s="42"/>
      <c r="L105" s="42"/>
    </row>
    <row r="106" spans="1:12" ht="15.75">
      <c r="A106" s="42" t="s">
        <v>164</v>
      </c>
      <c r="B106" s="42"/>
      <c r="C106" s="42"/>
      <c r="D106" s="42"/>
      <c r="E106" s="42"/>
      <c r="F106" s="42"/>
      <c r="G106" s="40"/>
      <c r="H106" s="40"/>
      <c r="I106" s="42"/>
      <c r="J106" s="42"/>
      <c r="K106" s="42"/>
      <c r="L106" s="42"/>
    </row>
    <row r="107" spans="1:12" ht="15.75">
      <c r="A107" s="42"/>
      <c r="B107" s="42"/>
      <c r="C107" s="42"/>
      <c r="D107" s="42"/>
      <c r="E107" s="42"/>
      <c r="F107" s="42"/>
      <c r="G107" s="40"/>
      <c r="H107" s="40"/>
      <c r="I107" s="42"/>
      <c r="J107" s="42"/>
      <c r="K107" s="42"/>
      <c r="L107" s="42"/>
    </row>
    <row r="108" spans="1:12" ht="15.75">
      <c r="A108" s="42"/>
      <c r="B108" s="42"/>
      <c r="C108" s="42"/>
      <c r="D108" s="42"/>
      <c r="E108" s="42"/>
      <c r="F108" s="42"/>
      <c r="G108" s="40"/>
      <c r="H108" s="40"/>
      <c r="I108" s="42"/>
      <c r="J108" s="42"/>
      <c r="K108" s="42"/>
      <c r="L108" s="42"/>
    </row>
    <row r="109" spans="1:12" ht="15.7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</row>
    <row r="110" spans="1:12" ht="15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5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5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5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5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5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5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5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5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5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5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5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5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5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22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241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178</v>
      </c>
      <c r="B7" s="40">
        <v>368466</v>
      </c>
      <c r="C7" s="40">
        <v>236988</v>
      </c>
      <c r="D7" s="40">
        <v>131478</v>
      </c>
      <c r="E7" s="40"/>
      <c r="F7" s="40">
        <v>331303</v>
      </c>
      <c r="G7" s="40">
        <v>219457</v>
      </c>
      <c r="H7" s="40">
        <v>111846</v>
      </c>
      <c r="I7" s="40"/>
      <c r="J7" s="40">
        <v>37163</v>
      </c>
      <c r="K7" s="40">
        <v>17531</v>
      </c>
      <c r="L7" s="40">
        <v>19632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179</v>
      </c>
      <c r="B9" s="40">
        <v>186405</v>
      </c>
      <c r="C9" s="40">
        <v>142124</v>
      </c>
      <c r="D9" s="40">
        <v>44281</v>
      </c>
      <c r="E9" s="40"/>
      <c r="F9" s="40">
        <v>149342</v>
      </c>
      <c r="G9" s="40">
        <v>124666</v>
      </c>
      <c r="H9" s="40">
        <v>24676</v>
      </c>
      <c r="I9" s="40"/>
      <c r="J9" s="40">
        <v>37063</v>
      </c>
      <c r="K9" s="40">
        <v>17458</v>
      </c>
      <c r="L9" s="40">
        <v>19605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7.25">
      <c r="A11" s="39" t="s">
        <v>239</v>
      </c>
      <c r="B11" s="40">
        <v>71123</v>
      </c>
      <c r="C11" s="40">
        <v>54779</v>
      </c>
      <c r="D11" s="40">
        <v>16344</v>
      </c>
      <c r="E11" s="40"/>
      <c r="F11" s="40">
        <v>49143</v>
      </c>
      <c r="G11" s="40">
        <v>43647</v>
      </c>
      <c r="H11" s="40">
        <v>5496</v>
      </c>
      <c r="I11" s="40"/>
      <c r="J11" s="40">
        <v>21980</v>
      </c>
      <c r="K11" s="40">
        <v>11132</v>
      </c>
      <c r="L11" s="40">
        <v>10848</v>
      </c>
    </row>
    <row r="12" spans="1:12" ht="15.75">
      <c r="A12" s="39" t="s">
        <v>180</v>
      </c>
      <c r="B12" s="40">
        <v>65649</v>
      </c>
      <c r="C12" s="40">
        <v>50743</v>
      </c>
      <c r="D12" s="40">
        <v>14906</v>
      </c>
      <c r="E12" s="40"/>
      <c r="F12" s="40">
        <v>47186</v>
      </c>
      <c r="G12" s="40">
        <v>42032</v>
      </c>
      <c r="H12" s="40">
        <v>5154</v>
      </c>
      <c r="I12" s="40"/>
      <c r="J12" s="40">
        <v>18463</v>
      </c>
      <c r="K12" s="40">
        <v>8711</v>
      </c>
      <c r="L12" s="40">
        <v>9752</v>
      </c>
    </row>
    <row r="13" spans="1:12" ht="15.75">
      <c r="A13" s="39" t="s">
        <v>147</v>
      </c>
      <c r="B13" s="40">
        <v>16866</v>
      </c>
      <c r="C13" s="40">
        <v>12176</v>
      </c>
      <c r="D13" s="40">
        <v>4690</v>
      </c>
      <c r="E13" s="42"/>
      <c r="F13" s="40">
        <v>11617</v>
      </c>
      <c r="G13" s="40">
        <v>10120</v>
      </c>
      <c r="H13" s="40">
        <v>1497</v>
      </c>
      <c r="I13" s="42"/>
      <c r="J13" s="40">
        <v>5249</v>
      </c>
      <c r="K13" s="40">
        <v>2056</v>
      </c>
      <c r="L13" s="40">
        <v>3193</v>
      </c>
    </row>
    <row r="14" spans="1:12" ht="15.75">
      <c r="A14" s="39" t="s">
        <v>148</v>
      </c>
      <c r="B14" s="40">
        <v>12259</v>
      </c>
      <c r="C14" s="40">
        <v>10593</v>
      </c>
      <c r="D14" s="40">
        <v>1666</v>
      </c>
      <c r="E14" s="42"/>
      <c r="F14" s="40">
        <v>9603</v>
      </c>
      <c r="G14" s="40">
        <v>9208</v>
      </c>
      <c r="H14" s="40">
        <v>395</v>
      </c>
      <c r="I14" s="42"/>
      <c r="J14" s="40">
        <v>2656</v>
      </c>
      <c r="K14" s="40">
        <v>1385</v>
      </c>
      <c r="L14" s="40">
        <v>1271</v>
      </c>
    </row>
    <row r="15" spans="1:12" ht="15.75">
      <c r="A15" s="39" t="s">
        <v>181</v>
      </c>
      <c r="B15" s="40">
        <v>23370</v>
      </c>
      <c r="C15" s="40">
        <v>17852</v>
      </c>
      <c r="D15" s="40">
        <v>5518</v>
      </c>
      <c r="E15" s="40"/>
      <c r="F15" s="40">
        <v>15663</v>
      </c>
      <c r="G15" s="40">
        <v>13338</v>
      </c>
      <c r="H15" s="40">
        <v>2325</v>
      </c>
      <c r="I15" s="40"/>
      <c r="J15" s="40">
        <v>7707</v>
      </c>
      <c r="K15" s="40">
        <v>4514</v>
      </c>
      <c r="L15" s="40">
        <v>3193</v>
      </c>
    </row>
    <row r="16" spans="1:12" ht="15.75">
      <c r="A16" s="39" t="s">
        <v>182</v>
      </c>
      <c r="B16" s="40">
        <v>20389</v>
      </c>
      <c r="C16" s="40">
        <v>15497</v>
      </c>
      <c r="D16" s="40">
        <v>4892</v>
      </c>
      <c r="E16" s="42"/>
      <c r="F16" s="40">
        <v>14353</v>
      </c>
      <c r="G16" s="40">
        <v>12239</v>
      </c>
      <c r="H16" s="40">
        <v>2114</v>
      </c>
      <c r="I16" s="42"/>
      <c r="J16" s="40">
        <v>6036</v>
      </c>
      <c r="K16" s="40">
        <v>3258</v>
      </c>
      <c r="L16" s="40">
        <v>2778</v>
      </c>
    </row>
    <row r="17" spans="1:12" ht="15.75">
      <c r="A17" s="39" t="s">
        <v>183</v>
      </c>
      <c r="B17" s="40">
        <v>18628</v>
      </c>
      <c r="C17" s="40">
        <v>14158</v>
      </c>
      <c r="D17" s="40">
        <v>4470</v>
      </c>
      <c r="E17" s="40"/>
      <c r="F17" s="40">
        <v>12260</v>
      </c>
      <c r="G17" s="40">
        <v>10981</v>
      </c>
      <c r="H17" s="40">
        <v>1279</v>
      </c>
      <c r="I17" s="40"/>
      <c r="J17" s="40">
        <v>6368</v>
      </c>
      <c r="K17" s="40">
        <v>3177</v>
      </c>
      <c r="L17" s="40">
        <v>3191</v>
      </c>
    </row>
    <row r="18" spans="1:12" ht="15.75">
      <c r="A18" s="39" t="s">
        <v>184</v>
      </c>
      <c r="B18" s="40">
        <v>16135</v>
      </c>
      <c r="C18" s="40">
        <v>12477</v>
      </c>
      <c r="D18" s="40">
        <v>3658</v>
      </c>
      <c r="E18" s="42"/>
      <c r="F18" s="40">
        <v>11613</v>
      </c>
      <c r="G18" s="40">
        <v>10465</v>
      </c>
      <c r="H18" s="40">
        <v>1148</v>
      </c>
      <c r="I18" s="42"/>
      <c r="J18" s="40">
        <v>4522</v>
      </c>
      <c r="K18" s="40">
        <v>2012</v>
      </c>
      <c r="L18" s="40">
        <v>2510</v>
      </c>
    </row>
    <row r="19" spans="1:12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>
      <c r="A20" s="39" t="s">
        <v>185</v>
      </c>
      <c r="B20" s="40">
        <v>80817</v>
      </c>
      <c r="C20" s="40">
        <v>60105</v>
      </c>
      <c r="D20" s="40">
        <v>20712</v>
      </c>
      <c r="E20" s="40"/>
      <c r="F20" s="40">
        <v>70810</v>
      </c>
      <c r="G20" s="40">
        <v>57882</v>
      </c>
      <c r="H20" s="40">
        <v>12928</v>
      </c>
      <c r="I20" s="40"/>
      <c r="J20" s="40">
        <v>10007</v>
      </c>
      <c r="K20" s="40">
        <v>2223</v>
      </c>
      <c r="L20" s="40">
        <v>7784</v>
      </c>
    </row>
    <row r="21" spans="1:12" ht="15.75">
      <c r="A21" s="39" t="s">
        <v>47</v>
      </c>
      <c r="B21" s="40">
        <v>8581</v>
      </c>
      <c r="C21" s="40">
        <v>5815</v>
      </c>
      <c r="D21" s="40">
        <v>2766</v>
      </c>
      <c r="E21" s="42"/>
      <c r="F21" s="40">
        <v>6691</v>
      </c>
      <c r="G21" s="40">
        <v>5511</v>
      </c>
      <c r="H21" s="40">
        <v>1180</v>
      </c>
      <c r="I21" s="42"/>
      <c r="J21" s="40">
        <v>1890</v>
      </c>
      <c r="K21" s="40">
        <v>304</v>
      </c>
      <c r="L21" s="40">
        <v>1586</v>
      </c>
    </row>
    <row r="22" spans="1:12" ht="15.75">
      <c r="A22" s="39" t="s">
        <v>186</v>
      </c>
      <c r="B22" s="40">
        <v>11030</v>
      </c>
      <c r="C22" s="40">
        <v>7578</v>
      </c>
      <c r="D22" s="40">
        <v>3452</v>
      </c>
      <c r="E22" s="42"/>
      <c r="F22" s="40">
        <v>9173</v>
      </c>
      <c r="G22" s="40">
        <v>7185</v>
      </c>
      <c r="H22" s="40">
        <v>1988</v>
      </c>
      <c r="I22" s="42"/>
      <c r="J22" s="40">
        <v>1857</v>
      </c>
      <c r="K22" s="40">
        <v>393</v>
      </c>
      <c r="L22" s="40">
        <v>1464</v>
      </c>
    </row>
    <row r="23" spans="1:12" ht="15.75">
      <c r="A23" s="39" t="s">
        <v>49</v>
      </c>
      <c r="B23" s="40">
        <v>6511</v>
      </c>
      <c r="C23" s="40">
        <v>5206</v>
      </c>
      <c r="D23" s="40">
        <v>1305</v>
      </c>
      <c r="E23" s="42"/>
      <c r="F23" s="40">
        <v>5252</v>
      </c>
      <c r="G23" s="40">
        <v>4991</v>
      </c>
      <c r="H23" s="40">
        <v>261</v>
      </c>
      <c r="I23" s="42"/>
      <c r="J23" s="40">
        <v>1259</v>
      </c>
      <c r="K23" s="40">
        <v>215</v>
      </c>
      <c r="L23" s="40">
        <v>1044</v>
      </c>
    </row>
    <row r="24" spans="1:12" ht="15.75">
      <c r="A24" s="39" t="s">
        <v>50</v>
      </c>
      <c r="B24" s="40">
        <v>6730</v>
      </c>
      <c r="C24" s="40">
        <v>1758</v>
      </c>
      <c r="D24" s="40">
        <v>4972</v>
      </c>
      <c r="E24" s="42"/>
      <c r="F24" s="40">
        <v>6446</v>
      </c>
      <c r="G24" s="40">
        <v>1740</v>
      </c>
      <c r="H24" s="40">
        <v>4706</v>
      </c>
      <c r="I24" s="42"/>
      <c r="J24" s="40">
        <v>284</v>
      </c>
      <c r="K24" s="40">
        <v>18</v>
      </c>
      <c r="L24" s="40">
        <v>266</v>
      </c>
    </row>
    <row r="25" spans="1:12" ht="15.75">
      <c r="A25" s="39" t="s">
        <v>51</v>
      </c>
      <c r="B25" s="40">
        <v>4809</v>
      </c>
      <c r="C25" s="40">
        <v>4353</v>
      </c>
      <c r="D25" s="40">
        <v>456</v>
      </c>
      <c r="E25" s="42"/>
      <c r="F25" s="40">
        <v>4591</v>
      </c>
      <c r="G25" s="40">
        <v>4301</v>
      </c>
      <c r="H25" s="40">
        <v>290</v>
      </c>
      <c r="I25" s="42"/>
      <c r="J25" s="40">
        <v>218</v>
      </c>
      <c r="K25" s="40">
        <v>52</v>
      </c>
      <c r="L25" s="40">
        <v>166</v>
      </c>
    </row>
    <row r="26" spans="1:12" ht="15.75">
      <c r="A26" s="39" t="s">
        <v>52</v>
      </c>
      <c r="B26" s="40">
        <v>5497</v>
      </c>
      <c r="C26" s="40">
        <v>5127</v>
      </c>
      <c r="D26" s="40">
        <v>370</v>
      </c>
      <c r="E26" s="42"/>
      <c r="F26" s="40">
        <v>5197</v>
      </c>
      <c r="G26" s="40">
        <v>5086</v>
      </c>
      <c r="H26" s="40">
        <v>111</v>
      </c>
      <c r="I26" s="42"/>
      <c r="J26" s="40">
        <v>300</v>
      </c>
      <c r="K26" s="40">
        <v>41</v>
      </c>
      <c r="L26" s="40">
        <v>259</v>
      </c>
    </row>
    <row r="27" spans="1:12" ht="15.75">
      <c r="A27" s="39" t="s">
        <v>53</v>
      </c>
      <c r="B27" s="40">
        <v>7609</v>
      </c>
      <c r="C27" s="40">
        <v>5355</v>
      </c>
      <c r="D27" s="40">
        <v>2254</v>
      </c>
      <c r="E27" s="42"/>
      <c r="F27" s="40">
        <v>6005</v>
      </c>
      <c r="G27" s="40">
        <v>4983</v>
      </c>
      <c r="H27" s="40">
        <v>1022</v>
      </c>
      <c r="I27" s="42"/>
      <c r="J27" s="40">
        <v>1604</v>
      </c>
      <c r="K27" s="40">
        <v>372</v>
      </c>
      <c r="L27" s="40">
        <v>1232</v>
      </c>
    </row>
    <row r="28" spans="1:12" ht="15.75">
      <c r="A28" s="39" t="s">
        <v>54</v>
      </c>
      <c r="B28" s="40">
        <v>3360</v>
      </c>
      <c r="C28" s="40">
        <v>2536</v>
      </c>
      <c r="D28" s="40">
        <v>824</v>
      </c>
      <c r="E28" s="42"/>
      <c r="F28" s="40">
        <v>3360</v>
      </c>
      <c r="G28" s="40">
        <v>2536</v>
      </c>
      <c r="H28" s="40">
        <v>824</v>
      </c>
      <c r="I28" s="42"/>
      <c r="J28" s="44">
        <v>0</v>
      </c>
      <c r="K28" s="44">
        <v>0</v>
      </c>
      <c r="L28" s="44">
        <v>0</v>
      </c>
    </row>
    <row r="29" spans="1:12" ht="15.75">
      <c r="A29" s="39" t="s">
        <v>55</v>
      </c>
      <c r="B29" s="40">
        <v>5380</v>
      </c>
      <c r="C29" s="40">
        <v>4818</v>
      </c>
      <c r="D29" s="40">
        <v>562</v>
      </c>
      <c r="E29" s="42"/>
      <c r="F29" s="40">
        <v>5038</v>
      </c>
      <c r="G29" s="40">
        <v>4755</v>
      </c>
      <c r="H29" s="40">
        <v>283</v>
      </c>
      <c r="I29" s="42"/>
      <c r="J29" s="40">
        <v>342</v>
      </c>
      <c r="K29" s="40">
        <v>63</v>
      </c>
      <c r="L29" s="40">
        <v>279</v>
      </c>
    </row>
    <row r="30" spans="1:12" ht="15.75">
      <c r="A30" s="39" t="s">
        <v>56</v>
      </c>
      <c r="B30" s="40">
        <v>7718</v>
      </c>
      <c r="C30" s="40">
        <v>6277</v>
      </c>
      <c r="D30" s="40">
        <v>1441</v>
      </c>
      <c r="E30" s="42"/>
      <c r="F30" s="40">
        <v>6700</v>
      </c>
      <c r="G30" s="40">
        <v>6034</v>
      </c>
      <c r="H30" s="40">
        <v>666</v>
      </c>
      <c r="I30" s="42"/>
      <c r="J30" s="40">
        <v>1018</v>
      </c>
      <c r="K30" s="40">
        <v>243</v>
      </c>
      <c r="L30" s="40">
        <v>775</v>
      </c>
    </row>
    <row r="31" spans="1:12" ht="15.75">
      <c r="A31" s="39" t="s">
        <v>57</v>
      </c>
      <c r="B31" s="40">
        <v>5937</v>
      </c>
      <c r="C31" s="40">
        <v>5063</v>
      </c>
      <c r="D31" s="40">
        <v>874</v>
      </c>
      <c r="E31" s="42"/>
      <c r="F31" s="40">
        <v>5310</v>
      </c>
      <c r="G31" s="40">
        <v>4847</v>
      </c>
      <c r="H31" s="40">
        <v>463</v>
      </c>
      <c r="I31" s="42"/>
      <c r="J31" s="40">
        <v>627</v>
      </c>
      <c r="K31" s="40">
        <v>216</v>
      </c>
      <c r="L31" s="40">
        <v>411</v>
      </c>
    </row>
    <row r="32" spans="1:12" ht="15.75">
      <c r="A32" s="39" t="s">
        <v>58</v>
      </c>
      <c r="B32" s="40">
        <v>4029</v>
      </c>
      <c r="C32" s="40">
        <v>3539</v>
      </c>
      <c r="D32" s="40">
        <v>490</v>
      </c>
      <c r="E32" s="42"/>
      <c r="F32" s="40">
        <v>3511</v>
      </c>
      <c r="G32" s="40">
        <v>3314</v>
      </c>
      <c r="H32" s="40">
        <v>197</v>
      </c>
      <c r="I32" s="42"/>
      <c r="J32" s="40">
        <v>518</v>
      </c>
      <c r="K32" s="40">
        <v>225</v>
      </c>
      <c r="L32" s="40">
        <v>293</v>
      </c>
    </row>
    <row r="33" spans="1:12" ht="15.75">
      <c r="A33" s="39" t="s">
        <v>59</v>
      </c>
      <c r="B33" s="40">
        <v>3626</v>
      </c>
      <c r="C33" s="40">
        <v>2680</v>
      </c>
      <c r="D33" s="40">
        <v>946</v>
      </c>
      <c r="E33" s="42"/>
      <c r="F33" s="40">
        <v>3536</v>
      </c>
      <c r="G33" s="40">
        <v>2599</v>
      </c>
      <c r="H33" s="40">
        <v>937</v>
      </c>
      <c r="I33" s="42"/>
      <c r="J33" s="40">
        <v>90</v>
      </c>
      <c r="K33" s="40">
        <v>81</v>
      </c>
      <c r="L33" s="40">
        <v>9</v>
      </c>
    </row>
    <row r="34" spans="1:12" ht="15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>
      <c r="A35" s="40" t="s">
        <v>187</v>
      </c>
      <c r="B35" s="40">
        <v>8099</v>
      </c>
      <c r="C35" s="40">
        <v>6082</v>
      </c>
      <c r="D35" s="40">
        <v>2017</v>
      </c>
      <c r="E35" s="40"/>
      <c r="F35" s="40">
        <v>2718</v>
      </c>
      <c r="G35" s="40">
        <v>2076</v>
      </c>
      <c r="H35" s="40">
        <v>642</v>
      </c>
      <c r="I35" s="40"/>
      <c r="J35" s="40">
        <v>5381</v>
      </c>
      <c r="K35" s="40">
        <v>4006</v>
      </c>
      <c r="L35" s="40">
        <v>1375</v>
      </c>
    </row>
    <row r="36" spans="1:12" ht="15.75">
      <c r="A36" s="40" t="s">
        <v>188</v>
      </c>
      <c r="B36" s="40">
        <v>2625</v>
      </c>
      <c r="C36" s="40">
        <v>2046</v>
      </c>
      <c r="D36" s="40">
        <v>579</v>
      </c>
      <c r="E36" s="40"/>
      <c r="F36" s="40">
        <v>761</v>
      </c>
      <c r="G36" s="40">
        <v>461</v>
      </c>
      <c r="H36" s="40">
        <v>300</v>
      </c>
      <c r="I36" s="40"/>
      <c r="J36" s="40">
        <v>1864</v>
      </c>
      <c r="K36" s="40">
        <v>1585</v>
      </c>
      <c r="L36" s="40">
        <v>279</v>
      </c>
    </row>
    <row r="37" spans="1:12" ht="15.75">
      <c r="A37" s="40" t="s">
        <v>186</v>
      </c>
      <c r="B37" s="40">
        <v>2981</v>
      </c>
      <c r="C37" s="40">
        <v>2355</v>
      </c>
      <c r="D37" s="40">
        <v>626</v>
      </c>
      <c r="E37" s="42"/>
      <c r="F37" s="40">
        <v>1310</v>
      </c>
      <c r="G37" s="40">
        <v>1099</v>
      </c>
      <c r="H37" s="40">
        <v>211</v>
      </c>
      <c r="I37" s="42"/>
      <c r="J37" s="40">
        <v>1671</v>
      </c>
      <c r="K37" s="44">
        <v>1256</v>
      </c>
      <c r="L37" s="44">
        <v>415</v>
      </c>
    </row>
    <row r="38" spans="1:12" ht="15.75">
      <c r="A38" s="40" t="s">
        <v>189</v>
      </c>
      <c r="B38" s="40">
        <v>1483</v>
      </c>
      <c r="C38" s="40">
        <v>1123</v>
      </c>
      <c r="D38" s="40">
        <v>360</v>
      </c>
      <c r="E38" s="42"/>
      <c r="F38" s="40">
        <v>458</v>
      </c>
      <c r="G38" s="40">
        <v>274</v>
      </c>
      <c r="H38" s="40">
        <v>184</v>
      </c>
      <c r="I38" s="42"/>
      <c r="J38" s="40">
        <v>1025</v>
      </c>
      <c r="K38" s="44">
        <v>849</v>
      </c>
      <c r="L38" s="44">
        <v>176</v>
      </c>
    </row>
    <row r="39" spans="1:12" ht="15.75">
      <c r="A39" s="40" t="s">
        <v>150</v>
      </c>
      <c r="B39" s="40">
        <v>2493</v>
      </c>
      <c r="C39" s="40">
        <v>1681</v>
      </c>
      <c r="D39" s="40">
        <v>812</v>
      </c>
      <c r="E39" s="42"/>
      <c r="F39" s="40">
        <v>647</v>
      </c>
      <c r="G39" s="40">
        <v>516</v>
      </c>
      <c r="H39" s="40">
        <v>131</v>
      </c>
      <c r="I39" s="42"/>
      <c r="J39" s="40">
        <v>1846</v>
      </c>
      <c r="K39" s="44">
        <v>1165</v>
      </c>
      <c r="L39" s="44">
        <v>681</v>
      </c>
    </row>
    <row r="40" spans="1:12" ht="15.75">
      <c r="A40" s="40" t="s">
        <v>190</v>
      </c>
      <c r="B40" s="40">
        <v>1142</v>
      </c>
      <c r="C40" s="40">
        <v>923</v>
      </c>
      <c r="D40" s="40">
        <v>219</v>
      </c>
      <c r="E40" s="42"/>
      <c r="F40" s="40">
        <v>303</v>
      </c>
      <c r="G40" s="40">
        <v>187</v>
      </c>
      <c r="H40" s="40">
        <v>116</v>
      </c>
      <c r="I40" s="42"/>
      <c r="J40" s="40">
        <v>839</v>
      </c>
      <c r="K40" s="44">
        <v>736</v>
      </c>
      <c r="L40" s="44">
        <v>103</v>
      </c>
    </row>
    <row r="41" spans="1:12" ht="15.75">
      <c r="A41" s="42"/>
      <c r="B41" s="40"/>
      <c r="C41" s="40"/>
      <c r="D41" s="40"/>
      <c r="E41" s="42"/>
      <c r="F41" s="40"/>
      <c r="G41" s="40"/>
      <c r="H41" s="40"/>
      <c r="I41" s="42"/>
      <c r="J41" s="40"/>
      <c r="K41" s="40"/>
      <c r="L41" s="42"/>
    </row>
    <row r="42" spans="1:12" ht="15.75">
      <c r="A42" s="40" t="s">
        <v>191</v>
      </c>
      <c r="B42" s="40">
        <v>10864</v>
      </c>
      <c r="C42" s="40">
        <v>6782</v>
      </c>
      <c r="D42" s="40">
        <v>4082</v>
      </c>
      <c r="E42" s="40"/>
      <c r="F42" s="40">
        <v>9476</v>
      </c>
      <c r="G42" s="40">
        <v>6079</v>
      </c>
      <c r="H42" s="40">
        <v>3397</v>
      </c>
      <c r="I42" s="40"/>
      <c r="J42" s="40">
        <v>1388</v>
      </c>
      <c r="K42" s="40">
        <v>703</v>
      </c>
      <c r="L42" s="40">
        <v>685</v>
      </c>
    </row>
    <row r="43" spans="1:12" ht="15.75">
      <c r="A43" s="40" t="s">
        <v>155</v>
      </c>
      <c r="B43" s="40">
        <v>1729</v>
      </c>
      <c r="C43" s="40">
        <v>1415</v>
      </c>
      <c r="D43" s="40">
        <v>314</v>
      </c>
      <c r="E43" s="42"/>
      <c r="F43" s="40">
        <v>1171</v>
      </c>
      <c r="G43" s="40">
        <v>1117</v>
      </c>
      <c r="H43" s="40">
        <v>54</v>
      </c>
      <c r="I43" s="42"/>
      <c r="J43" s="40">
        <v>558</v>
      </c>
      <c r="K43" s="44">
        <v>298</v>
      </c>
      <c r="L43" s="44">
        <v>260</v>
      </c>
    </row>
    <row r="44" spans="1:12" ht="15.75">
      <c r="A44" s="42" t="s">
        <v>65</v>
      </c>
      <c r="B44" s="40">
        <v>5492</v>
      </c>
      <c r="C44" s="40">
        <v>3055</v>
      </c>
      <c r="D44" s="40">
        <v>2437</v>
      </c>
      <c r="E44" s="42"/>
      <c r="F44" s="40">
        <v>5492</v>
      </c>
      <c r="G44" s="42">
        <v>3055</v>
      </c>
      <c r="H44" s="42">
        <v>2437</v>
      </c>
      <c r="I44" s="42"/>
      <c r="J44" s="44">
        <v>0</v>
      </c>
      <c r="K44" s="44">
        <v>0</v>
      </c>
      <c r="L44" s="44">
        <v>0</v>
      </c>
    </row>
    <row r="45" spans="1:12" ht="15.75">
      <c r="A45" s="40" t="s">
        <v>66</v>
      </c>
      <c r="B45" s="40">
        <v>816</v>
      </c>
      <c r="C45" s="40">
        <v>688</v>
      </c>
      <c r="D45" s="40">
        <v>128</v>
      </c>
      <c r="E45" s="42"/>
      <c r="F45" s="40">
        <v>655</v>
      </c>
      <c r="G45" s="40">
        <v>635</v>
      </c>
      <c r="H45" s="40">
        <v>20</v>
      </c>
      <c r="I45" s="42"/>
      <c r="J45" s="40">
        <v>161</v>
      </c>
      <c r="K45" s="44">
        <v>53</v>
      </c>
      <c r="L45" s="44">
        <v>108</v>
      </c>
    </row>
    <row r="46" spans="1:12" ht="15.75">
      <c r="A46" s="40" t="s">
        <v>156</v>
      </c>
      <c r="B46" s="40">
        <v>294</v>
      </c>
      <c r="C46" s="40">
        <v>294</v>
      </c>
      <c r="D46" s="44">
        <v>0</v>
      </c>
      <c r="E46" s="42"/>
      <c r="F46" s="44">
        <v>0</v>
      </c>
      <c r="G46" s="44">
        <v>0</v>
      </c>
      <c r="H46" s="44">
        <v>0</v>
      </c>
      <c r="I46" s="42"/>
      <c r="J46" s="40">
        <v>294</v>
      </c>
      <c r="K46" s="44">
        <v>294</v>
      </c>
      <c r="L46" s="44">
        <v>0</v>
      </c>
    </row>
    <row r="47" spans="1:12" ht="15.75">
      <c r="A47" s="40" t="s">
        <v>192</v>
      </c>
      <c r="B47" s="40">
        <v>2533</v>
      </c>
      <c r="C47" s="40">
        <v>1330</v>
      </c>
      <c r="D47" s="40">
        <v>1203</v>
      </c>
      <c r="E47" s="42"/>
      <c r="F47" s="40">
        <v>2158</v>
      </c>
      <c r="G47" s="40">
        <v>1272</v>
      </c>
      <c r="H47" s="40">
        <v>886</v>
      </c>
      <c r="I47" s="42"/>
      <c r="J47" s="40">
        <v>375</v>
      </c>
      <c r="K47" s="44">
        <v>58</v>
      </c>
      <c r="L47" s="44">
        <v>317</v>
      </c>
    </row>
    <row r="48" spans="1:12" ht="15.75">
      <c r="A48" s="42"/>
      <c r="B48" s="40"/>
      <c r="C48" s="40"/>
      <c r="D48" s="40"/>
      <c r="E48" s="42"/>
      <c r="F48" s="40"/>
      <c r="G48" s="40"/>
      <c r="H48" s="40"/>
      <c r="I48" s="42"/>
      <c r="J48" s="44"/>
      <c r="K48" s="44"/>
      <c r="L48" s="44"/>
    </row>
    <row r="49" spans="1:12" ht="15.75">
      <c r="A49" s="40" t="s">
        <v>193</v>
      </c>
      <c r="B49" s="40">
        <v>8893</v>
      </c>
      <c r="C49" s="40">
        <v>7695</v>
      </c>
      <c r="D49" s="40">
        <v>1198</v>
      </c>
      <c r="E49" s="40"/>
      <c r="F49" s="40">
        <v>7069</v>
      </c>
      <c r="G49" s="40">
        <v>5880</v>
      </c>
      <c r="H49" s="40">
        <v>1189</v>
      </c>
      <c r="I49" s="40"/>
      <c r="J49" s="40">
        <v>1824</v>
      </c>
      <c r="K49" s="40">
        <v>1815</v>
      </c>
      <c r="L49" s="40">
        <v>9</v>
      </c>
    </row>
    <row r="50" spans="1:12" ht="15.75">
      <c r="A50" s="40" t="s">
        <v>194</v>
      </c>
      <c r="B50" s="40">
        <v>4134</v>
      </c>
      <c r="C50" s="40">
        <v>4134</v>
      </c>
      <c r="D50" s="44">
        <v>0</v>
      </c>
      <c r="E50" s="42"/>
      <c r="F50" s="40">
        <v>3125</v>
      </c>
      <c r="G50" s="40">
        <v>3125</v>
      </c>
      <c r="H50" s="44">
        <v>0</v>
      </c>
      <c r="I50" s="42"/>
      <c r="J50" s="40">
        <v>1009</v>
      </c>
      <c r="K50" s="44">
        <v>1009</v>
      </c>
      <c r="L50" s="44">
        <v>0</v>
      </c>
    </row>
    <row r="51" spans="1:12" ht="15.75">
      <c r="A51" s="40" t="s">
        <v>152</v>
      </c>
      <c r="B51" s="40">
        <v>821</v>
      </c>
      <c r="C51" s="40">
        <v>783</v>
      </c>
      <c r="D51" s="40">
        <v>38</v>
      </c>
      <c r="E51" s="42"/>
      <c r="F51" s="40">
        <v>734</v>
      </c>
      <c r="G51" s="40">
        <v>705</v>
      </c>
      <c r="H51" s="40">
        <v>29</v>
      </c>
      <c r="I51" s="42"/>
      <c r="J51" s="40">
        <v>87</v>
      </c>
      <c r="K51" s="44">
        <v>78</v>
      </c>
      <c r="L51" s="44">
        <v>9</v>
      </c>
    </row>
    <row r="52" spans="1:12" ht="15.75">
      <c r="A52" s="40" t="s">
        <v>195</v>
      </c>
      <c r="B52" s="40">
        <v>1524</v>
      </c>
      <c r="C52" s="40">
        <v>1524</v>
      </c>
      <c r="D52" s="44">
        <v>0</v>
      </c>
      <c r="E52" s="42"/>
      <c r="F52" s="40">
        <v>1321</v>
      </c>
      <c r="G52" s="40">
        <v>1321</v>
      </c>
      <c r="H52" s="44">
        <v>0</v>
      </c>
      <c r="I52" s="42"/>
      <c r="J52" s="40">
        <v>203</v>
      </c>
      <c r="K52" s="44">
        <v>203</v>
      </c>
      <c r="L52" s="44">
        <v>0</v>
      </c>
    </row>
    <row r="53" spans="1:12" ht="15.75">
      <c r="A53" s="40" t="s">
        <v>196</v>
      </c>
      <c r="B53" s="40">
        <v>2003</v>
      </c>
      <c r="C53" s="40">
        <v>843</v>
      </c>
      <c r="D53" s="40">
        <v>1160</v>
      </c>
      <c r="E53" s="42"/>
      <c r="F53" s="40">
        <v>1889</v>
      </c>
      <c r="G53" s="40">
        <v>729</v>
      </c>
      <c r="H53" s="40">
        <v>1160</v>
      </c>
      <c r="I53" s="42"/>
      <c r="J53" s="40">
        <v>114</v>
      </c>
      <c r="K53" s="44">
        <v>114</v>
      </c>
      <c r="L53" s="44">
        <v>0</v>
      </c>
    </row>
    <row r="54" spans="1:12" ht="15.75">
      <c r="A54" s="40" t="s">
        <v>197</v>
      </c>
      <c r="B54" s="40">
        <v>411</v>
      </c>
      <c r="C54" s="44">
        <v>411</v>
      </c>
      <c r="D54" s="44">
        <v>0</v>
      </c>
      <c r="E54" s="40"/>
      <c r="F54" s="44">
        <v>0</v>
      </c>
      <c r="G54" s="44">
        <v>0</v>
      </c>
      <c r="H54" s="44">
        <v>0</v>
      </c>
      <c r="I54" s="42"/>
      <c r="J54" s="40">
        <v>411</v>
      </c>
      <c r="K54" s="40">
        <v>411</v>
      </c>
      <c r="L54" s="44">
        <v>0</v>
      </c>
    </row>
    <row r="55" spans="1:12" ht="15.75">
      <c r="A55" s="42"/>
      <c r="B55" s="40"/>
      <c r="C55" s="40"/>
      <c r="D55" s="40"/>
      <c r="E55" s="42"/>
      <c r="F55" s="40"/>
      <c r="G55" s="40"/>
      <c r="H55" s="40"/>
      <c r="I55" s="42"/>
      <c r="J55" s="44"/>
      <c r="K55" s="44"/>
      <c r="L55" s="44"/>
    </row>
    <row r="56" spans="1:12" ht="15.75">
      <c r="A56" s="40" t="s">
        <v>198</v>
      </c>
      <c r="B56" s="40">
        <v>12083</v>
      </c>
      <c r="C56" s="40">
        <v>10717</v>
      </c>
      <c r="D56" s="40">
        <v>1366</v>
      </c>
      <c r="E56" s="40"/>
      <c r="F56" s="40">
        <v>12083</v>
      </c>
      <c r="G56" s="40">
        <v>10717</v>
      </c>
      <c r="H56" s="40">
        <v>1366</v>
      </c>
      <c r="I56" s="42"/>
      <c r="J56" s="44">
        <v>0</v>
      </c>
      <c r="K56" s="44">
        <v>0</v>
      </c>
      <c r="L56" s="44">
        <v>0</v>
      </c>
    </row>
    <row r="57" spans="1:12" ht="15.75">
      <c r="A57" s="40" t="s">
        <v>61</v>
      </c>
      <c r="B57" s="40">
        <v>2840</v>
      </c>
      <c r="C57" s="40">
        <v>2677</v>
      </c>
      <c r="D57" s="40">
        <v>163</v>
      </c>
      <c r="E57" s="42"/>
      <c r="F57" s="40">
        <v>2840</v>
      </c>
      <c r="G57" s="40">
        <v>2677</v>
      </c>
      <c r="H57" s="40">
        <v>163</v>
      </c>
      <c r="I57" s="42"/>
      <c r="J57" s="44">
        <v>0</v>
      </c>
      <c r="K57" s="44">
        <v>0</v>
      </c>
      <c r="L57" s="44">
        <v>0</v>
      </c>
    </row>
    <row r="58" spans="1:12" ht="15.75">
      <c r="A58" s="40" t="s">
        <v>62</v>
      </c>
      <c r="B58" s="40">
        <v>2078</v>
      </c>
      <c r="C58" s="40">
        <v>1671</v>
      </c>
      <c r="D58" s="40">
        <v>407</v>
      </c>
      <c r="E58" s="42"/>
      <c r="F58" s="40">
        <v>2078</v>
      </c>
      <c r="G58" s="40">
        <v>1671</v>
      </c>
      <c r="H58" s="40">
        <v>407</v>
      </c>
      <c r="I58" s="42"/>
      <c r="J58" s="44">
        <v>0</v>
      </c>
      <c r="K58" s="44">
        <v>0</v>
      </c>
      <c r="L58" s="44">
        <v>0</v>
      </c>
    </row>
    <row r="59" spans="1:12" ht="15.75">
      <c r="A59" s="40" t="s">
        <v>63</v>
      </c>
      <c r="B59" s="40">
        <v>2320</v>
      </c>
      <c r="C59" s="40">
        <v>2158</v>
      </c>
      <c r="D59" s="40">
        <v>162</v>
      </c>
      <c r="E59" s="42"/>
      <c r="F59" s="40">
        <v>2320</v>
      </c>
      <c r="G59" s="40">
        <v>2158</v>
      </c>
      <c r="H59" s="40">
        <v>162</v>
      </c>
      <c r="I59" s="42"/>
      <c r="J59" s="44">
        <v>0</v>
      </c>
      <c r="K59" s="44">
        <v>0</v>
      </c>
      <c r="L59" s="44">
        <v>0</v>
      </c>
    </row>
    <row r="60" spans="1:12" ht="15.75">
      <c r="A60" s="40" t="s">
        <v>64</v>
      </c>
      <c r="B60" s="40">
        <v>2002</v>
      </c>
      <c r="C60" s="40">
        <v>1849</v>
      </c>
      <c r="D60" s="40">
        <v>153</v>
      </c>
      <c r="E60" s="42"/>
      <c r="F60" s="40">
        <v>2002</v>
      </c>
      <c r="G60" s="40">
        <v>1849</v>
      </c>
      <c r="H60" s="40">
        <v>153</v>
      </c>
      <c r="I60" s="42"/>
      <c r="J60" s="44">
        <v>0</v>
      </c>
      <c r="K60" s="44">
        <v>0</v>
      </c>
      <c r="L60" s="44">
        <v>0</v>
      </c>
    </row>
    <row r="61" spans="1:12" ht="15.75">
      <c r="A61" s="40" t="s">
        <v>67</v>
      </c>
      <c r="B61" s="40">
        <v>2843</v>
      </c>
      <c r="C61" s="40">
        <v>2362</v>
      </c>
      <c r="D61" s="40">
        <v>481</v>
      </c>
      <c r="E61" s="42"/>
      <c r="F61" s="40">
        <v>2843</v>
      </c>
      <c r="G61" s="40">
        <v>2362</v>
      </c>
      <c r="H61" s="40">
        <v>481</v>
      </c>
      <c r="I61" s="42"/>
      <c r="J61" s="44">
        <v>0</v>
      </c>
      <c r="K61" s="44">
        <v>0</v>
      </c>
      <c r="L61" s="44">
        <v>0</v>
      </c>
    </row>
    <row r="62" spans="1:12" ht="15.75">
      <c r="A62" s="42"/>
      <c r="B62" s="40"/>
      <c r="C62" s="40"/>
      <c r="D62" s="40"/>
      <c r="E62" s="42"/>
      <c r="F62" s="40"/>
      <c r="G62" s="40"/>
      <c r="H62" s="40"/>
      <c r="I62" s="42"/>
      <c r="J62" s="44"/>
      <c r="K62" s="44"/>
      <c r="L62" s="44"/>
    </row>
    <row r="63" spans="1:12" ht="15.75">
      <c r="A63" s="40" t="s">
        <v>199</v>
      </c>
      <c r="B63" s="40">
        <v>182061</v>
      </c>
      <c r="C63" s="40">
        <v>94864</v>
      </c>
      <c r="D63" s="40">
        <v>87197</v>
      </c>
      <c r="E63" s="40"/>
      <c r="F63" s="40">
        <v>181961</v>
      </c>
      <c r="G63" s="40">
        <v>94791</v>
      </c>
      <c r="H63" s="40">
        <v>87170</v>
      </c>
      <c r="I63" s="40"/>
      <c r="J63" s="40">
        <v>100</v>
      </c>
      <c r="K63" s="40">
        <v>73</v>
      </c>
      <c r="L63" s="40">
        <v>27</v>
      </c>
    </row>
    <row r="64" spans="1:12" ht="15.75">
      <c r="A64" s="40" t="s">
        <v>200</v>
      </c>
      <c r="B64" s="40">
        <v>3319</v>
      </c>
      <c r="C64" s="40">
        <v>1681</v>
      </c>
      <c r="D64" s="40">
        <v>1638</v>
      </c>
      <c r="E64" s="42"/>
      <c r="F64" s="40">
        <v>3319</v>
      </c>
      <c r="G64" s="40">
        <v>1681</v>
      </c>
      <c r="H64" s="40">
        <v>1638</v>
      </c>
      <c r="I64" s="42"/>
      <c r="J64" s="44">
        <v>0</v>
      </c>
      <c r="K64" s="44">
        <v>0</v>
      </c>
      <c r="L64" s="44">
        <v>0</v>
      </c>
    </row>
    <row r="65" spans="1:12" ht="15.75">
      <c r="A65" s="40" t="s">
        <v>201</v>
      </c>
      <c r="B65" s="40">
        <v>5504</v>
      </c>
      <c r="C65" s="40">
        <v>3113</v>
      </c>
      <c r="D65" s="40">
        <v>2391</v>
      </c>
      <c r="E65" s="42"/>
      <c r="F65" s="40">
        <v>5504</v>
      </c>
      <c r="G65" s="40">
        <v>3113</v>
      </c>
      <c r="H65" s="40">
        <v>2391</v>
      </c>
      <c r="I65" s="42"/>
      <c r="J65" s="44">
        <v>0</v>
      </c>
      <c r="K65" s="44">
        <v>0</v>
      </c>
      <c r="L65" s="44">
        <v>0</v>
      </c>
    </row>
    <row r="66" spans="1:12" ht="15.75">
      <c r="A66" s="40" t="s">
        <v>202</v>
      </c>
      <c r="B66" s="40">
        <v>2820</v>
      </c>
      <c r="C66" s="40">
        <v>1412</v>
      </c>
      <c r="D66" s="40">
        <v>1408</v>
      </c>
      <c r="E66" s="42"/>
      <c r="F66" s="40">
        <v>2820</v>
      </c>
      <c r="G66" s="40">
        <v>1412</v>
      </c>
      <c r="H66" s="40">
        <v>1408</v>
      </c>
      <c r="I66" s="42"/>
      <c r="J66" s="44">
        <v>0</v>
      </c>
      <c r="K66" s="44">
        <v>0</v>
      </c>
      <c r="L66" s="44">
        <v>0</v>
      </c>
    </row>
    <row r="67" spans="1:12" ht="15.75">
      <c r="A67" s="40" t="s">
        <v>203</v>
      </c>
      <c r="B67" s="40">
        <v>1706</v>
      </c>
      <c r="C67" s="40">
        <v>990</v>
      </c>
      <c r="D67" s="40">
        <v>716</v>
      </c>
      <c r="E67" s="42"/>
      <c r="F67" s="40">
        <v>1706</v>
      </c>
      <c r="G67" s="40">
        <v>990</v>
      </c>
      <c r="H67" s="40">
        <v>716</v>
      </c>
      <c r="I67" s="42"/>
      <c r="J67" s="44">
        <v>0</v>
      </c>
      <c r="K67" s="44">
        <v>0</v>
      </c>
      <c r="L67" s="44">
        <v>0</v>
      </c>
    </row>
    <row r="68" spans="1:12" ht="15.75">
      <c r="A68" s="40" t="s">
        <v>204</v>
      </c>
      <c r="B68" s="40">
        <v>1602</v>
      </c>
      <c r="C68" s="40">
        <v>780</v>
      </c>
      <c r="D68" s="40">
        <v>822</v>
      </c>
      <c r="E68" s="42"/>
      <c r="F68" s="40">
        <v>1602</v>
      </c>
      <c r="G68" s="40">
        <v>780</v>
      </c>
      <c r="H68" s="40">
        <v>822</v>
      </c>
      <c r="I68" s="42"/>
      <c r="J68" s="44">
        <v>0</v>
      </c>
      <c r="K68" s="44">
        <v>0</v>
      </c>
      <c r="L68" s="44">
        <v>0</v>
      </c>
    </row>
    <row r="69" spans="1:12" ht="15.75">
      <c r="A69" s="40" t="s">
        <v>205</v>
      </c>
      <c r="B69" s="40">
        <v>5019</v>
      </c>
      <c r="C69" s="40">
        <v>2283</v>
      </c>
      <c r="D69" s="40">
        <v>2736</v>
      </c>
      <c r="E69" s="42"/>
      <c r="F69" s="40">
        <v>5019</v>
      </c>
      <c r="G69" s="40">
        <v>2283</v>
      </c>
      <c r="H69" s="40">
        <v>2736</v>
      </c>
      <c r="I69" s="42"/>
      <c r="J69" s="44">
        <v>0</v>
      </c>
      <c r="K69" s="44">
        <v>0</v>
      </c>
      <c r="L69" s="44">
        <v>0</v>
      </c>
    </row>
    <row r="70" spans="1:12" ht="15.75">
      <c r="A70" s="40" t="s">
        <v>206</v>
      </c>
      <c r="B70" s="40">
        <v>6422</v>
      </c>
      <c r="C70" s="40">
        <v>2833</v>
      </c>
      <c r="D70" s="40">
        <v>3589</v>
      </c>
      <c r="E70" s="42"/>
      <c r="F70" s="40">
        <v>6422</v>
      </c>
      <c r="G70" s="40">
        <v>2833</v>
      </c>
      <c r="H70" s="40">
        <v>3589</v>
      </c>
      <c r="I70" s="42"/>
      <c r="J70" s="44">
        <v>0</v>
      </c>
      <c r="K70" s="44">
        <v>0</v>
      </c>
      <c r="L70" s="44">
        <v>0</v>
      </c>
    </row>
    <row r="71" spans="1:12" ht="15.75">
      <c r="A71" s="40" t="s">
        <v>207</v>
      </c>
      <c r="B71" s="40">
        <v>10479</v>
      </c>
      <c r="C71" s="40">
        <v>6656</v>
      </c>
      <c r="D71" s="40">
        <v>3823</v>
      </c>
      <c r="E71" s="40"/>
      <c r="F71" s="40">
        <v>10479</v>
      </c>
      <c r="G71" s="40">
        <v>6656</v>
      </c>
      <c r="H71" s="40">
        <v>3823</v>
      </c>
      <c r="I71" s="42"/>
      <c r="J71" s="44">
        <v>0</v>
      </c>
      <c r="K71" s="44">
        <v>0</v>
      </c>
      <c r="L71" s="44">
        <v>0</v>
      </c>
    </row>
    <row r="72" spans="1:12" ht="15.75">
      <c r="A72" s="40" t="s">
        <v>208</v>
      </c>
      <c r="B72" s="40">
        <v>2275</v>
      </c>
      <c r="C72" s="40">
        <v>1646</v>
      </c>
      <c r="D72" s="40">
        <v>629</v>
      </c>
      <c r="E72" s="42"/>
      <c r="F72" s="40">
        <v>2275</v>
      </c>
      <c r="G72" s="40">
        <v>1646</v>
      </c>
      <c r="H72" s="40">
        <v>629</v>
      </c>
      <c r="I72" s="42"/>
      <c r="J72" s="44">
        <v>0</v>
      </c>
      <c r="K72" s="44">
        <v>0</v>
      </c>
      <c r="L72" s="44">
        <v>0</v>
      </c>
    </row>
    <row r="73" spans="1:12" ht="15.75">
      <c r="A73" s="40" t="s">
        <v>209</v>
      </c>
      <c r="B73" s="40">
        <v>5063</v>
      </c>
      <c r="C73" s="40">
        <v>3057</v>
      </c>
      <c r="D73" s="40">
        <v>2006</v>
      </c>
      <c r="E73" s="42"/>
      <c r="F73" s="40">
        <v>5063</v>
      </c>
      <c r="G73" s="40">
        <v>3057</v>
      </c>
      <c r="H73" s="40">
        <v>2006</v>
      </c>
      <c r="I73" s="42"/>
      <c r="J73" s="44">
        <v>0</v>
      </c>
      <c r="K73" s="44">
        <v>0</v>
      </c>
      <c r="L73" s="44">
        <v>0</v>
      </c>
    </row>
    <row r="74" spans="1:12" ht="15.75">
      <c r="A74" s="40" t="s">
        <v>210</v>
      </c>
      <c r="B74" s="40">
        <v>3141</v>
      </c>
      <c r="C74" s="40">
        <v>1953</v>
      </c>
      <c r="D74" s="40">
        <v>1188</v>
      </c>
      <c r="E74" s="42"/>
      <c r="F74" s="40">
        <v>3141</v>
      </c>
      <c r="G74" s="40">
        <v>1953</v>
      </c>
      <c r="H74" s="40">
        <v>1188</v>
      </c>
      <c r="I74" s="42"/>
      <c r="J74" s="44">
        <v>0</v>
      </c>
      <c r="K74" s="44">
        <v>0</v>
      </c>
      <c r="L74" s="44">
        <v>0</v>
      </c>
    </row>
    <row r="75" spans="1:12" ht="15.75">
      <c r="A75" s="40" t="s">
        <v>211</v>
      </c>
      <c r="B75" s="40">
        <v>11196</v>
      </c>
      <c r="C75" s="40">
        <v>5781</v>
      </c>
      <c r="D75" s="40">
        <v>5415</v>
      </c>
      <c r="E75" s="42"/>
      <c r="F75" s="40">
        <v>11096</v>
      </c>
      <c r="G75" s="40">
        <v>5708</v>
      </c>
      <c r="H75" s="40">
        <v>5388</v>
      </c>
      <c r="I75" s="42"/>
      <c r="J75" s="40">
        <v>100</v>
      </c>
      <c r="K75" s="44">
        <v>73</v>
      </c>
      <c r="L75" s="44">
        <v>27</v>
      </c>
    </row>
    <row r="76" spans="1:12" ht="15.75">
      <c r="A76" s="42" t="s">
        <v>212</v>
      </c>
      <c r="B76" s="40">
        <v>4370</v>
      </c>
      <c r="C76" s="40">
        <v>2302</v>
      </c>
      <c r="D76" s="40">
        <v>2068</v>
      </c>
      <c r="E76" s="42"/>
      <c r="F76" s="40">
        <v>4370</v>
      </c>
      <c r="G76" s="40">
        <v>2302</v>
      </c>
      <c r="H76" s="40">
        <v>2068</v>
      </c>
      <c r="I76" s="42"/>
      <c r="J76" s="44">
        <v>0</v>
      </c>
      <c r="K76" s="44">
        <v>0</v>
      </c>
      <c r="L76" s="44">
        <v>0</v>
      </c>
    </row>
    <row r="77" spans="1:12" ht="15.75">
      <c r="A77" s="40" t="s">
        <v>213</v>
      </c>
      <c r="B77" s="40">
        <v>1850</v>
      </c>
      <c r="C77" s="40">
        <v>1216</v>
      </c>
      <c r="D77" s="40">
        <v>634</v>
      </c>
      <c r="E77" s="42"/>
      <c r="F77" s="40">
        <v>1850</v>
      </c>
      <c r="G77" s="40">
        <v>1216</v>
      </c>
      <c r="H77" s="40">
        <v>634</v>
      </c>
      <c r="I77" s="42"/>
      <c r="J77" s="44">
        <v>0</v>
      </c>
      <c r="K77" s="44">
        <v>0</v>
      </c>
      <c r="L77" s="44">
        <v>0</v>
      </c>
    </row>
    <row r="78" spans="1:12" ht="15.75">
      <c r="A78" s="40" t="s">
        <v>214</v>
      </c>
      <c r="B78" s="40">
        <v>4103</v>
      </c>
      <c r="C78" s="40">
        <v>2094</v>
      </c>
      <c r="D78" s="40">
        <v>2009</v>
      </c>
      <c r="E78" s="42"/>
      <c r="F78" s="40">
        <v>4103</v>
      </c>
      <c r="G78" s="40">
        <v>2094</v>
      </c>
      <c r="H78" s="40">
        <v>2009</v>
      </c>
      <c r="I78" s="42"/>
      <c r="J78" s="44">
        <v>0</v>
      </c>
      <c r="K78" s="44">
        <v>0</v>
      </c>
      <c r="L78" s="44">
        <v>0</v>
      </c>
    </row>
    <row r="79" spans="1:12" ht="15.75">
      <c r="A79" s="40" t="s">
        <v>215</v>
      </c>
      <c r="B79" s="40">
        <v>2429</v>
      </c>
      <c r="C79" s="40">
        <v>1818</v>
      </c>
      <c r="D79" s="40">
        <v>611</v>
      </c>
      <c r="E79" s="42"/>
      <c r="F79" s="40">
        <v>2429</v>
      </c>
      <c r="G79" s="40">
        <v>1818</v>
      </c>
      <c r="H79" s="40">
        <v>611</v>
      </c>
      <c r="I79" s="42"/>
      <c r="J79" s="44">
        <v>0</v>
      </c>
      <c r="K79" s="44">
        <v>0</v>
      </c>
      <c r="L79" s="44">
        <v>0</v>
      </c>
    </row>
    <row r="80" spans="1:12" ht="15.75">
      <c r="A80" s="40" t="s">
        <v>216</v>
      </c>
      <c r="B80" s="40">
        <v>9364</v>
      </c>
      <c r="C80" s="40">
        <v>4956</v>
      </c>
      <c r="D80" s="40">
        <v>4408</v>
      </c>
      <c r="E80" s="42"/>
      <c r="F80" s="40">
        <v>9364</v>
      </c>
      <c r="G80" s="40">
        <v>4956</v>
      </c>
      <c r="H80" s="40">
        <v>4408</v>
      </c>
      <c r="I80" s="42"/>
      <c r="J80" s="44">
        <v>0</v>
      </c>
      <c r="K80" s="44">
        <v>0</v>
      </c>
      <c r="L80" s="44">
        <v>0</v>
      </c>
    </row>
    <row r="81" spans="1:12" ht="15.75">
      <c r="A81" s="40" t="s">
        <v>217</v>
      </c>
      <c r="B81" s="40">
        <v>3972</v>
      </c>
      <c r="C81" s="40">
        <v>1910</v>
      </c>
      <c r="D81" s="40">
        <v>2062</v>
      </c>
      <c r="E81" s="40"/>
      <c r="F81" s="40">
        <v>3972</v>
      </c>
      <c r="G81" s="40">
        <v>1910</v>
      </c>
      <c r="H81" s="40">
        <v>2062</v>
      </c>
      <c r="I81" s="42"/>
      <c r="J81" s="44">
        <v>0</v>
      </c>
      <c r="K81" s="44">
        <v>0</v>
      </c>
      <c r="L81" s="44">
        <v>0</v>
      </c>
    </row>
    <row r="82" spans="1:12" ht="15.75">
      <c r="A82" s="42" t="s">
        <v>218</v>
      </c>
      <c r="B82" s="40">
        <v>2879</v>
      </c>
      <c r="C82" s="40">
        <v>1439</v>
      </c>
      <c r="D82" s="40">
        <v>1440</v>
      </c>
      <c r="E82" s="42"/>
      <c r="F82" s="40">
        <v>2879</v>
      </c>
      <c r="G82" s="40">
        <v>1439</v>
      </c>
      <c r="H82" s="40">
        <v>1440</v>
      </c>
      <c r="I82" s="42"/>
      <c r="J82" s="44">
        <v>0</v>
      </c>
      <c r="K82" s="44">
        <v>0</v>
      </c>
      <c r="L82" s="44">
        <v>0</v>
      </c>
    </row>
    <row r="83" spans="1:12" ht="15.75">
      <c r="A83" s="42" t="s">
        <v>219</v>
      </c>
      <c r="B83" s="40">
        <v>1093</v>
      </c>
      <c r="C83" s="40">
        <v>471</v>
      </c>
      <c r="D83" s="40">
        <v>622</v>
      </c>
      <c r="E83" s="42"/>
      <c r="F83" s="40">
        <v>1093</v>
      </c>
      <c r="G83" s="40">
        <v>471</v>
      </c>
      <c r="H83" s="40">
        <v>622</v>
      </c>
      <c r="I83" s="42"/>
      <c r="J83" s="44">
        <v>0</v>
      </c>
      <c r="K83" s="44">
        <v>0</v>
      </c>
      <c r="L83" s="44">
        <v>0</v>
      </c>
    </row>
    <row r="84" spans="1:12" ht="15.75">
      <c r="A84" s="40" t="s">
        <v>220</v>
      </c>
      <c r="B84" s="40">
        <v>3377</v>
      </c>
      <c r="C84" s="40">
        <v>1691</v>
      </c>
      <c r="D84" s="40">
        <v>1686</v>
      </c>
      <c r="E84" s="42"/>
      <c r="F84" s="40">
        <v>3377</v>
      </c>
      <c r="G84" s="40">
        <v>1691</v>
      </c>
      <c r="H84" s="40">
        <v>1686</v>
      </c>
      <c r="I84" s="42"/>
      <c r="J84" s="44">
        <v>0</v>
      </c>
      <c r="K84" s="44">
        <v>0</v>
      </c>
      <c r="L84" s="44">
        <v>0</v>
      </c>
    </row>
    <row r="85" spans="1:12" ht="15.75">
      <c r="A85" s="40" t="s">
        <v>221</v>
      </c>
      <c r="B85" s="40">
        <v>5225</v>
      </c>
      <c r="C85" s="40">
        <v>3142</v>
      </c>
      <c r="D85" s="40">
        <v>2083</v>
      </c>
      <c r="E85" s="42"/>
      <c r="F85" s="40">
        <v>5225</v>
      </c>
      <c r="G85" s="40">
        <v>3142</v>
      </c>
      <c r="H85" s="40">
        <v>2083</v>
      </c>
      <c r="I85" s="42"/>
      <c r="J85" s="44">
        <v>0</v>
      </c>
      <c r="K85" s="44">
        <v>0</v>
      </c>
      <c r="L85" s="44">
        <v>0</v>
      </c>
    </row>
    <row r="86" spans="1:12" ht="15.75">
      <c r="A86" s="40" t="s">
        <v>222</v>
      </c>
      <c r="B86" s="40">
        <v>14541</v>
      </c>
      <c r="C86" s="40">
        <v>6797</v>
      </c>
      <c r="D86" s="40">
        <v>7744</v>
      </c>
      <c r="E86" s="42"/>
      <c r="F86" s="40">
        <v>14541</v>
      </c>
      <c r="G86" s="40">
        <v>6797</v>
      </c>
      <c r="H86" s="40">
        <v>7744</v>
      </c>
      <c r="I86" s="42"/>
      <c r="J86" s="44">
        <v>0</v>
      </c>
      <c r="K86" s="44">
        <v>0</v>
      </c>
      <c r="L86" s="44">
        <v>0</v>
      </c>
    </row>
    <row r="87" spans="1:12" ht="15.75">
      <c r="A87" s="40" t="s">
        <v>223</v>
      </c>
      <c r="B87" s="40">
        <v>20337</v>
      </c>
      <c r="C87" s="40">
        <v>10865</v>
      </c>
      <c r="D87" s="40">
        <v>9472</v>
      </c>
      <c r="E87" s="42"/>
      <c r="F87" s="40">
        <v>20337</v>
      </c>
      <c r="G87" s="40">
        <v>10865</v>
      </c>
      <c r="H87" s="40">
        <v>9472</v>
      </c>
      <c r="I87" s="42"/>
      <c r="J87" s="44">
        <v>0</v>
      </c>
      <c r="K87" s="44">
        <v>0</v>
      </c>
      <c r="L87" s="44">
        <v>0</v>
      </c>
    </row>
    <row r="88" spans="1:12" ht="15.75">
      <c r="A88" s="40" t="s">
        <v>224</v>
      </c>
      <c r="B88" s="40">
        <v>4828</v>
      </c>
      <c r="C88" s="40">
        <v>3058</v>
      </c>
      <c r="D88" s="40">
        <v>1770</v>
      </c>
      <c r="E88" s="42"/>
      <c r="F88" s="40">
        <v>4828</v>
      </c>
      <c r="G88" s="40">
        <v>3058</v>
      </c>
      <c r="H88" s="40">
        <v>1770</v>
      </c>
      <c r="I88" s="42"/>
      <c r="J88" s="44">
        <v>0</v>
      </c>
      <c r="K88" s="44">
        <v>0</v>
      </c>
      <c r="L88" s="44">
        <v>0</v>
      </c>
    </row>
    <row r="89" spans="1:12" ht="15.75">
      <c r="A89" s="40" t="s">
        <v>225</v>
      </c>
      <c r="B89" s="40">
        <v>1027</v>
      </c>
      <c r="C89" s="40">
        <v>610</v>
      </c>
      <c r="D89" s="40">
        <v>417</v>
      </c>
      <c r="E89" s="42"/>
      <c r="F89" s="40">
        <v>1027</v>
      </c>
      <c r="G89" s="40">
        <v>610</v>
      </c>
      <c r="H89" s="40">
        <v>417</v>
      </c>
      <c r="I89" s="42"/>
      <c r="J89" s="44">
        <v>0</v>
      </c>
      <c r="K89" s="44">
        <v>0</v>
      </c>
      <c r="L89" s="44">
        <v>0</v>
      </c>
    </row>
    <row r="90" spans="1:12" ht="15.75">
      <c r="A90" s="40" t="s">
        <v>226</v>
      </c>
      <c r="B90" s="40">
        <v>7388</v>
      </c>
      <c r="C90" s="40">
        <v>3920</v>
      </c>
      <c r="D90" s="40">
        <v>3468</v>
      </c>
      <c r="E90" s="42"/>
      <c r="F90" s="40">
        <v>7388</v>
      </c>
      <c r="G90" s="40">
        <v>3920</v>
      </c>
      <c r="H90" s="40">
        <v>3468</v>
      </c>
      <c r="I90" s="42"/>
      <c r="J90" s="44">
        <v>0</v>
      </c>
      <c r="K90" s="44">
        <v>0</v>
      </c>
      <c r="L90" s="44">
        <v>0</v>
      </c>
    </row>
    <row r="91" spans="1:12" ht="15.75">
      <c r="A91" s="40" t="s">
        <v>227</v>
      </c>
      <c r="B91" s="40">
        <v>5571</v>
      </c>
      <c r="C91" s="40">
        <v>2584</v>
      </c>
      <c r="D91" s="40">
        <v>2987</v>
      </c>
      <c r="E91" s="42"/>
      <c r="F91" s="40">
        <v>5571</v>
      </c>
      <c r="G91" s="40">
        <v>2584</v>
      </c>
      <c r="H91" s="40">
        <v>2987</v>
      </c>
      <c r="I91" s="42"/>
      <c r="J91" s="44">
        <v>0</v>
      </c>
      <c r="K91" s="44">
        <v>0</v>
      </c>
      <c r="L91" s="44">
        <v>0</v>
      </c>
    </row>
    <row r="92" spans="1:12" ht="15.75">
      <c r="A92" s="40" t="s">
        <v>228</v>
      </c>
      <c r="B92" s="40">
        <v>6080</v>
      </c>
      <c r="C92" s="40">
        <v>3160</v>
      </c>
      <c r="D92" s="40">
        <v>2920</v>
      </c>
      <c r="E92" s="42"/>
      <c r="F92" s="40">
        <v>6080</v>
      </c>
      <c r="G92" s="40">
        <v>3160</v>
      </c>
      <c r="H92" s="40">
        <v>2920</v>
      </c>
      <c r="I92" s="42"/>
      <c r="J92" s="44">
        <v>0</v>
      </c>
      <c r="K92" s="44">
        <v>0</v>
      </c>
      <c r="L92" s="44">
        <v>0</v>
      </c>
    </row>
    <row r="93" spans="1:12" ht="15.75">
      <c r="A93" s="40" t="s">
        <v>229</v>
      </c>
      <c r="B93" s="40">
        <v>3484</v>
      </c>
      <c r="C93" s="40">
        <v>1690</v>
      </c>
      <c r="D93" s="40">
        <v>1794</v>
      </c>
      <c r="E93" s="42"/>
      <c r="F93" s="40">
        <v>3484</v>
      </c>
      <c r="G93" s="40">
        <v>1690</v>
      </c>
      <c r="H93" s="40">
        <v>1794</v>
      </c>
      <c r="I93" s="42"/>
      <c r="J93" s="44">
        <v>0</v>
      </c>
      <c r="K93" s="44">
        <v>0</v>
      </c>
      <c r="L93" s="44">
        <v>0</v>
      </c>
    </row>
    <row r="94" spans="1:12" ht="15.75">
      <c r="A94" s="42" t="s">
        <v>230</v>
      </c>
      <c r="B94" s="40">
        <v>18531</v>
      </c>
      <c r="C94" s="40">
        <v>9088</v>
      </c>
      <c r="D94" s="40">
        <v>9443</v>
      </c>
      <c r="E94" s="40"/>
      <c r="F94" s="40">
        <v>18531</v>
      </c>
      <c r="G94" s="40">
        <v>9088</v>
      </c>
      <c r="H94" s="40">
        <v>9443</v>
      </c>
      <c r="I94" s="42"/>
      <c r="J94" s="44">
        <v>0</v>
      </c>
      <c r="K94" s="44">
        <v>0</v>
      </c>
      <c r="L94" s="44">
        <v>0</v>
      </c>
    </row>
    <row r="95" spans="1:12" ht="15.75">
      <c r="A95" s="42" t="s">
        <v>231</v>
      </c>
      <c r="B95" s="40">
        <v>2072</v>
      </c>
      <c r="C95" s="40">
        <v>952</v>
      </c>
      <c r="D95" s="40">
        <v>1120</v>
      </c>
      <c r="E95" s="42"/>
      <c r="F95" s="40">
        <v>2072</v>
      </c>
      <c r="G95" s="40">
        <v>952</v>
      </c>
      <c r="H95" s="40">
        <v>1120</v>
      </c>
      <c r="I95" s="42"/>
      <c r="J95" s="44">
        <v>0</v>
      </c>
      <c r="K95" s="44">
        <v>0</v>
      </c>
      <c r="L95" s="44">
        <v>0</v>
      </c>
    </row>
    <row r="96" spans="1:12" ht="15.75">
      <c r="A96" s="42" t="s">
        <v>232</v>
      </c>
      <c r="B96" s="40">
        <v>10966</v>
      </c>
      <c r="C96" s="40">
        <v>5764</v>
      </c>
      <c r="D96" s="40">
        <v>5202</v>
      </c>
      <c r="E96" s="42"/>
      <c r="F96" s="40">
        <v>10966</v>
      </c>
      <c r="G96" s="40">
        <v>5764</v>
      </c>
      <c r="H96" s="40">
        <v>5202</v>
      </c>
      <c r="I96" s="42"/>
      <c r="J96" s="44">
        <v>0</v>
      </c>
      <c r="K96" s="44">
        <v>0</v>
      </c>
      <c r="L96" s="44">
        <v>0</v>
      </c>
    </row>
    <row r="97" spans="1:12" ht="15.75">
      <c r="A97" s="42" t="s">
        <v>233</v>
      </c>
      <c r="B97" s="40">
        <v>5493</v>
      </c>
      <c r="C97" s="40">
        <v>2372</v>
      </c>
      <c r="D97" s="40">
        <v>3121</v>
      </c>
      <c r="E97" s="42"/>
      <c r="F97" s="40">
        <v>5493</v>
      </c>
      <c r="G97" s="40">
        <v>2372</v>
      </c>
      <c r="H97" s="40">
        <v>3121</v>
      </c>
      <c r="I97" s="42"/>
      <c r="J97" s="44">
        <v>0</v>
      </c>
      <c r="K97" s="44">
        <v>0</v>
      </c>
      <c r="L97" s="44">
        <v>0</v>
      </c>
    </row>
    <row r="98" spans="1:12" ht="15.75">
      <c r="A98" s="42" t="s">
        <v>234</v>
      </c>
      <c r="B98" s="40">
        <v>1677</v>
      </c>
      <c r="C98" s="40">
        <v>1128</v>
      </c>
      <c r="D98" s="40">
        <v>549</v>
      </c>
      <c r="E98" s="42"/>
      <c r="F98" s="40">
        <v>1677</v>
      </c>
      <c r="G98" s="40">
        <v>1128</v>
      </c>
      <c r="H98" s="40">
        <v>549</v>
      </c>
      <c r="I98" s="42"/>
      <c r="J98" s="44">
        <v>0</v>
      </c>
      <c r="K98" s="44">
        <v>0</v>
      </c>
      <c r="L98" s="44">
        <v>0</v>
      </c>
    </row>
    <row r="99" spans="1:12" ht="15.75">
      <c r="A99" s="42" t="s">
        <v>235</v>
      </c>
      <c r="B99" s="40">
        <v>2559</v>
      </c>
      <c r="C99" s="40">
        <v>1433</v>
      </c>
      <c r="D99" s="40">
        <v>1126</v>
      </c>
      <c r="E99" s="42"/>
      <c r="F99" s="40">
        <v>2559</v>
      </c>
      <c r="G99" s="40">
        <v>1433</v>
      </c>
      <c r="H99" s="40">
        <v>1126</v>
      </c>
      <c r="I99" s="42"/>
      <c r="J99" s="44">
        <v>0</v>
      </c>
      <c r="K99" s="44">
        <v>0</v>
      </c>
      <c r="L99" s="44">
        <v>0</v>
      </c>
    </row>
    <row r="100" spans="1:12" ht="15.75">
      <c r="A100" s="42" t="s">
        <v>236</v>
      </c>
      <c r="B100" s="40">
        <v>2678</v>
      </c>
      <c r="C100" s="40">
        <v>1300</v>
      </c>
      <c r="D100" s="40">
        <v>1378</v>
      </c>
      <c r="E100" s="42"/>
      <c r="F100" s="40">
        <v>2678</v>
      </c>
      <c r="G100" s="40">
        <v>1300</v>
      </c>
      <c r="H100" s="40">
        <v>1378</v>
      </c>
      <c r="I100" s="42"/>
      <c r="J100" s="44">
        <v>0</v>
      </c>
      <c r="K100" s="44">
        <v>0</v>
      </c>
      <c r="L100" s="44">
        <v>0</v>
      </c>
    </row>
    <row r="101" spans="1:12" ht="15.75">
      <c r="A101" s="42" t="s">
        <v>237</v>
      </c>
      <c r="B101" s="40">
        <v>10603</v>
      </c>
      <c r="C101" s="40">
        <v>4573</v>
      </c>
      <c r="D101" s="40">
        <v>6030</v>
      </c>
      <c r="E101" s="42"/>
      <c r="F101" s="40">
        <v>10603</v>
      </c>
      <c r="G101" s="40">
        <v>4573</v>
      </c>
      <c r="H101" s="40">
        <v>6030</v>
      </c>
      <c r="I101" s="42"/>
      <c r="J101" s="44">
        <v>0</v>
      </c>
      <c r="K101" s="44">
        <v>0</v>
      </c>
      <c r="L101" s="44">
        <v>0</v>
      </c>
    </row>
    <row r="102" spans="1:12" ht="15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.75">
      <c r="A103" s="42" t="s">
        <v>238</v>
      </c>
      <c r="B103" s="42"/>
      <c r="C103" s="42"/>
      <c r="D103" s="42"/>
      <c r="E103" s="42"/>
      <c r="F103" s="42"/>
      <c r="G103" s="40"/>
      <c r="H103" s="40"/>
      <c r="I103" s="42"/>
      <c r="J103" s="42"/>
      <c r="K103" s="42"/>
      <c r="L103" s="42"/>
    </row>
    <row r="104" spans="1:12" ht="15.75">
      <c r="A104" s="42"/>
      <c r="B104" s="42"/>
      <c r="C104" s="42"/>
      <c r="D104" s="42"/>
      <c r="E104" s="42"/>
      <c r="F104" s="42"/>
      <c r="G104" s="40"/>
      <c r="H104" s="40"/>
      <c r="I104" s="42"/>
      <c r="J104" s="42"/>
      <c r="K104" s="42"/>
      <c r="L104" s="42"/>
    </row>
    <row r="105" spans="1:12" ht="15.75">
      <c r="A105" s="42" t="s">
        <v>91</v>
      </c>
      <c r="B105" s="42"/>
      <c r="C105" s="42"/>
      <c r="D105" s="42"/>
      <c r="E105" s="42"/>
      <c r="F105" s="42"/>
      <c r="G105" s="40"/>
      <c r="H105" s="40"/>
      <c r="I105" s="42"/>
      <c r="J105" s="42"/>
      <c r="K105" s="42"/>
      <c r="L105" s="42"/>
    </row>
    <row r="106" spans="1:12" ht="15.75">
      <c r="A106" s="42" t="s">
        <v>164</v>
      </c>
      <c r="B106" s="42"/>
      <c r="C106" s="42"/>
      <c r="D106" s="42"/>
      <c r="E106" s="42"/>
      <c r="F106" s="42"/>
      <c r="G106" s="40"/>
      <c r="H106" s="40"/>
      <c r="I106" s="42"/>
      <c r="J106" s="42"/>
      <c r="K106" s="42"/>
      <c r="L106" s="42"/>
    </row>
    <row r="107" spans="1:12" ht="15.75">
      <c r="A107" s="42"/>
      <c r="B107" s="42"/>
      <c r="C107" s="42"/>
      <c r="D107" s="42"/>
      <c r="E107" s="42"/>
      <c r="F107" s="42"/>
      <c r="G107" s="40"/>
      <c r="H107" s="40"/>
      <c r="I107" s="42"/>
      <c r="J107" s="42"/>
      <c r="K107" s="42"/>
      <c r="L107" s="42"/>
    </row>
    <row r="108" spans="1:12" ht="15.75">
      <c r="A108" s="42"/>
      <c r="B108" s="42"/>
      <c r="C108" s="42"/>
      <c r="D108" s="42"/>
      <c r="E108" s="42"/>
      <c r="F108" s="42"/>
      <c r="G108" s="40"/>
      <c r="H108" s="40"/>
      <c r="I108" s="42"/>
      <c r="J108" s="42"/>
      <c r="K108" s="42"/>
      <c r="L108" s="42"/>
    </row>
    <row r="109" spans="1:12" ht="15.75">
      <c r="A109" s="42"/>
      <c r="B109" s="42"/>
      <c r="C109" s="42"/>
      <c r="D109" s="42"/>
      <c r="E109" s="42"/>
      <c r="F109" s="42"/>
      <c r="G109" s="40"/>
      <c r="H109" s="40"/>
      <c r="I109" s="42"/>
      <c r="J109" s="42"/>
      <c r="K109" s="42"/>
      <c r="L109" s="42"/>
    </row>
    <row r="110" spans="1:12" ht="15.75">
      <c r="A110" s="42"/>
      <c r="B110" s="42"/>
      <c r="C110" s="42"/>
      <c r="D110" s="42"/>
      <c r="E110" s="42"/>
      <c r="F110" s="42"/>
      <c r="G110" s="40"/>
      <c r="H110" s="40"/>
      <c r="I110" s="42"/>
      <c r="J110" s="42"/>
      <c r="K110" s="42"/>
      <c r="L110" s="42"/>
    </row>
    <row r="111" spans="1:12" ht="15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5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5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5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5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5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5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5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5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5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5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5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3"/>
  <sheetViews>
    <sheetView zoomScalePageLayoutView="0" workbookViewId="0" topLeftCell="A1">
      <selection activeCell="A1" sqref="A1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240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39" t="s">
        <v>178</v>
      </c>
      <c r="B7" s="40">
        <v>366708</v>
      </c>
      <c r="C7" s="40">
        <v>235731</v>
      </c>
      <c r="D7" s="40">
        <v>130977</v>
      </c>
      <c r="E7" s="40"/>
      <c r="F7" s="40">
        <v>330155</v>
      </c>
      <c r="G7" s="40">
        <v>218583</v>
      </c>
      <c r="H7" s="40">
        <v>111572</v>
      </c>
      <c r="I7" s="40"/>
      <c r="J7" s="40">
        <v>36553</v>
      </c>
      <c r="K7" s="40">
        <v>17148</v>
      </c>
      <c r="L7" s="40">
        <v>19405</v>
      </c>
    </row>
    <row r="8" spans="1:12" ht="15.75">
      <c r="A8" s="41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</row>
    <row r="9" spans="1:12" ht="15.75">
      <c r="A9" s="39" t="s">
        <v>179</v>
      </c>
      <c r="B9" s="40">
        <v>184696</v>
      </c>
      <c r="C9" s="40">
        <v>139900</v>
      </c>
      <c r="D9" s="40">
        <v>44796</v>
      </c>
      <c r="E9" s="40"/>
      <c r="F9" s="40">
        <v>148228</v>
      </c>
      <c r="G9" s="40">
        <v>122821</v>
      </c>
      <c r="H9" s="40">
        <v>25407</v>
      </c>
      <c r="I9" s="40"/>
      <c r="J9" s="40">
        <v>36468</v>
      </c>
      <c r="K9" s="40">
        <v>17079</v>
      </c>
      <c r="L9" s="40">
        <v>19389</v>
      </c>
    </row>
    <row r="10" spans="1:12" ht="15.75">
      <c r="A10" s="41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</row>
    <row r="11" spans="1:12" ht="17.25">
      <c r="A11" s="39" t="s">
        <v>239</v>
      </c>
      <c r="B11" s="40">
        <v>69466</v>
      </c>
      <c r="C11" s="40">
        <v>53476</v>
      </c>
      <c r="D11" s="40">
        <v>15990</v>
      </c>
      <c r="E11" s="40"/>
      <c r="F11" s="40">
        <v>47828</v>
      </c>
      <c r="G11" s="40">
        <v>42535</v>
      </c>
      <c r="H11" s="40">
        <v>5293</v>
      </c>
      <c r="I11" s="40"/>
      <c r="J11" s="40">
        <v>21638</v>
      </c>
      <c r="K11" s="40">
        <v>10941</v>
      </c>
      <c r="L11" s="40">
        <v>10697</v>
      </c>
    </row>
    <row r="12" spans="1:12" ht="15.75">
      <c r="A12" s="39" t="s">
        <v>180</v>
      </c>
      <c r="B12" s="40">
        <v>64101</v>
      </c>
      <c r="C12" s="40">
        <v>49396</v>
      </c>
      <c r="D12" s="40">
        <v>14705</v>
      </c>
      <c r="E12" s="40"/>
      <c r="F12" s="40">
        <v>45900</v>
      </c>
      <c r="G12" s="40">
        <v>40895</v>
      </c>
      <c r="H12" s="40">
        <v>5005</v>
      </c>
      <c r="I12" s="40"/>
      <c r="J12" s="40">
        <v>18201</v>
      </c>
      <c r="K12" s="40">
        <v>8501</v>
      </c>
      <c r="L12" s="40">
        <v>9700</v>
      </c>
    </row>
    <row r="13" spans="1:12" ht="15.75">
      <c r="A13" s="39" t="s">
        <v>147</v>
      </c>
      <c r="B13" s="40">
        <v>16050</v>
      </c>
      <c r="C13" s="40">
        <v>11840</v>
      </c>
      <c r="D13" s="40">
        <v>4210</v>
      </c>
      <c r="E13" s="42"/>
      <c r="F13" s="40">
        <v>11047</v>
      </c>
      <c r="G13" s="40">
        <v>9801</v>
      </c>
      <c r="H13" s="40">
        <v>1246</v>
      </c>
      <c r="I13" s="42"/>
      <c r="J13" s="40">
        <v>5003</v>
      </c>
      <c r="K13" s="40">
        <v>2039</v>
      </c>
      <c r="L13" s="40">
        <v>2964</v>
      </c>
    </row>
    <row r="14" spans="1:12" ht="15.75">
      <c r="A14" s="39" t="s">
        <v>148</v>
      </c>
      <c r="B14" s="40">
        <v>12156</v>
      </c>
      <c r="C14" s="40">
        <v>10168</v>
      </c>
      <c r="D14" s="40">
        <v>1988</v>
      </c>
      <c r="E14" s="42"/>
      <c r="F14" s="40">
        <v>9460</v>
      </c>
      <c r="G14" s="40">
        <v>9046</v>
      </c>
      <c r="H14" s="40">
        <v>414</v>
      </c>
      <c r="I14" s="42"/>
      <c r="J14" s="40">
        <v>2696</v>
      </c>
      <c r="K14" s="40">
        <v>1122</v>
      </c>
      <c r="L14" s="40">
        <v>1574</v>
      </c>
    </row>
    <row r="15" spans="1:12" ht="15.75">
      <c r="A15" s="39" t="s">
        <v>181</v>
      </c>
      <c r="B15" s="40">
        <v>23429</v>
      </c>
      <c r="C15" s="40">
        <v>17766</v>
      </c>
      <c r="D15" s="40">
        <v>5663</v>
      </c>
      <c r="E15" s="40"/>
      <c r="F15" s="40">
        <v>15552</v>
      </c>
      <c r="G15" s="40">
        <v>13175</v>
      </c>
      <c r="H15" s="40">
        <v>2377</v>
      </c>
      <c r="I15" s="40"/>
      <c r="J15" s="40">
        <v>7877</v>
      </c>
      <c r="K15" s="40">
        <v>4591</v>
      </c>
      <c r="L15" s="40">
        <v>3286</v>
      </c>
    </row>
    <row r="16" spans="1:12" ht="15.75">
      <c r="A16" s="39" t="s">
        <v>182</v>
      </c>
      <c r="B16" s="40">
        <v>20373</v>
      </c>
      <c r="C16" s="40">
        <v>15318</v>
      </c>
      <c r="D16" s="40">
        <v>5055</v>
      </c>
      <c r="E16" s="42"/>
      <c r="F16" s="40">
        <v>14239</v>
      </c>
      <c r="G16" s="40">
        <v>12034</v>
      </c>
      <c r="H16" s="40">
        <v>2205</v>
      </c>
      <c r="I16" s="42"/>
      <c r="J16" s="40">
        <v>6134</v>
      </c>
      <c r="K16" s="40">
        <v>3284</v>
      </c>
      <c r="L16" s="40">
        <v>2850</v>
      </c>
    </row>
    <row r="17" spans="1:12" ht="15.75">
      <c r="A17" s="39" t="s">
        <v>183</v>
      </c>
      <c r="B17" s="40">
        <v>17831</v>
      </c>
      <c r="C17" s="40">
        <v>13702</v>
      </c>
      <c r="D17" s="40">
        <v>4129</v>
      </c>
      <c r="E17" s="40"/>
      <c r="F17" s="40">
        <v>11769</v>
      </c>
      <c r="G17" s="40">
        <v>10513</v>
      </c>
      <c r="H17" s="40">
        <v>1256</v>
      </c>
      <c r="I17" s="40"/>
      <c r="J17" s="40">
        <v>6062</v>
      </c>
      <c r="K17" s="40">
        <v>3189</v>
      </c>
      <c r="L17" s="40">
        <v>2873</v>
      </c>
    </row>
    <row r="18" spans="1:12" ht="15.75">
      <c r="A18" s="39" t="s">
        <v>184</v>
      </c>
      <c r="B18" s="40">
        <v>15522</v>
      </c>
      <c r="C18" s="40">
        <v>12070</v>
      </c>
      <c r="D18" s="40">
        <v>3452</v>
      </c>
      <c r="E18" s="42"/>
      <c r="F18" s="40">
        <v>11154</v>
      </c>
      <c r="G18" s="40">
        <v>10014</v>
      </c>
      <c r="H18" s="40">
        <v>1140</v>
      </c>
      <c r="I18" s="42"/>
      <c r="J18" s="40">
        <v>4368</v>
      </c>
      <c r="K18" s="40">
        <v>2056</v>
      </c>
      <c r="L18" s="40">
        <v>2312</v>
      </c>
    </row>
    <row r="19" spans="1:12" ht="15.75">
      <c r="A19" s="41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</row>
    <row r="20" spans="1:12" ht="15.75">
      <c r="A20" s="39" t="s">
        <v>185</v>
      </c>
      <c r="B20" s="40">
        <v>81032</v>
      </c>
      <c r="C20" s="40">
        <v>59465</v>
      </c>
      <c r="D20" s="40">
        <v>21567</v>
      </c>
      <c r="E20" s="40"/>
      <c r="F20" s="40">
        <v>71210</v>
      </c>
      <c r="G20" s="40">
        <v>57326</v>
      </c>
      <c r="H20" s="40">
        <v>13884</v>
      </c>
      <c r="I20" s="40"/>
      <c r="J20" s="40">
        <v>9822</v>
      </c>
      <c r="K20" s="40">
        <v>2139</v>
      </c>
      <c r="L20" s="40">
        <v>7683</v>
      </c>
    </row>
    <row r="21" spans="1:12" ht="15.75">
      <c r="A21" s="39" t="s">
        <v>47</v>
      </c>
      <c r="B21" s="40">
        <v>8492</v>
      </c>
      <c r="C21" s="40">
        <v>5684</v>
      </c>
      <c r="D21" s="40">
        <v>2808</v>
      </c>
      <c r="E21" s="42"/>
      <c r="F21" s="40">
        <v>6574</v>
      </c>
      <c r="G21" s="40">
        <v>5360</v>
      </c>
      <c r="H21" s="40">
        <v>1214</v>
      </c>
      <c r="I21" s="42"/>
      <c r="J21" s="40">
        <v>1918</v>
      </c>
      <c r="K21" s="40">
        <v>324</v>
      </c>
      <c r="L21" s="40">
        <v>1594</v>
      </c>
    </row>
    <row r="22" spans="1:12" ht="15.75">
      <c r="A22" s="39" t="s">
        <v>186</v>
      </c>
      <c r="B22" s="40">
        <v>10821</v>
      </c>
      <c r="C22" s="40">
        <v>7392</v>
      </c>
      <c r="D22" s="40">
        <v>3429</v>
      </c>
      <c r="E22" s="42"/>
      <c r="F22" s="40">
        <v>9078</v>
      </c>
      <c r="G22" s="40">
        <v>7069</v>
      </c>
      <c r="H22" s="40">
        <v>2009</v>
      </c>
      <c r="I22" s="42"/>
      <c r="J22" s="40">
        <v>1743</v>
      </c>
      <c r="K22" s="40">
        <v>323</v>
      </c>
      <c r="L22" s="40">
        <v>1420</v>
      </c>
    </row>
    <row r="23" spans="1:12" ht="15.75">
      <c r="A23" s="39" t="s">
        <v>49</v>
      </c>
      <c r="B23" s="40">
        <v>6296</v>
      </c>
      <c r="C23" s="40">
        <v>4990</v>
      </c>
      <c r="D23" s="40">
        <v>1306</v>
      </c>
      <c r="E23" s="42"/>
      <c r="F23" s="40">
        <v>5137</v>
      </c>
      <c r="G23" s="40">
        <v>4799</v>
      </c>
      <c r="H23" s="40">
        <v>338</v>
      </c>
      <c r="I23" s="42"/>
      <c r="J23" s="40">
        <v>1159</v>
      </c>
      <c r="K23" s="40">
        <v>191</v>
      </c>
      <c r="L23" s="40">
        <v>968</v>
      </c>
    </row>
    <row r="24" spans="1:12" ht="15.75">
      <c r="A24" s="39" t="s">
        <v>50</v>
      </c>
      <c r="B24" s="40">
        <v>7542</v>
      </c>
      <c r="C24" s="40">
        <v>1794</v>
      </c>
      <c r="D24" s="40">
        <v>5748</v>
      </c>
      <c r="E24" s="42"/>
      <c r="F24" s="40">
        <v>7213</v>
      </c>
      <c r="G24" s="40">
        <v>1771</v>
      </c>
      <c r="H24" s="40">
        <v>5442</v>
      </c>
      <c r="I24" s="42"/>
      <c r="J24" s="40">
        <v>329</v>
      </c>
      <c r="K24" s="40">
        <v>23</v>
      </c>
      <c r="L24" s="40">
        <v>306</v>
      </c>
    </row>
    <row r="25" spans="1:12" ht="15.75">
      <c r="A25" s="39" t="s">
        <v>51</v>
      </c>
      <c r="B25" s="40">
        <v>4593</v>
      </c>
      <c r="C25" s="40">
        <v>4111</v>
      </c>
      <c r="D25" s="40">
        <v>482</v>
      </c>
      <c r="E25" s="42"/>
      <c r="F25" s="40">
        <v>4331</v>
      </c>
      <c r="G25" s="40">
        <v>4047</v>
      </c>
      <c r="H25" s="40">
        <v>284</v>
      </c>
      <c r="I25" s="42"/>
      <c r="J25" s="40">
        <v>262</v>
      </c>
      <c r="K25" s="40">
        <v>64</v>
      </c>
      <c r="L25" s="40">
        <v>198</v>
      </c>
    </row>
    <row r="26" spans="1:12" ht="15.75">
      <c r="A26" s="39" t="s">
        <v>52</v>
      </c>
      <c r="B26" s="40">
        <v>5560</v>
      </c>
      <c r="C26" s="40">
        <v>5174</v>
      </c>
      <c r="D26" s="40">
        <v>386</v>
      </c>
      <c r="E26" s="42"/>
      <c r="F26" s="40">
        <v>5245</v>
      </c>
      <c r="G26" s="40">
        <v>5127</v>
      </c>
      <c r="H26" s="40">
        <v>118</v>
      </c>
      <c r="I26" s="42"/>
      <c r="J26" s="40">
        <v>315</v>
      </c>
      <c r="K26" s="40">
        <v>47</v>
      </c>
      <c r="L26" s="40">
        <v>268</v>
      </c>
    </row>
    <row r="27" spans="1:12" ht="15.75">
      <c r="A27" s="39" t="s">
        <v>53</v>
      </c>
      <c r="B27" s="40">
        <v>7615</v>
      </c>
      <c r="C27" s="40">
        <v>5254</v>
      </c>
      <c r="D27" s="40">
        <v>2361</v>
      </c>
      <c r="E27" s="42"/>
      <c r="F27" s="40">
        <v>6047</v>
      </c>
      <c r="G27" s="40">
        <v>4903</v>
      </c>
      <c r="H27" s="40">
        <v>1144</v>
      </c>
      <c r="I27" s="42"/>
      <c r="J27" s="40">
        <v>1568</v>
      </c>
      <c r="K27" s="40">
        <v>351</v>
      </c>
      <c r="L27" s="40">
        <v>1217</v>
      </c>
    </row>
    <row r="28" spans="1:12" ht="15.75">
      <c r="A28" s="39" t="s">
        <v>54</v>
      </c>
      <c r="B28" s="40">
        <v>3647</v>
      </c>
      <c r="C28" s="40">
        <v>2761</v>
      </c>
      <c r="D28" s="40">
        <v>886</v>
      </c>
      <c r="E28" s="42"/>
      <c r="F28" s="40">
        <v>3647</v>
      </c>
      <c r="G28" s="40">
        <v>2761</v>
      </c>
      <c r="H28" s="40">
        <v>886</v>
      </c>
      <c r="I28" s="42"/>
      <c r="J28" s="44">
        <v>0</v>
      </c>
      <c r="K28" s="44">
        <v>0</v>
      </c>
      <c r="L28" s="44">
        <v>0</v>
      </c>
    </row>
    <row r="29" spans="1:12" ht="15.75">
      <c r="A29" s="39" t="s">
        <v>55</v>
      </c>
      <c r="B29" s="40">
        <v>5406</v>
      </c>
      <c r="C29" s="40">
        <v>4807</v>
      </c>
      <c r="D29" s="40">
        <v>599</v>
      </c>
      <c r="E29" s="42"/>
      <c r="F29" s="40">
        <v>5036</v>
      </c>
      <c r="G29" s="40">
        <v>4717</v>
      </c>
      <c r="H29" s="40">
        <v>319</v>
      </c>
      <c r="I29" s="42"/>
      <c r="J29" s="40">
        <v>370</v>
      </c>
      <c r="K29" s="40">
        <v>90</v>
      </c>
      <c r="L29" s="40">
        <v>280</v>
      </c>
    </row>
    <row r="30" spans="1:12" ht="15.75">
      <c r="A30" s="39" t="s">
        <v>56</v>
      </c>
      <c r="B30" s="40">
        <v>7802</v>
      </c>
      <c r="C30" s="40">
        <v>6375</v>
      </c>
      <c r="D30" s="40">
        <v>1427</v>
      </c>
      <c r="E30" s="42"/>
      <c r="F30" s="40">
        <v>6818</v>
      </c>
      <c r="G30" s="40">
        <v>6157</v>
      </c>
      <c r="H30" s="40">
        <v>661</v>
      </c>
      <c r="I30" s="42"/>
      <c r="J30" s="40">
        <v>984</v>
      </c>
      <c r="K30" s="40">
        <v>218</v>
      </c>
      <c r="L30" s="40">
        <v>766</v>
      </c>
    </row>
    <row r="31" spans="1:12" ht="15.75">
      <c r="A31" s="39" t="s">
        <v>57</v>
      </c>
      <c r="B31" s="40">
        <v>5920</v>
      </c>
      <c r="C31" s="40">
        <v>5096</v>
      </c>
      <c r="D31" s="40">
        <v>824</v>
      </c>
      <c r="E31" s="42"/>
      <c r="F31" s="40">
        <v>5319</v>
      </c>
      <c r="G31" s="40">
        <v>4868</v>
      </c>
      <c r="H31" s="40">
        <v>451</v>
      </c>
      <c r="I31" s="42"/>
      <c r="J31" s="40">
        <v>601</v>
      </c>
      <c r="K31" s="40">
        <v>228</v>
      </c>
      <c r="L31" s="40">
        <v>373</v>
      </c>
    </row>
    <row r="32" spans="1:12" ht="15.75">
      <c r="A32" s="39" t="s">
        <v>58</v>
      </c>
      <c r="B32" s="40">
        <v>4038</v>
      </c>
      <c r="C32" s="40">
        <v>3556</v>
      </c>
      <c r="D32" s="40">
        <v>482</v>
      </c>
      <c r="E32" s="42"/>
      <c r="F32" s="40">
        <v>3548</v>
      </c>
      <c r="G32" s="40">
        <v>3354</v>
      </c>
      <c r="H32" s="40">
        <v>194</v>
      </c>
      <c r="I32" s="42"/>
      <c r="J32" s="40">
        <v>490</v>
      </c>
      <c r="K32" s="40">
        <v>202</v>
      </c>
      <c r="L32" s="40">
        <v>288</v>
      </c>
    </row>
    <row r="33" spans="1:12" ht="15.75">
      <c r="A33" s="39" t="s">
        <v>59</v>
      </c>
      <c r="B33" s="40">
        <v>3300</v>
      </c>
      <c r="C33" s="40">
        <v>2471</v>
      </c>
      <c r="D33" s="40">
        <v>829</v>
      </c>
      <c r="E33" s="42"/>
      <c r="F33" s="40">
        <v>3217</v>
      </c>
      <c r="G33" s="40">
        <v>2393</v>
      </c>
      <c r="H33" s="40">
        <v>824</v>
      </c>
      <c r="I33" s="42"/>
      <c r="J33" s="40">
        <v>83</v>
      </c>
      <c r="K33" s="40">
        <v>78</v>
      </c>
      <c r="L33" s="40">
        <v>5</v>
      </c>
    </row>
    <row r="34" spans="1:12" ht="15.75">
      <c r="A34" s="41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5.75">
      <c r="A35" s="40" t="s">
        <v>187</v>
      </c>
      <c r="B35" s="40">
        <v>8072</v>
      </c>
      <c r="C35" s="40">
        <v>6110</v>
      </c>
      <c r="D35" s="40">
        <v>1962</v>
      </c>
      <c r="E35" s="40"/>
      <c r="F35" s="40">
        <v>2744</v>
      </c>
      <c r="G35" s="40">
        <v>2093</v>
      </c>
      <c r="H35" s="40">
        <v>651</v>
      </c>
      <c r="I35" s="40"/>
      <c r="J35" s="40">
        <v>5328</v>
      </c>
      <c r="K35" s="40">
        <v>4017</v>
      </c>
      <c r="L35" s="40">
        <v>1311</v>
      </c>
    </row>
    <row r="36" spans="1:12" ht="15.75">
      <c r="A36" s="40" t="s">
        <v>188</v>
      </c>
      <c r="B36" s="40">
        <v>2707</v>
      </c>
      <c r="C36" s="40">
        <v>2030</v>
      </c>
      <c r="D36" s="40">
        <v>677</v>
      </c>
      <c r="E36" s="40"/>
      <c r="F36" s="40">
        <v>816</v>
      </c>
      <c r="G36" s="40">
        <v>453</v>
      </c>
      <c r="H36" s="40">
        <v>363</v>
      </c>
      <c r="I36" s="40"/>
      <c r="J36" s="44">
        <v>1891</v>
      </c>
      <c r="K36" s="44">
        <v>1577</v>
      </c>
      <c r="L36" s="44">
        <v>314</v>
      </c>
    </row>
    <row r="37" spans="1:12" ht="15.75">
      <c r="A37" s="40" t="s">
        <v>186</v>
      </c>
      <c r="B37" s="40">
        <v>3056</v>
      </c>
      <c r="C37" s="40">
        <v>2448</v>
      </c>
      <c r="D37" s="40">
        <v>608</v>
      </c>
      <c r="E37" s="42"/>
      <c r="F37" s="40">
        <v>1313</v>
      </c>
      <c r="G37" s="40">
        <v>1141</v>
      </c>
      <c r="H37" s="40">
        <v>172</v>
      </c>
      <c r="I37" s="42"/>
      <c r="J37" s="44">
        <v>1743</v>
      </c>
      <c r="K37" s="44">
        <v>1307</v>
      </c>
      <c r="L37" s="44">
        <v>436</v>
      </c>
    </row>
    <row r="38" spans="1:12" ht="15.75">
      <c r="A38" s="40" t="s">
        <v>189</v>
      </c>
      <c r="B38" s="40">
        <v>1528</v>
      </c>
      <c r="C38" s="40">
        <v>1085</v>
      </c>
      <c r="D38" s="40">
        <v>443</v>
      </c>
      <c r="E38" s="42"/>
      <c r="F38" s="40">
        <v>465</v>
      </c>
      <c r="G38" s="40">
        <v>242</v>
      </c>
      <c r="H38" s="40">
        <v>223</v>
      </c>
      <c r="I38" s="42"/>
      <c r="J38" s="44">
        <v>1063</v>
      </c>
      <c r="K38" s="44">
        <v>843</v>
      </c>
      <c r="L38" s="44">
        <v>220</v>
      </c>
    </row>
    <row r="39" spans="1:12" ht="15.75">
      <c r="A39" s="40" t="s">
        <v>150</v>
      </c>
      <c r="B39" s="40">
        <v>2309</v>
      </c>
      <c r="C39" s="40">
        <v>1632</v>
      </c>
      <c r="D39" s="40">
        <v>677</v>
      </c>
      <c r="E39" s="42"/>
      <c r="F39" s="40">
        <v>615</v>
      </c>
      <c r="G39" s="40">
        <v>499</v>
      </c>
      <c r="H39" s="40">
        <v>116</v>
      </c>
      <c r="I39" s="42"/>
      <c r="J39" s="44">
        <v>1694</v>
      </c>
      <c r="K39" s="44">
        <v>1133</v>
      </c>
      <c r="L39" s="44">
        <v>561</v>
      </c>
    </row>
    <row r="40" spans="1:12" ht="15.75">
      <c r="A40" s="40" t="s">
        <v>190</v>
      </c>
      <c r="B40" s="40">
        <v>1179</v>
      </c>
      <c r="C40" s="40">
        <v>945</v>
      </c>
      <c r="D40" s="40">
        <v>234</v>
      </c>
      <c r="E40" s="42"/>
      <c r="F40" s="40">
        <v>351</v>
      </c>
      <c r="G40" s="40">
        <v>211</v>
      </c>
      <c r="H40" s="40">
        <v>140</v>
      </c>
      <c r="I40" s="42"/>
      <c r="J40" s="44">
        <v>828</v>
      </c>
      <c r="K40" s="44">
        <v>734</v>
      </c>
      <c r="L40" s="44">
        <v>94</v>
      </c>
    </row>
    <row r="41" spans="1:12" ht="15.75">
      <c r="A41" s="42"/>
      <c r="B41" s="40"/>
      <c r="C41" s="40"/>
      <c r="D41" s="40"/>
      <c r="E41" s="42"/>
      <c r="F41" s="40"/>
      <c r="G41" s="40"/>
      <c r="H41" s="40"/>
      <c r="I41" s="42"/>
      <c r="J41" s="40"/>
      <c r="K41" s="40"/>
      <c r="L41" s="42"/>
    </row>
    <row r="42" spans="1:12" ht="15.75">
      <c r="A42" s="40" t="s">
        <v>191</v>
      </c>
      <c r="B42" s="40">
        <v>10736</v>
      </c>
      <c r="C42" s="40">
        <v>6664</v>
      </c>
      <c r="D42" s="40">
        <v>4072</v>
      </c>
      <c r="E42" s="40"/>
      <c r="F42" s="40">
        <v>9375</v>
      </c>
      <c r="G42" s="40">
        <v>5991</v>
      </c>
      <c r="H42" s="40">
        <v>3384</v>
      </c>
      <c r="I42" s="40"/>
      <c r="J42" s="40">
        <v>1361</v>
      </c>
      <c r="K42" s="40">
        <v>673</v>
      </c>
      <c r="L42" s="40">
        <v>688</v>
      </c>
    </row>
    <row r="43" spans="1:12" ht="15.75">
      <c r="A43" s="40" t="s">
        <v>155</v>
      </c>
      <c r="B43" s="40">
        <v>1632</v>
      </c>
      <c r="C43" s="40">
        <v>1316</v>
      </c>
      <c r="D43" s="40">
        <v>316</v>
      </c>
      <c r="E43" s="42"/>
      <c r="F43" s="40">
        <v>1103</v>
      </c>
      <c r="G43" s="40">
        <v>1053</v>
      </c>
      <c r="H43" s="40">
        <v>50</v>
      </c>
      <c r="I43" s="42"/>
      <c r="J43" s="44">
        <v>529</v>
      </c>
      <c r="K43" s="44">
        <v>263</v>
      </c>
      <c r="L43" s="44">
        <v>266</v>
      </c>
    </row>
    <row r="44" spans="1:12" ht="15.75">
      <c r="A44" s="42" t="s">
        <v>65</v>
      </c>
      <c r="B44" s="40">
        <v>5508</v>
      </c>
      <c r="C44" s="40">
        <v>3035</v>
      </c>
      <c r="D44" s="40">
        <v>2473</v>
      </c>
      <c r="E44" s="42"/>
      <c r="F44" s="40">
        <v>5508</v>
      </c>
      <c r="G44" s="42">
        <v>3035</v>
      </c>
      <c r="H44" s="42">
        <v>2473</v>
      </c>
      <c r="I44" s="42"/>
      <c r="J44" s="44">
        <v>0</v>
      </c>
      <c r="K44" s="44">
        <v>0</v>
      </c>
      <c r="L44" s="44">
        <v>0</v>
      </c>
    </row>
    <row r="45" spans="1:12" ht="15.75">
      <c r="A45" s="40" t="s">
        <v>66</v>
      </c>
      <c r="B45" s="40">
        <v>811</v>
      </c>
      <c r="C45" s="40">
        <v>670</v>
      </c>
      <c r="D45" s="40">
        <v>141</v>
      </c>
      <c r="E45" s="42"/>
      <c r="F45" s="40">
        <v>645</v>
      </c>
      <c r="G45" s="40">
        <v>627</v>
      </c>
      <c r="H45" s="40">
        <v>18</v>
      </c>
      <c r="I45" s="42"/>
      <c r="J45" s="44">
        <v>166</v>
      </c>
      <c r="K45" s="44">
        <v>43</v>
      </c>
      <c r="L45" s="44">
        <v>123</v>
      </c>
    </row>
    <row r="46" spans="1:12" ht="15.75">
      <c r="A46" s="40" t="s">
        <v>156</v>
      </c>
      <c r="B46" s="44">
        <v>293</v>
      </c>
      <c r="C46" s="44">
        <v>293</v>
      </c>
      <c r="D46" s="44">
        <v>0</v>
      </c>
      <c r="E46" s="42"/>
      <c r="F46" s="44">
        <v>0</v>
      </c>
      <c r="G46" s="44">
        <v>0</v>
      </c>
      <c r="H46" s="44">
        <v>0</v>
      </c>
      <c r="I46" s="42"/>
      <c r="J46" s="44">
        <v>293</v>
      </c>
      <c r="K46" s="44">
        <v>293</v>
      </c>
      <c r="L46" s="44">
        <v>0</v>
      </c>
    </row>
    <row r="47" spans="1:12" ht="15.75">
      <c r="A47" s="40" t="s">
        <v>192</v>
      </c>
      <c r="B47" s="40">
        <v>2492</v>
      </c>
      <c r="C47" s="40">
        <v>1350</v>
      </c>
      <c r="D47" s="40">
        <v>1142</v>
      </c>
      <c r="E47" s="42"/>
      <c r="F47" s="40">
        <v>2119</v>
      </c>
      <c r="G47" s="40">
        <v>1276</v>
      </c>
      <c r="H47" s="40">
        <v>843</v>
      </c>
      <c r="I47" s="42"/>
      <c r="J47" s="44">
        <v>373</v>
      </c>
      <c r="K47" s="44">
        <v>74</v>
      </c>
      <c r="L47" s="44">
        <v>299</v>
      </c>
    </row>
    <row r="48" spans="1:12" ht="15.75">
      <c r="A48" s="42"/>
      <c r="B48" s="40"/>
      <c r="C48" s="40"/>
      <c r="D48" s="40"/>
      <c r="E48" s="42"/>
      <c r="F48" s="40"/>
      <c r="G48" s="40"/>
      <c r="H48" s="40"/>
      <c r="I48" s="42"/>
      <c r="J48" s="44"/>
      <c r="K48" s="44"/>
      <c r="L48" s="44"/>
    </row>
    <row r="49" spans="1:12" ht="15.75">
      <c r="A49" s="40" t="s">
        <v>193</v>
      </c>
      <c r="B49" s="40">
        <v>8866</v>
      </c>
      <c r="C49" s="40">
        <v>7670</v>
      </c>
      <c r="D49" s="40">
        <v>1196</v>
      </c>
      <c r="E49" s="40"/>
      <c r="F49" s="40">
        <v>7110</v>
      </c>
      <c r="G49" s="40">
        <v>5921</v>
      </c>
      <c r="H49" s="40">
        <v>1189</v>
      </c>
      <c r="I49" s="40"/>
      <c r="J49" s="40">
        <v>1756</v>
      </c>
      <c r="K49" s="40">
        <v>1749</v>
      </c>
      <c r="L49" s="40">
        <v>7</v>
      </c>
    </row>
    <row r="50" spans="1:12" ht="15.75">
      <c r="A50" s="40" t="s">
        <v>194</v>
      </c>
      <c r="B50" s="40">
        <v>4086</v>
      </c>
      <c r="C50" s="40">
        <v>4086</v>
      </c>
      <c r="D50" s="44">
        <v>0</v>
      </c>
      <c r="E50" s="42"/>
      <c r="F50" s="40">
        <v>3159</v>
      </c>
      <c r="G50" s="40">
        <v>3159</v>
      </c>
      <c r="H50" s="44">
        <v>0</v>
      </c>
      <c r="I50" s="42"/>
      <c r="J50" s="44">
        <v>927</v>
      </c>
      <c r="K50" s="44">
        <v>927</v>
      </c>
      <c r="L50" s="44">
        <v>0</v>
      </c>
    </row>
    <row r="51" spans="1:12" ht="15.75">
      <c r="A51" s="40" t="s">
        <v>152</v>
      </c>
      <c r="B51" s="40">
        <v>813</v>
      </c>
      <c r="C51" s="40">
        <v>776</v>
      </c>
      <c r="D51" s="40">
        <v>37</v>
      </c>
      <c r="E51" s="42"/>
      <c r="F51" s="40">
        <v>722</v>
      </c>
      <c r="G51" s="40">
        <v>692</v>
      </c>
      <c r="H51" s="40">
        <v>30</v>
      </c>
      <c r="I51" s="42"/>
      <c r="J51" s="44">
        <v>91</v>
      </c>
      <c r="K51" s="44">
        <v>84</v>
      </c>
      <c r="L51" s="44">
        <v>7</v>
      </c>
    </row>
    <row r="52" spans="1:12" ht="15.75">
      <c r="A52" s="40" t="s">
        <v>195</v>
      </c>
      <c r="B52" s="40">
        <v>1578</v>
      </c>
      <c r="C52" s="40">
        <v>1578</v>
      </c>
      <c r="D52" s="44">
        <v>0</v>
      </c>
      <c r="E52" s="42"/>
      <c r="F52" s="40">
        <v>1365</v>
      </c>
      <c r="G52" s="40">
        <v>1365</v>
      </c>
      <c r="H52" s="44">
        <v>0</v>
      </c>
      <c r="I52" s="42"/>
      <c r="J52" s="44">
        <v>213</v>
      </c>
      <c r="K52" s="44">
        <v>213</v>
      </c>
      <c r="L52" s="44">
        <v>0</v>
      </c>
    </row>
    <row r="53" spans="1:12" ht="15.75">
      <c r="A53" s="40" t="s">
        <v>196</v>
      </c>
      <c r="B53" s="40">
        <v>1980</v>
      </c>
      <c r="C53" s="40">
        <v>821</v>
      </c>
      <c r="D53" s="40">
        <v>1159</v>
      </c>
      <c r="E53" s="42"/>
      <c r="F53" s="40">
        <v>1864</v>
      </c>
      <c r="G53" s="40">
        <v>705</v>
      </c>
      <c r="H53" s="40">
        <v>1159</v>
      </c>
      <c r="I53" s="42"/>
      <c r="J53" s="44">
        <v>116</v>
      </c>
      <c r="K53" s="44">
        <v>116</v>
      </c>
      <c r="L53" s="44">
        <v>0</v>
      </c>
    </row>
    <row r="54" spans="1:12" ht="15.75">
      <c r="A54" s="40" t="s">
        <v>197</v>
      </c>
      <c r="B54" s="44">
        <v>409</v>
      </c>
      <c r="C54" s="44">
        <v>409</v>
      </c>
      <c r="D54" s="44">
        <v>0</v>
      </c>
      <c r="E54" s="40"/>
      <c r="F54" s="44">
        <v>0</v>
      </c>
      <c r="G54" s="44">
        <v>0</v>
      </c>
      <c r="H54" s="44">
        <v>0</v>
      </c>
      <c r="I54" s="42"/>
      <c r="J54" s="40">
        <v>409</v>
      </c>
      <c r="K54" s="40">
        <v>409</v>
      </c>
      <c r="L54" s="44">
        <v>0</v>
      </c>
    </row>
    <row r="55" spans="1:12" ht="15.75">
      <c r="A55" s="42"/>
      <c r="B55" s="40"/>
      <c r="C55" s="40"/>
      <c r="D55" s="40"/>
      <c r="E55" s="42"/>
      <c r="F55" s="40"/>
      <c r="G55" s="40"/>
      <c r="H55" s="40"/>
      <c r="I55" s="42"/>
      <c r="J55" s="44"/>
      <c r="K55" s="44"/>
      <c r="L55" s="44"/>
    </row>
    <row r="56" spans="1:12" ht="15.75">
      <c r="A56" s="40" t="s">
        <v>198</v>
      </c>
      <c r="B56" s="40">
        <v>11889</v>
      </c>
      <c r="C56" s="40">
        <v>10595</v>
      </c>
      <c r="D56" s="40">
        <v>1294</v>
      </c>
      <c r="E56" s="40"/>
      <c r="F56" s="40">
        <v>11889</v>
      </c>
      <c r="G56" s="40">
        <v>10595</v>
      </c>
      <c r="H56" s="40">
        <v>1294</v>
      </c>
      <c r="I56" s="42"/>
      <c r="J56" s="44">
        <v>0</v>
      </c>
      <c r="K56" s="44">
        <v>0</v>
      </c>
      <c r="L56" s="44">
        <v>0</v>
      </c>
    </row>
    <row r="57" spans="1:12" ht="15.75">
      <c r="A57" s="40" t="s">
        <v>61</v>
      </c>
      <c r="B57" s="40">
        <v>2888</v>
      </c>
      <c r="C57" s="40">
        <v>2685</v>
      </c>
      <c r="D57" s="40">
        <v>203</v>
      </c>
      <c r="E57" s="42"/>
      <c r="F57" s="40">
        <v>2888</v>
      </c>
      <c r="G57" s="40">
        <v>2685</v>
      </c>
      <c r="H57" s="40">
        <v>203</v>
      </c>
      <c r="I57" s="42"/>
      <c r="J57" s="44">
        <v>0</v>
      </c>
      <c r="K57" s="44">
        <v>0</v>
      </c>
      <c r="L57" s="44">
        <v>0</v>
      </c>
    </row>
    <row r="58" spans="1:12" ht="15.75">
      <c r="A58" s="40" t="s">
        <v>62</v>
      </c>
      <c r="B58" s="40">
        <v>2103</v>
      </c>
      <c r="C58" s="40">
        <v>1710</v>
      </c>
      <c r="D58" s="40">
        <v>393</v>
      </c>
      <c r="E58" s="42"/>
      <c r="F58" s="40">
        <v>2103</v>
      </c>
      <c r="G58" s="40">
        <v>1710</v>
      </c>
      <c r="H58" s="40">
        <v>393</v>
      </c>
      <c r="I58" s="42"/>
      <c r="J58" s="44">
        <v>0</v>
      </c>
      <c r="K58" s="44">
        <v>0</v>
      </c>
      <c r="L58" s="44">
        <v>0</v>
      </c>
    </row>
    <row r="59" spans="1:12" ht="15.75">
      <c r="A59" s="40" t="s">
        <v>63</v>
      </c>
      <c r="B59" s="40">
        <v>2175</v>
      </c>
      <c r="C59" s="40">
        <v>2016</v>
      </c>
      <c r="D59" s="40">
        <v>159</v>
      </c>
      <c r="E59" s="42"/>
      <c r="F59" s="40">
        <v>2175</v>
      </c>
      <c r="G59" s="40">
        <v>2016</v>
      </c>
      <c r="H59" s="40">
        <v>159</v>
      </c>
      <c r="I59" s="42"/>
      <c r="J59" s="44">
        <v>0</v>
      </c>
      <c r="K59" s="44">
        <v>0</v>
      </c>
      <c r="L59" s="44">
        <v>0</v>
      </c>
    </row>
    <row r="60" spans="1:12" ht="15.75">
      <c r="A60" s="40" t="s">
        <v>64</v>
      </c>
      <c r="B60" s="40">
        <v>1893</v>
      </c>
      <c r="C60" s="40">
        <v>1753</v>
      </c>
      <c r="D60" s="40">
        <v>140</v>
      </c>
      <c r="E60" s="42"/>
      <c r="F60" s="40">
        <v>1893</v>
      </c>
      <c r="G60" s="40">
        <v>1753</v>
      </c>
      <c r="H60" s="40">
        <v>140</v>
      </c>
      <c r="I60" s="42"/>
      <c r="J60" s="44">
        <v>0</v>
      </c>
      <c r="K60" s="44">
        <v>0</v>
      </c>
      <c r="L60" s="44">
        <v>0</v>
      </c>
    </row>
    <row r="61" spans="1:12" ht="15.75">
      <c r="A61" s="40" t="s">
        <v>67</v>
      </c>
      <c r="B61" s="40">
        <v>2830</v>
      </c>
      <c r="C61" s="40">
        <v>2431</v>
      </c>
      <c r="D61" s="40">
        <v>399</v>
      </c>
      <c r="E61" s="42"/>
      <c r="F61" s="40">
        <v>2830</v>
      </c>
      <c r="G61" s="40">
        <v>2431</v>
      </c>
      <c r="H61" s="40">
        <v>399</v>
      </c>
      <c r="I61" s="42"/>
      <c r="J61" s="44">
        <v>0</v>
      </c>
      <c r="K61" s="44">
        <v>0</v>
      </c>
      <c r="L61" s="44">
        <v>0</v>
      </c>
    </row>
    <row r="62" spans="1:12" ht="15.75">
      <c r="A62" s="42"/>
      <c r="B62" s="40"/>
      <c r="C62" s="40"/>
      <c r="D62" s="40"/>
      <c r="E62" s="42"/>
      <c r="F62" s="40"/>
      <c r="G62" s="40"/>
      <c r="H62" s="40"/>
      <c r="I62" s="42"/>
      <c r="J62" s="44"/>
      <c r="K62" s="44"/>
      <c r="L62" s="44"/>
    </row>
    <row r="63" spans="1:12" ht="15.75">
      <c r="A63" s="40" t="s">
        <v>199</v>
      </c>
      <c r="B63" s="40">
        <v>182012</v>
      </c>
      <c r="C63" s="40">
        <v>95831</v>
      </c>
      <c r="D63" s="40">
        <v>86181</v>
      </c>
      <c r="E63" s="40"/>
      <c r="F63" s="40">
        <v>181927</v>
      </c>
      <c r="G63" s="40">
        <v>95762</v>
      </c>
      <c r="H63" s="40">
        <v>86165</v>
      </c>
      <c r="I63" s="40"/>
      <c r="J63" s="44">
        <v>85</v>
      </c>
      <c r="K63" s="44">
        <v>69</v>
      </c>
      <c r="L63" s="44">
        <v>16</v>
      </c>
    </row>
    <row r="64" spans="1:12" ht="15.75">
      <c r="A64" s="40" t="s">
        <v>200</v>
      </c>
      <c r="B64" s="40">
        <v>3379</v>
      </c>
      <c r="C64" s="40">
        <v>1725</v>
      </c>
      <c r="D64" s="40">
        <v>1654</v>
      </c>
      <c r="E64" s="42"/>
      <c r="F64" s="40">
        <v>3379</v>
      </c>
      <c r="G64" s="40">
        <v>1725</v>
      </c>
      <c r="H64" s="40">
        <v>1654</v>
      </c>
      <c r="I64" s="42"/>
      <c r="J64" s="44">
        <v>0</v>
      </c>
      <c r="K64" s="44">
        <v>0</v>
      </c>
      <c r="L64" s="44">
        <v>0</v>
      </c>
    </row>
    <row r="65" spans="1:12" ht="15.75">
      <c r="A65" s="40" t="s">
        <v>201</v>
      </c>
      <c r="B65" s="40">
        <v>5422</v>
      </c>
      <c r="C65" s="40">
        <v>3161</v>
      </c>
      <c r="D65" s="40">
        <v>2261</v>
      </c>
      <c r="E65" s="42"/>
      <c r="F65" s="40">
        <v>5422</v>
      </c>
      <c r="G65" s="40">
        <v>3161</v>
      </c>
      <c r="H65" s="40">
        <v>2261</v>
      </c>
      <c r="I65" s="42"/>
      <c r="J65" s="44">
        <v>0</v>
      </c>
      <c r="K65" s="44">
        <v>0</v>
      </c>
      <c r="L65" s="44">
        <v>0</v>
      </c>
    </row>
    <row r="66" spans="1:12" ht="15.75">
      <c r="A66" s="40" t="s">
        <v>202</v>
      </c>
      <c r="B66" s="40">
        <v>2785</v>
      </c>
      <c r="C66" s="40">
        <v>1385</v>
      </c>
      <c r="D66" s="40">
        <v>1400</v>
      </c>
      <c r="E66" s="42"/>
      <c r="F66" s="40">
        <v>2785</v>
      </c>
      <c r="G66" s="40">
        <v>1385</v>
      </c>
      <c r="H66" s="40">
        <v>1400</v>
      </c>
      <c r="I66" s="42"/>
      <c r="J66" s="44">
        <v>0</v>
      </c>
      <c r="K66" s="44">
        <v>0</v>
      </c>
      <c r="L66" s="44">
        <v>0</v>
      </c>
    </row>
    <row r="67" spans="1:12" ht="15.75">
      <c r="A67" s="40" t="s">
        <v>203</v>
      </c>
      <c r="B67" s="40">
        <v>1649</v>
      </c>
      <c r="C67" s="40">
        <v>1017</v>
      </c>
      <c r="D67" s="40">
        <v>632</v>
      </c>
      <c r="E67" s="42"/>
      <c r="F67" s="40">
        <v>1649</v>
      </c>
      <c r="G67" s="40">
        <v>1017</v>
      </c>
      <c r="H67" s="40">
        <v>632</v>
      </c>
      <c r="I67" s="42"/>
      <c r="J67" s="44">
        <v>0</v>
      </c>
      <c r="K67" s="44">
        <v>0</v>
      </c>
      <c r="L67" s="44">
        <v>0</v>
      </c>
    </row>
    <row r="68" spans="1:12" ht="15.75">
      <c r="A68" s="40" t="s">
        <v>204</v>
      </c>
      <c r="B68" s="40">
        <v>1542</v>
      </c>
      <c r="C68" s="40">
        <v>788</v>
      </c>
      <c r="D68" s="40">
        <v>754</v>
      </c>
      <c r="E68" s="42"/>
      <c r="F68" s="40">
        <v>1542</v>
      </c>
      <c r="G68" s="40">
        <v>788</v>
      </c>
      <c r="H68" s="40">
        <v>754</v>
      </c>
      <c r="I68" s="42"/>
      <c r="J68" s="44">
        <v>0</v>
      </c>
      <c r="K68" s="44">
        <v>0</v>
      </c>
      <c r="L68" s="44">
        <v>0</v>
      </c>
    </row>
    <row r="69" spans="1:12" ht="15.75">
      <c r="A69" s="40" t="s">
        <v>205</v>
      </c>
      <c r="B69" s="40">
        <v>5100</v>
      </c>
      <c r="C69" s="40">
        <v>2146</v>
      </c>
      <c r="D69" s="40">
        <v>2954</v>
      </c>
      <c r="E69" s="42"/>
      <c r="F69" s="40">
        <v>5100</v>
      </c>
      <c r="G69" s="40">
        <v>2146</v>
      </c>
      <c r="H69" s="40">
        <v>2954</v>
      </c>
      <c r="I69" s="42"/>
      <c r="J69" s="44">
        <v>0</v>
      </c>
      <c r="K69" s="44">
        <v>0</v>
      </c>
      <c r="L69" s="44">
        <v>0</v>
      </c>
    </row>
    <row r="70" spans="1:12" ht="15.75">
      <c r="A70" s="40" t="s">
        <v>206</v>
      </c>
      <c r="B70" s="40">
        <v>6216</v>
      </c>
      <c r="C70" s="40">
        <v>2745</v>
      </c>
      <c r="D70" s="40">
        <v>3471</v>
      </c>
      <c r="E70" s="42"/>
      <c r="F70" s="40">
        <v>6216</v>
      </c>
      <c r="G70" s="40">
        <v>2745</v>
      </c>
      <c r="H70" s="40">
        <v>3471</v>
      </c>
      <c r="I70" s="42"/>
      <c r="J70" s="44">
        <v>0</v>
      </c>
      <c r="K70" s="44">
        <v>0</v>
      </c>
      <c r="L70" s="44">
        <v>0</v>
      </c>
    </row>
    <row r="71" spans="1:12" ht="15.75">
      <c r="A71" s="40" t="s">
        <v>207</v>
      </c>
      <c r="B71" s="40">
        <v>11542</v>
      </c>
      <c r="C71" s="40">
        <v>7130</v>
      </c>
      <c r="D71" s="40">
        <v>4412</v>
      </c>
      <c r="E71" s="40"/>
      <c r="F71" s="40">
        <v>11542</v>
      </c>
      <c r="G71" s="40">
        <v>7130</v>
      </c>
      <c r="H71" s="40">
        <v>4412</v>
      </c>
      <c r="I71" s="42"/>
      <c r="J71" s="44">
        <v>0</v>
      </c>
      <c r="K71" s="44">
        <v>0</v>
      </c>
      <c r="L71" s="44">
        <v>0</v>
      </c>
    </row>
    <row r="72" spans="1:12" ht="15.75">
      <c r="A72" s="40" t="s">
        <v>208</v>
      </c>
      <c r="B72" s="40">
        <v>2894</v>
      </c>
      <c r="C72" s="40">
        <v>2056</v>
      </c>
      <c r="D72" s="40">
        <v>838</v>
      </c>
      <c r="E72" s="42"/>
      <c r="F72" s="40">
        <v>2894</v>
      </c>
      <c r="G72" s="40">
        <v>2056</v>
      </c>
      <c r="H72" s="40">
        <v>838</v>
      </c>
      <c r="I72" s="42"/>
      <c r="J72" s="44">
        <v>0</v>
      </c>
      <c r="K72" s="44">
        <v>0</v>
      </c>
      <c r="L72" s="44">
        <v>0</v>
      </c>
    </row>
    <row r="73" spans="1:12" ht="15.75">
      <c r="A73" s="40" t="s">
        <v>209</v>
      </c>
      <c r="B73" s="40">
        <v>5437</v>
      </c>
      <c r="C73" s="40">
        <v>3164</v>
      </c>
      <c r="D73" s="40">
        <v>2273</v>
      </c>
      <c r="E73" s="42"/>
      <c r="F73" s="40">
        <v>5437</v>
      </c>
      <c r="G73" s="40">
        <v>3164</v>
      </c>
      <c r="H73" s="40">
        <v>2273</v>
      </c>
      <c r="I73" s="42"/>
      <c r="J73" s="44">
        <v>0</v>
      </c>
      <c r="K73" s="44">
        <v>0</v>
      </c>
      <c r="L73" s="44">
        <v>0</v>
      </c>
    </row>
    <row r="74" spans="1:12" ht="15.75">
      <c r="A74" s="40" t="s">
        <v>210</v>
      </c>
      <c r="B74" s="40">
        <v>3211</v>
      </c>
      <c r="C74" s="40">
        <v>1910</v>
      </c>
      <c r="D74" s="40">
        <v>1301</v>
      </c>
      <c r="E74" s="42"/>
      <c r="F74" s="40">
        <v>3211</v>
      </c>
      <c r="G74" s="40">
        <v>1910</v>
      </c>
      <c r="H74" s="40">
        <v>1301</v>
      </c>
      <c r="I74" s="42"/>
      <c r="J74" s="44">
        <v>0</v>
      </c>
      <c r="K74" s="44">
        <v>0</v>
      </c>
      <c r="L74" s="44">
        <v>0</v>
      </c>
    </row>
    <row r="75" spans="1:12" ht="15.75">
      <c r="A75" s="40" t="s">
        <v>211</v>
      </c>
      <c r="B75" s="40">
        <v>11696</v>
      </c>
      <c r="C75" s="40">
        <v>5610</v>
      </c>
      <c r="D75" s="40">
        <v>6086</v>
      </c>
      <c r="E75" s="42"/>
      <c r="F75" s="40">
        <v>11611</v>
      </c>
      <c r="G75" s="40">
        <v>5541</v>
      </c>
      <c r="H75" s="40">
        <v>6070</v>
      </c>
      <c r="I75" s="42"/>
      <c r="J75" s="44">
        <v>85</v>
      </c>
      <c r="K75" s="44">
        <v>69</v>
      </c>
      <c r="L75" s="44">
        <v>16</v>
      </c>
    </row>
    <row r="76" spans="1:12" ht="15.75">
      <c r="A76" s="42" t="s">
        <v>212</v>
      </c>
      <c r="B76" s="40">
        <v>4098</v>
      </c>
      <c r="C76" s="40">
        <v>2210</v>
      </c>
      <c r="D76" s="40">
        <v>1888</v>
      </c>
      <c r="E76" s="42"/>
      <c r="F76" s="40">
        <v>4098</v>
      </c>
      <c r="G76" s="40">
        <v>2210</v>
      </c>
      <c r="H76" s="40">
        <v>1888</v>
      </c>
      <c r="I76" s="42"/>
      <c r="J76" s="44">
        <v>0</v>
      </c>
      <c r="K76" s="44">
        <v>0</v>
      </c>
      <c r="L76" s="44">
        <v>0</v>
      </c>
    </row>
    <row r="77" spans="1:12" ht="15.75">
      <c r="A77" s="40" t="s">
        <v>213</v>
      </c>
      <c r="B77" s="40">
        <v>1774</v>
      </c>
      <c r="C77" s="40">
        <v>1236</v>
      </c>
      <c r="D77" s="40">
        <v>538</v>
      </c>
      <c r="E77" s="42"/>
      <c r="F77" s="40">
        <v>1774</v>
      </c>
      <c r="G77" s="40">
        <v>1236</v>
      </c>
      <c r="H77" s="40">
        <v>538</v>
      </c>
      <c r="I77" s="42"/>
      <c r="J77" s="44">
        <v>0</v>
      </c>
      <c r="K77" s="44">
        <v>0</v>
      </c>
      <c r="L77" s="44">
        <v>0</v>
      </c>
    </row>
    <row r="78" spans="1:12" ht="15.75">
      <c r="A78" s="40" t="s">
        <v>214</v>
      </c>
      <c r="B78" s="40">
        <v>4066</v>
      </c>
      <c r="C78" s="40">
        <v>2026</v>
      </c>
      <c r="D78" s="40">
        <v>2040</v>
      </c>
      <c r="E78" s="42"/>
      <c r="F78" s="40">
        <v>4066</v>
      </c>
      <c r="G78" s="40">
        <v>2026</v>
      </c>
      <c r="H78" s="40">
        <v>2040</v>
      </c>
      <c r="I78" s="42"/>
      <c r="J78" s="44">
        <v>0</v>
      </c>
      <c r="K78" s="44">
        <v>0</v>
      </c>
      <c r="L78" s="44">
        <v>0</v>
      </c>
    </row>
    <row r="79" spans="1:12" ht="15.75">
      <c r="A79" s="40" t="s">
        <v>215</v>
      </c>
      <c r="B79" s="40">
        <v>2541</v>
      </c>
      <c r="C79" s="40">
        <v>1955</v>
      </c>
      <c r="D79" s="40">
        <v>586</v>
      </c>
      <c r="E79" s="42"/>
      <c r="F79" s="40">
        <v>2541</v>
      </c>
      <c r="G79" s="40">
        <v>1955</v>
      </c>
      <c r="H79" s="40">
        <v>586</v>
      </c>
      <c r="I79" s="42"/>
      <c r="J79" s="44">
        <v>0</v>
      </c>
      <c r="K79" s="44">
        <v>0</v>
      </c>
      <c r="L79" s="44">
        <v>0</v>
      </c>
    </row>
    <row r="80" spans="1:12" ht="15.75">
      <c r="A80" s="40" t="s">
        <v>216</v>
      </c>
      <c r="B80" s="40">
        <v>9466</v>
      </c>
      <c r="C80" s="40">
        <v>5098</v>
      </c>
      <c r="D80" s="40">
        <v>4368</v>
      </c>
      <c r="E80" s="42"/>
      <c r="F80" s="40">
        <v>9466</v>
      </c>
      <c r="G80" s="40">
        <v>5098</v>
      </c>
      <c r="H80" s="40">
        <v>4368</v>
      </c>
      <c r="I80" s="42"/>
      <c r="J80" s="44">
        <v>0</v>
      </c>
      <c r="K80" s="44">
        <v>0</v>
      </c>
      <c r="L80" s="44">
        <v>0</v>
      </c>
    </row>
    <row r="81" spans="1:12" ht="15.75">
      <c r="A81" s="40" t="s">
        <v>217</v>
      </c>
      <c r="B81" s="40">
        <v>3507</v>
      </c>
      <c r="C81" s="40">
        <v>1831</v>
      </c>
      <c r="D81" s="40">
        <v>1676</v>
      </c>
      <c r="E81" s="40"/>
      <c r="F81" s="40">
        <v>3507</v>
      </c>
      <c r="G81" s="40">
        <v>1831</v>
      </c>
      <c r="H81" s="40">
        <v>1676</v>
      </c>
      <c r="I81" s="42"/>
      <c r="J81" s="44">
        <v>0</v>
      </c>
      <c r="K81" s="44">
        <v>0</v>
      </c>
      <c r="L81" s="44">
        <v>0</v>
      </c>
    </row>
    <row r="82" spans="1:12" ht="15.75">
      <c r="A82" s="42" t="s">
        <v>218</v>
      </c>
      <c r="B82" s="40">
        <v>2616</v>
      </c>
      <c r="C82" s="40">
        <v>1382</v>
      </c>
      <c r="D82" s="40">
        <v>1234</v>
      </c>
      <c r="E82" s="42"/>
      <c r="F82" s="40">
        <v>2616</v>
      </c>
      <c r="G82" s="40">
        <v>1382</v>
      </c>
      <c r="H82" s="40">
        <v>1234</v>
      </c>
      <c r="I82" s="42"/>
      <c r="J82" s="44">
        <v>0</v>
      </c>
      <c r="K82" s="44">
        <v>0</v>
      </c>
      <c r="L82" s="44">
        <v>0</v>
      </c>
    </row>
    <row r="83" spans="1:12" ht="15.75">
      <c r="A83" s="42" t="s">
        <v>219</v>
      </c>
      <c r="B83" s="40">
        <v>891</v>
      </c>
      <c r="C83" s="40">
        <v>449</v>
      </c>
      <c r="D83" s="40">
        <v>442</v>
      </c>
      <c r="E83" s="42"/>
      <c r="F83" s="40">
        <v>891</v>
      </c>
      <c r="G83" s="40">
        <v>449</v>
      </c>
      <c r="H83" s="40">
        <v>442</v>
      </c>
      <c r="I83" s="42"/>
      <c r="J83" s="44">
        <v>0</v>
      </c>
      <c r="K83" s="44">
        <v>0</v>
      </c>
      <c r="L83" s="44">
        <v>0</v>
      </c>
    </row>
    <row r="84" spans="1:12" ht="15.75">
      <c r="A84" s="40" t="s">
        <v>220</v>
      </c>
      <c r="B84" s="40">
        <v>3279</v>
      </c>
      <c r="C84" s="40">
        <v>1849</v>
      </c>
      <c r="D84" s="40">
        <v>1430</v>
      </c>
      <c r="E84" s="42"/>
      <c r="F84" s="40">
        <v>3279</v>
      </c>
      <c r="G84" s="40">
        <v>1849</v>
      </c>
      <c r="H84" s="40">
        <v>1430</v>
      </c>
      <c r="I84" s="42"/>
      <c r="J84" s="44">
        <v>0</v>
      </c>
      <c r="K84" s="44">
        <v>0</v>
      </c>
      <c r="L84" s="44">
        <v>0</v>
      </c>
    </row>
    <row r="85" spans="1:12" ht="15.75">
      <c r="A85" s="40" t="s">
        <v>221</v>
      </c>
      <c r="B85" s="40">
        <v>5343</v>
      </c>
      <c r="C85" s="40">
        <v>3168</v>
      </c>
      <c r="D85" s="40">
        <v>2175</v>
      </c>
      <c r="E85" s="42"/>
      <c r="F85" s="40">
        <v>5343</v>
      </c>
      <c r="G85" s="40">
        <v>3168</v>
      </c>
      <c r="H85" s="40">
        <v>2175</v>
      </c>
      <c r="I85" s="42"/>
      <c r="J85" s="44">
        <v>0</v>
      </c>
      <c r="K85" s="44">
        <v>0</v>
      </c>
      <c r="L85" s="44">
        <v>0</v>
      </c>
    </row>
    <row r="86" spans="1:12" ht="15.75">
      <c r="A86" s="40" t="s">
        <v>222</v>
      </c>
      <c r="B86" s="40">
        <v>13628</v>
      </c>
      <c r="C86" s="40">
        <v>6774</v>
      </c>
      <c r="D86" s="40">
        <v>6854</v>
      </c>
      <c r="E86" s="42"/>
      <c r="F86" s="40">
        <v>13628</v>
      </c>
      <c r="G86" s="40">
        <v>6774</v>
      </c>
      <c r="H86" s="40">
        <v>6854</v>
      </c>
      <c r="I86" s="42"/>
      <c r="J86" s="44">
        <v>0</v>
      </c>
      <c r="K86" s="44">
        <v>0</v>
      </c>
      <c r="L86" s="44">
        <v>0</v>
      </c>
    </row>
    <row r="87" spans="1:12" ht="15.75">
      <c r="A87" s="40" t="s">
        <v>223</v>
      </c>
      <c r="B87" s="40">
        <v>20620</v>
      </c>
      <c r="C87" s="40">
        <v>11022</v>
      </c>
      <c r="D87" s="40">
        <v>9598</v>
      </c>
      <c r="E87" s="42"/>
      <c r="F87" s="40">
        <v>20620</v>
      </c>
      <c r="G87" s="40">
        <v>11022</v>
      </c>
      <c r="H87" s="40">
        <v>9598</v>
      </c>
      <c r="I87" s="42"/>
      <c r="J87" s="44">
        <v>0</v>
      </c>
      <c r="K87" s="44">
        <v>0</v>
      </c>
      <c r="L87" s="44">
        <v>0</v>
      </c>
    </row>
    <row r="88" spans="1:12" ht="15.75">
      <c r="A88" s="40" t="s">
        <v>224</v>
      </c>
      <c r="B88" s="40">
        <v>4835</v>
      </c>
      <c r="C88" s="40">
        <v>3114</v>
      </c>
      <c r="D88" s="40">
        <v>1721</v>
      </c>
      <c r="E88" s="42"/>
      <c r="F88" s="40">
        <v>4835</v>
      </c>
      <c r="G88" s="40">
        <v>3114</v>
      </c>
      <c r="H88" s="40">
        <v>1721</v>
      </c>
      <c r="I88" s="42"/>
      <c r="J88" s="44">
        <v>0</v>
      </c>
      <c r="K88" s="44">
        <v>0</v>
      </c>
      <c r="L88" s="44">
        <v>0</v>
      </c>
    </row>
    <row r="89" spans="1:12" ht="15.75">
      <c r="A89" s="40" t="s">
        <v>225</v>
      </c>
      <c r="B89" s="40">
        <v>1104</v>
      </c>
      <c r="C89" s="40">
        <v>647</v>
      </c>
      <c r="D89" s="40">
        <v>457</v>
      </c>
      <c r="E89" s="42"/>
      <c r="F89" s="40">
        <v>1104</v>
      </c>
      <c r="G89" s="40">
        <v>647</v>
      </c>
      <c r="H89" s="40">
        <v>457</v>
      </c>
      <c r="I89" s="42"/>
      <c r="J89" s="44">
        <v>0</v>
      </c>
      <c r="K89" s="44">
        <v>0</v>
      </c>
      <c r="L89" s="44">
        <v>0</v>
      </c>
    </row>
    <row r="90" spans="1:12" ht="15.75">
      <c r="A90" s="40" t="s">
        <v>226</v>
      </c>
      <c r="B90" s="40">
        <v>6996</v>
      </c>
      <c r="C90" s="40">
        <v>3825</v>
      </c>
      <c r="D90" s="40">
        <v>3171</v>
      </c>
      <c r="E90" s="42"/>
      <c r="F90" s="40">
        <v>6996</v>
      </c>
      <c r="G90" s="40">
        <v>3825</v>
      </c>
      <c r="H90" s="40">
        <v>3171</v>
      </c>
      <c r="I90" s="42"/>
      <c r="J90" s="44">
        <v>0</v>
      </c>
      <c r="K90" s="44">
        <v>0</v>
      </c>
      <c r="L90" s="44">
        <v>0</v>
      </c>
    </row>
    <row r="91" spans="1:12" ht="15.75">
      <c r="A91" s="40" t="s">
        <v>227</v>
      </c>
      <c r="B91" s="40">
        <v>5673</v>
      </c>
      <c r="C91" s="40">
        <v>2630</v>
      </c>
      <c r="D91" s="40">
        <v>3043</v>
      </c>
      <c r="E91" s="42"/>
      <c r="F91" s="40">
        <v>5673</v>
      </c>
      <c r="G91" s="40">
        <v>2630</v>
      </c>
      <c r="H91" s="40">
        <v>3043</v>
      </c>
      <c r="I91" s="42"/>
      <c r="J91" s="44">
        <v>0</v>
      </c>
      <c r="K91" s="44">
        <v>0</v>
      </c>
      <c r="L91" s="44">
        <v>0</v>
      </c>
    </row>
    <row r="92" spans="1:12" ht="15.75">
      <c r="A92" s="40" t="s">
        <v>228</v>
      </c>
      <c r="B92" s="40">
        <v>6215</v>
      </c>
      <c r="C92" s="40">
        <v>3326</v>
      </c>
      <c r="D92" s="40">
        <v>2889</v>
      </c>
      <c r="E92" s="42"/>
      <c r="F92" s="40">
        <v>6215</v>
      </c>
      <c r="G92" s="40">
        <v>3326</v>
      </c>
      <c r="H92" s="40">
        <v>2889</v>
      </c>
      <c r="I92" s="42"/>
      <c r="J92" s="44">
        <v>0</v>
      </c>
      <c r="K92" s="44">
        <v>0</v>
      </c>
      <c r="L92" s="44">
        <v>0</v>
      </c>
    </row>
    <row r="93" spans="1:12" ht="15.75">
      <c r="A93" s="40" t="s">
        <v>229</v>
      </c>
      <c r="B93" s="40">
        <v>3578</v>
      </c>
      <c r="C93" s="40">
        <v>1727</v>
      </c>
      <c r="D93" s="40">
        <v>1851</v>
      </c>
      <c r="E93" s="42"/>
      <c r="F93" s="40">
        <v>3578</v>
      </c>
      <c r="G93" s="40">
        <v>1727</v>
      </c>
      <c r="H93" s="40">
        <v>1851</v>
      </c>
      <c r="I93" s="42"/>
      <c r="J93" s="44">
        <v>0</v>
      </c>
      <c r="K93" s="44">
        <v>0</v>
      </c>
      <c r="L93" s="44">
        <v>0</v>
      </c>
    </row>
    <row r="94" spans="1:12" ht="15.75">
      <c r="A94" s="42" t="s">
        <v>230</v>
      </c>
      <c r="B94" s="40">
        <v>18346</v>
      </c>
      <c r="C94" s="40">
        <v>8980</v>
      </c>
      <c r="D94" s="40">
        <v>9366</v>
      </c>
      <c r="E94" s="40"/>
      <c r="F94" s="40">
        <v>18346</v>
      </c>
      <c r="G94" s="40">
        <v>8980</v>
      </c>
      <c r="H94" s="40">
        <v>9366</v>
      </c>
      <c r="I94" s="42"/>
      <c r="J94" s="44">
        <v>0</v>
      </c>
      <c r="K94" s="44">
        <v>0</v>
      </c>
      <c r="L94" s="44">
        <v>0</v>
      </c>
    </row>
    <row r="95" spans="1:12" ht="15.75">
      <c r="A95" s="42" t="s">
        <v>231</v>
      </c>
      <c r="B95" s="40">
        <v>2141</v>
      </c>
      <c r="C95" s="40">
        <v>940</v>
      </c>
      <c r="D95" s="40">
        <v>1201</v>
      </c>
      <c r="E95" s="42"/>
      <c r="F95" s="40">
        <v>2141</v>
      </c>
      <c r="G95" s="40">
        <v>940</v>
      </c>
      <c r="H95" s="40">
        <v>1201</v>
      </c>
      <c r="I95" s="42"/>
      <c r="J95" s="44">
        <v>0</v>
      </c>
      <c r="K95" s="44">
        <v>0</v>
      </c>
      <c r="L95" s="44">
        <v>0</v>
      </c>
    </row>
    <row r="96" spans="1:12" ht="15.75">
      <c r="A96" s="42" t="s">
        <v>232</v>
      </c>
      <c r="B96" s="40">
        <v>10828</v>
      </c>
      <c r="C96" s="40">
        <v>5690</v>
      </c>
      <c r="D96" s="40">
        <v>5138</v>
      </c>
      <c r="E96" s="42"/>
      <c r="F96" s="40">
        <v>10828</v>
      </c>
      <c r="G96" s="40">
        <v>5690</v>
      </c>
      <c r="H96" s="40">
        <v>5138</v>
      </c>
      <c r="I96" s="42"/>
      <c r="J96" s="44">
        <v>0</v>
      </c>
      <c r="K96" s="44">
        <v>0</v>
      </c>
      <c r="L96" s="44">
        <v>0</v>
      </c>
    </row>
    <row r="97" spans="1:12" ht="15.75">
      <c r="A97" s="42" t="s">
        <v>233</v>
      </c>
      <c r="B97" s="40">
        <v>5377</v>
      </c>
      <c r="C97" s="40">
        <v>2350</v>
      </c>
      <c r="D97" s="40">
        <v>3027</v>
      </c>
      <c r="E97" s="42"/>
      <c r="F97" s="40">
        <v>5377</v>
      </c>
      <c r="G97" s="40">
        <v>2350</v>
      </c>
      <c r="H97" s="40">
        <v>3027</v>
      </c>
      <c r="I97" s="42"/>
      <c r="J97" s="44">
        <v>0</v>
      </c>
      <c r="K97" s="44">
        <v>0</v>
      </c>
      <c r="L97" s="44">
        <v>0</v>
      </c>
    </row>
    <row r="98" spans="1:12" ht="15.75">
      <c r="A98" s="42" t="s">
        <v>234</v>
      </c>
      <c r="B98" s="40">
        <v>1696</v>
      </c>
      <c r="C98" s="40">
        <v>1149</v>
      </c>
      <c r="D98" s="40">
        <v>547</v>
      </c>
      <c r="E98" s="42"/>
      <c r="F98" s="40">
        <v>1696</v>
      </c>
      <c r="G98" s="40">
        <v>1149</v>
      </c>
      <c r="H98" s="40">
        <v>547</v>
      </c>
      <c r="I98" s="42"/>
      <c r="J98" s="44">
        <v>0</v>
      </c>
      <c r="K98" s="44">
        <v>0</v>
      </c>
      <c r="L98" s="44">
        <v>0</v>
      </c>
    </row>
    <row r="99" spans="1:12" ht="15.75">
      <c r="A99" s="42" t="s">
        <v>235</v>
      </c>
      <c r="B99" s="40">
        <v>2554</v>
      </c>
      <c r="C99" s="40">
        <v>1431</v>
      </c>
      <c r="D99" s="40">
        <v>1123</v>
      </c>
      <c r="E99" s="42"/>
      <c r="F99" s="40">
        <v>2554</v>
      </c>
      <c r="G99" s="40">
        <v>1431</v>
      </c>
      <c r="H99" s="40">
        <v>1123</v>
      </c>
      <c r="I99" s="42"/>
      <c r="J99" s="44">
        <v>0</v>
      </c>
      <c r="K99" s="44">
        <v>0</v>
      </c>
      <c r="L99" s="44">
        <v>0</v>
      </c>
    </row>
    <row r="100" spans="1:12" ht="15.75">
      <c r="A100" s="42" t="s">
        <v>236</v>
      </c>
      <c r="B100" s="40">
        <v>2504</v>
      </c>
      <c r="C100" s="40">
        <v>1274</v>
      </c>
      <c r="D100" s="40">
        <v>1230</v>
      </c>
      <c r="E100" s="42"/>
      <c r="F100" s="40">
        <v>2504</v>
      </c>
      <c r="G100" s="40">
        <v>1274</v>
      </c>
      <c r="H100" s="40">
        <v>1230</v>
      </c>
      <c r="I100" s="42"/>
      <c r="J100" s="44">
        <v>0</v>
      </c>
      <c r="K100" s="44">
        <v>0</v>
      </c>
      <c r="L100" s="44">
        <v>0</v>
      </c>
    </row>
    <row r="101" spans="1:12" ht="15.75">
      <c r="A101" s="42" t="s">
        <v>237</v>
      </c>
      <c r="B101" s="40">
        <v>10858</v>
      </c>
      <c r="C101" s="40">
        <v>4852</v>
      </c>
      <c r="D101" s="40">
        <v>6006</v>
      </c>
      <c r="E101" s="42"/>
      <c r="F101" s="40">
        <v>10858</v>
      </c>
      <c r="G101" s="40">
        <v>4852</v>
      </c>
      <c r="H101" s="40">
        <v>6006</v>
      </c>
      <c r="I101" s="42"/>
      <c r="J101" s="44">
        <v>0</v>
      </c>
      <c r="K101" s="44">
        <v>0</v>
      </c>
      <c r="L101" s="44">
        <v>0</v>
      </c>
    </row>
    <row r="102" spans="1:12" ht="15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</row>
    <row r="103" spans="1:12" ht="15.75">
      <c r="A103" s="42" t="s">
        <v>238</v>
      </c>
      <c r="B103" s="42"/>
      <c r="C103" s="42"/>
      <c r="D103" s="42"/>
      <c r="E103" s="42"/>
      <c r="F103" s="42"/>
      <c r="G103" s="40"/>
      <c r="H103" s="40"/>
      <c r="I103" s="42"/>
      <c r="J103" s="42"/>
      <c r="K103" s="42"/>
      <c r="L103" s="42"/>
    </row>
    <row r="104" spans="1:12" ht="15.75">
      <c r="A104" s="42"/>
      <c r="B104" s="42"/>
      <c r="C104" s="42"/>
      <c r="D104" s="42"/>
      <c r="E104" s="42"/>
      <c r="F104" s="42"/>
      <c r="G104" s="40"/>
      <c r="H104" s="40"/>
      <c r="I104" s="42"/>
      <c r="J104" s="42"/>
      <c r="K104" s="42"/>
      <c r="L104" s="42"/>
    </row>
    <row r="105" spans="1:12" ht="15.75">
      <c r="A105" s="42" t="s">
        <v>91</v>
      </c>
      <c r="B105" s="42"/>
      <c r="C105" s="42"/>
      <c r="D105" s="42"/>
      <c r="E105" s="42"/>
      <c r="F105" s="42"/>
      <c r="G105" s="40"/>
      <c r="H105" s="40"/>
      <c r="I105" s="42"/>
      <c r="J105" s="42"/>
      <c r="K105" s="42"/>
      <c r="L105" s="42"/>
    </row>
    <row r="106" spans="1:12" ht="15.75">
      <c r="A106" s="42" t="s">
        <v>176</v>
      </c>
      <c r="B106" s="42"/>
      <c r="C106" s="42"/>
      <c r="D106" s="42"/>
      <c r="E106" s="42"/>
      <c r="F106" s="42"/>
      <c r="G106" s="40"/>
      <c r="H106" s="40"/>
      <c r="I106" s="42"/>
      <c r="J106" s="42"/>
      <c r="K106" s="42"/>
      <c r="L106" s="42"/>
    </row>
    <row r="107" spans="1:12" ht="15.75">
      <c r="A107" s="42"/>
      <c r="B107" s="42"/>
      <c r="C107" s="42"/>
      <c r="D107" s="42"/>
      <c r="E107" s="42"/>
      <c r="F107" s="42"/>
      <c r="G107" s="40"/>
      <c r="H107" s="40"/>
      <c r="I107" s="42"/>
      <c r="J107" s="42"/>
      <c r="K107" s="42"/>
      <c r="L107" s="42"/>
    </row>
    <row r="108" spans="1:12" ht="15.75">
      <c r="A108" s="42"/>
      <c r="B108" s="42"/>
      <c r="C108" s="42"/>
      <c r="D108" s="42"/>
      <c r="E108" s="42"/>
      <c r="F108" s="42"/>
      <c r="G108" s="40"/>
      <c r="H108" s="40"/>
      <c r="I108" s="42"/>
      <c r="J108" s="42"/>
      <c r="K108" s="42"/>
      <c r="L108" s="42"/>
    </row>
    <row r="109" spans="1:12" ht="15.75">
      <c r="A109" s="42"/>
      <c r="B109" s="42"/>
      <c r="C109" s="42"/>
      <c r="D109" s="42"/>
      <c r="E109" s="42"/>
      <c r="F109" s="42"/>
      <c r="G109" s="40"/>
      <c r="H109" s="40"/>
      <c r="I109" s="42"/>
      <c r="J109" s="42"/>
      <c r="K109" s="42"/>
      <c r="L109" s="42"/>
    </row>
    <row r="110" spans="1:12" ht="15.7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5.7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</row>
    <row r="112" spans="1:12" ht="15.7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</row>
    <row r="113" spans="1:12" ht="15.7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</row>
    <row r="114" spans="1:12" ht="15.7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15.7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5.7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</row>
    <row r="117" spans="1:12" ht="15.7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</row>
    <row r="118" spans="1:12" ht="15.7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</row>
    <row r="119" spans="1:12" ht="15.7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</row>
    <row r="120" spans="1:12" ht="15.7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</row>
    <row r="121" spans="1:12" ht="15.7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</row>
    <row r="122" spans="1:12" ht="15.75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</row>
    <row r="123" spans="1:12" ht="15.75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6"/>
  <sheetViews>
    <sheetView tabSelected="1" zoomScalePageLayoutView="0" workbookViewId="0" topLeftCell="A1">
      <selection activeCell="A1" sqref="A1"/>
    </sheetView>
  </sheetViews>
  <sheetFormatPr defaultColWidth="8.88671875" defaultRowHeight="15.75"/>
  <cols>
    <col min="1" max="1" width="33.88671875" style="0" customWidth="1"/>
    <col min="2" max="4" width="11.6640625" style="0" customWidth="1"/>
    <col min="5" max="5" width="3.88671875" style="0" customWidth="1"/>
    <col min="6" max="8" width="11.6640625" style="0" customWidth="1"/>
    <col min="9" max="9" width="3.88671875" style="0" customWidth="1"/>
    <col min="10" max="12" width="11.6640625" style="0" customWidth="1"/>
  </cols>
  <sheetData>
    <row r="1" spans="1:13" s="1" customFormat="1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  <c r="M1" s="4"/>
    </row>
    <row r="2" spans="1:13" s="1" customFormat="1" ht="23.25">
      <c r="A2" s="2" t="s">
        <v>80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  <c r="M2" s="4"/>
    </row>
    <row r="3" spans="1:13" s="1" customFormat="1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  <c r="M4" s="4"/>
    </row>
    <row r="5" spans="1:13" s="1" customFormat="1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  <c r="M5" s="4"/>
    </row>
    <row r="6" spans="1:13" s="1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5.75">
      <c r="A7" s="6" t="s">
        <v>6</v>
      </c>
      <c r="B7" s="12">
        <f>(F7+J7)</f>
        <v>436138</v>
      </c>
      <c r="C7" s="12">
        <f>(G7+K7)</f>
        <v>300201</v>
      </c>
      <c r="D7" s="13">
        <f>(H7+L7)</f>
        <v>135937</v>
      </c>
      <c r="E7" s="13"/>
      <c r="F7" s="12">
        <f>+G7+H7</f>
        <v>395817</v>
      </c>
      <c r="G7" s="12">
        <f>+G9+G55</f>
        <v>275982</v>
      </c>
      <c r="H7" s="13">
        <f>+H9+H55</f>
        <v>119835</v>
      </c>
      <c r="I7" s="13"/>
      <c r="J7" s="12">
        <f>+K7+L7</f>
        <v>40321</v>
      </c>
      <c r="K7" s="12">
        <f>+K9+K55</f>
        <v>24219</v>
      </c>
      <c r="L7" s="13">
        <f>+L9+L55</f>
        <v>16102</v>
      </c>
      <c r="M7" s="4"/>
    </row>
    <row r="8" spans="1:13" s="1" customFormat="1" ht="15.75">
      <c r="A8" s="4"/>
      <c r="B8" s="4"/>
      <c r="C8" s="4"/>
      <c r="D8" s="13"/>
      <c r="E8" s="13"/>
      <c r="F8" s="4"/>
      <c r="G8" s="4"/>
      <c r="H8" s="13"/>
      <c r="I8" s="13"/>
      <c r="J8" s="4"/>
      <c r="K8" s="4"/>
      <c r="L8" s="13"/>
      <c r="M8" s="4"/>
    </row>
    <row r="9" spans="1:13" s="1" customFormat="1" ht="15.75">
      <c r="A9" s="6" t="s">
        <v>36</v>
      </c>
      <c r="B9" s="12">
        <f>(F9+J9)</f>
        <v>219861</v>
      </c>
      <c r="C9" s="12">
        <f>(G9+K9)</f>
        <v>184091</v>
      </c>
      <c r="D9" s="13">
        <f>(H9+L9)</f>
        <v>35770</v>
      </c>
      <c r="E9" s="13"/>
      <c r="F9" s="12">
        <f>+G9+H9</f>
        <v>179716</v>
      </c>
      <c r="G9" s="12">
        <f>+G11+G31+G46</f>
        <v>159992</v>
      </c>
      <c r="H9" s="13">
        <f>+H11+H31+H46</f>
        <v>19724</v>
      </c>
      <c r="I9" s="13"/>
      <c r="J9" s="12">
        <f>+K9+L9</f>
        <v>40145</v>
      </c>
      <c r="K9" s="12">
        <f>+K11+K31+K46</f>
        <v>24099</v>
      </c>
      <c r="L9" s="13">
        <f>+L11+L31+L46</f>
        <v>16046</v>
      </c>
      <c r="M9" s="4"/>
    </row>
    <row r="10" spans="1:13" s="1" customFormat="1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"/>
    </row>
    <row r="11" spans="1:13" s="1" customFormat="1" ht="15.75">
      <c r="A11" s="6" t="s">
        <v>37</v>
      </c>
      <c r="B11" s="13">
        <f>+B12+B18</f>
        <v>107422</v>
      </c>
      <c r="C11" s="13">
        <f>+C12+C18</f>
        <v>91504</v>
      </c>
      <c r="D11" s="13">
        <f>+D12+D18</f>
        <v>15918</v>
      </c>
      <c r="E11" s="13"/>
      <c r="F11" s="13">
        <f>+F12+F18</f>
        <v>74650</v>
      </c>
      <c r="G11" s="13">
        <f>+G12+G18</f>
        <v>70225</v>
      </c>
      <c r="H11" s="13">
        <f>+H12+H18</f>
        <v>4425</v>
      </c>
      <c r="I11" s="13"/>
      <c r="J11" s="13">
        <f>+J12+J18</f>
        <v>32772</v>
      </c>
      <c r="K11" s="13">
        <f>+K12+K18</f>
        <v>21279</v>
      </c>
      <c r="L11" s="13">
        <f>+L12+L18</f>
        <v>11493</v>
      </c>
      <c r="M11" s="4"/>
    </row>
    <row r="12" spans="1:13" s="1" customFormat="1" ht="15.75">
      <c r="A12" s="6" t="s">
        <v>38</v>
      </c>
      <c r="B12" s="13">
        <f>SUM(B13:B16)</f>
        <v>90532</v>
      </c>
      <c r="C12" s="13">
        <f>SUM(C13:C16)</f>
        <v>76247</v>
      </c>
      <c r="D12" s="13">
        <f>SUM(D13:D16)</f>
        <v>14285</v>
      </c>
      <c r="E12" s="13"/>
      <c r="F12" s="13">
        <v>64119</v>
      </c>
      <c r="G12" s="13">
        <v>60199</v>
      </c>
      <c r="H12" s="13">
        <v>3920</v>
      </c>
      <c r="I12" s="13"/>
      <c r="J12" s="13">
        <v>26413</v>
      </c>
      <c r="K12" s="13">
        <v>16048</v>
      </c>
      <c r="L12" s="13">
        <v>10365</v>
      </c>
      <c r="M12" s="4"/>
    </row>
    <row r="13" spans="1:13" s="1" customFormat="1" ht="15.75">
      <c r="A13" s="6" t="s">
        <v>39</v>
      </c>
      <c r="B13" s="13">
        <f>SUM(C13:D13)</f>
        <v>17373</v>
      </c>
      <c r="C13" s="14">
        <f aca="true" t="shared" si="0" ref="C13:D15">SUM(G13,K13)</f>
        <v>14520</v>
      </c>
      <c r="D13" s="14">
        <f t="shared" si="0"/>
        <v>2853</v>
      </c>
      <c r="E13" s="13"/>
      <c r="F13" s="13">
        <v>13139</v>
      </c>
      <c r="G13" s="25">
        <v>12421</v>
      </c>
      <c r="H13" s="25">
        <v>718</v>
      </c>
      <c r="I13" s="13"/>
      <c r="J13" s="13">
        <v>4234</v>
      </c>
      <c r="K13" s="25">
        <v>2099</v>
      </c>
      <c r="L13" s="25">
        <v>2135</v>
      </c>
      <c r="M13" s="4"/>
    </row>
    <row r="14" spans="1:13" s="1" customFormat="1" ht="15.75">
      <c r="A14" s="6" t="s">
        <v>40</v>
      </c>
      <c r="B14" s="13">
        <f>SUM(C14:D14)</f>
        <v>17292</v>
      </c>
      <c r="C14" s="14">
        <f t="shared" si="0"/>
        <v>15338</v>
      </c>
      <c r="D14" s="14">
        <f t="shared" si="0"/>
        <v>1954</v>
      </c>
      <c r="E14" s="13"/>
      <c r="F14" s="13">
        <v>13632</v>
      </c>
      <c r="G14" s="25">
        <v>13185</v>
      </c>
      <c r="H14" s="25">
        <v>447</v>
      </c>
      <c r="I14" s="13"/>
      <c r="J14" s="13">
        <v>3660</v>
      </c>
      <c r="K14" s="25">
        <v>2153</v>
      </c>
      <c r="L14" s="25">
        <v>1507</v>
      </c>
      <c r="M14" s="4"/>
    </row>
    <row r="15" spans="1:13" s="1" customFormat="1" ht="15.75">
      <c r="A15" s="6" t="s">
        <v>41</v>
      </c>
      <c r="B15" s="13">
        <f>SUM(C15:D15)</f>
        <v>30184</v>
      </c>
      <c r="C15" s="14">
        <f t="shared" si="0"/>
        <v>25178</v>
      </c>
      <c r="D15" s="14">
        <f t="shared" si="0"/>
        <v>5006</v>
      </c>
      <c r="E15" s="13"/>
      <c r="F15" s="13">
        <v>20412</v>
      </c>
      <c r="G15" s="25">
        <v>18824</v>
      </c>
      <c r="H15" s="25">
        <v>1588</v>
      </c>
      <c r="I15" s="13"/>
      <c r="J15" s="13">
        <v>9772</v>
      </c>
      <c r="K15" s="25">
        <v>6354</v>
      </c>
      <c r="L15" s="25">
        <v>3418</v>
      </c>
      <c r="M15" s="4"/>
    </row>
    <row r="16" spans="1:13" s="1" customFormat="1" ht="15.75">
      <c r="A16" s="6" t="s">
        <v>42</v>
      </c>
      <c r="B16" s="13">
        <f>SUM(C16:D16)</f>
        <v>25683</v>
      </c>
      <c r="C16" s="14">
        <f>SUM(G16,K16)</f>
        <v>21211</v>
      </c>
      <c r="D16" s="13">
        <f>+H16+L16</f>
        <v>4472</v>
      </c>
      <c r="E16" s="13"/>
      <c r="F16" s="13">
        <v>16936</v>
      </c>
      <c r="G16" s="25">
        <v>15769</v>
      </c>
      <c r="H16" s="25">
        <v>1167</v>
      </c>
      <c r="I16" s="13"/>
      <c r="J16" s="13">
        <v>8747</v>
      </c>
      <c r="K16" s="25">
        <v>5442</v>
      </c>
      <c r="L16" s="25">
        <v>3305</v>
      </c>
      <c r="M16" s="4"/>
    </row>
    <row r="17" spans="1:13" s="1" customFormat="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ht="15.75">
      <c r="A18" s="4" t="s">
        <v>43</v>
      </c>
      <c r="B18" s="12">
        <f>SUM(B19:B20)+SUM(B25:B29)</f>
        <v>16890</v>
      </c>
      <c r="C18" s="12">
        <f>SUM(C19:C20)+SUM(C25:C29)</f>
        <v>15257</v>
      </c>
      <c r="D18" s="13">
        <f>SUM(D19:D29)</f>
        <v>1633</v>
      </c>
      <c r="E18" s="4"/>
      <c r="F18" s="12">
        <f>SUM(F19:F20)+SUM(F25:F29)</f>
        <v>10531</v>
      </c>
      <c r="G18" s="12">
        <f>SUM(G19:G20)+SUM(G25:G29)</f>
        <v>10026</v>
      </c>
      <c r="H18" s="13">
        <f>SUM(H19:H29)</f>
        <v>505</v>
      </c>
      <c r="I18" s="4"/>
      <c r="J18" s="12">
        <f>SUM(J19:J20)+SUM(J25:J29)</f>
        <v>6359</v>
      </c>
      <c r="K18" s="12">
        <f>SUM(K19:K20)+SUM(K25:K29)</f>
        <v>5231</v>
      </c>
      <c r="L18" s="13">
        <f>SUM(L19:L29)</f>
        <v>1128</v>
      </c>
      <c r="M18" s="4"/>
    </row>
    <row r="19" spans="1:13" s="1" customFormat="1" ht="15.75">
      <c r="A19" s="6" t="s">
        <v>68</v>
      </c>
      <c r="B19" s="13">
        <f aca="true" t="shared" si="1" ref="B19:B29">SUM(C19:D19)</f>
        <v>581</v>
      </c>
      <c r="C19" s="14">
        <f>SUM(G19,K19)</f>
        <v>556</v>
      </c>
      <c r="D19" s="14">
        <f>SUM(H19,L19)</f>
        <v>25</v>
      </c>
      <c r="E19" s="13"/>
      <c r="F19" s="13">
        <f aca="true" t="shared" si="2" ref="F19:F29">SUM(G19:H19)</f>
        <v>510</v>
      </c>
      <c r="G19" s="25">
        <v>500</v>
      </c>
      <c r="H19" s="25">
        <v>10</v>
      </c>
      <c r="I19" s="13"/>
      <c r="J19" s="13">
        <f aca="true" t="shared" si="3" ref="J19:J29">SUM(K19:L19)</f>
        <v>71</v>
      </c>
      <c r="K19" s="25">
        <v>56</v>
      </c>
      <c r="L19" s="25">
        <v>15</v>
      </c>
      <c r="M19" s="4"/>
    </row>
    <row r="20" spans="1:13" s="1" customFormat="1" ht="15.75">
      <c r="A20" s="16" t="s">
        <v>69</v>
      </c>
      <c r="B20" s="13">
        <f>SUM(B21:B24)</f>
        <v>7695</v>
      </c>
      <c r="C20" s="13">
        <f>SUM(C21:C24)</f>
        <v>7695</v>
      </c>
      <c r="D20" s="14">
        <v>0</v>
      </c>
      <c r="E20" s="13"/>
      <c r="F20" s="13">
        <f>SUM(F21:F24)</f>
        <v>5718</v>
      </c>
      <c r="G20" s="13">
        <f>SUM(G21:G24)</f>
        <v>5718</v>
      </c>
      <c r="H20" s="14">
        <v>0</v>
      </c>
      <c r="I20" s="13"/>
      <c r="J20" s="13">
        <f>SUM(J21:J24)</f>
        <v>1977</v>
      </c>
      <c r="K20" s="13">
        <f>SUM(K21:K24)</f>
        <v>1977</v>
      </c>
      <c r="L20" s="14">
        <v>0</v>
      </c>
      <c r="M20" s="4"/>
    </row>
    <row r="21" spans="1:13" s="1" customFormat="1" ht="15.75">
      <c r="A21" s="6" t="s">
        <v>70</v>
      </c>
      <c r="B21" s="13">
        <f t="shared" si="1"/>
        <v>4378</v>
      </c>
      <c r="C21" s="14">
        <f>SUM(G21,K21)</f>
        <v>4378</v>
      </c>
      <c r="D21" s="14">
        <v>0</v>
      </c>
      <c r="E21" s="13"/>
      <c r="F21" s="13">
        <f t="shared" si="2"/>
        <v>3538</v>
      </c>
      <c r="G21" s="25">
        <v>3538</v>
      </c>
      <c r="H21" s="14">
        <v>0</v>
      </c>
      <c r="I21" s="13"/>
      <c r="J21" s="13">
        <v>840</v>
      </c>
      <c r="K21" s="25">
        <v>840</v>
      </c>
      <c r="L21" s="14">
        <v>0</v>
      </c>
      <c r="M21" s="4"/>
    </row>
    <row r="22" spans="1:13" s="1" customFormat="1" ht="15.75">
      <c r="A22" s="6" t="s">
        <v>71</v>
      </c>
      <c r="B22" s="13">
        <f t="shared" si="1"/>
        <v>1604</v>
      </c>
      <c r="C22" s="14">
        <f aca="true" t="shared" si="4" ref="C22:C29">SUM(G22,K22)</f>
        <v>1604</v>
      </c>
      <c r="D22" s="14">
        <v>0</v>
      </c>
      <c r="E22" s="13"/>
      <c r="F22" s="13">
        <f t="shared" si="2"/>
        <v>1206</v>
      </c>
      <c r="G22" s="25">
        <v>1206</v>
      </c>
      <c r="H22" s="14">
        <v>0</v>
      </c>
      <c r="I22" s="13"/>
      <c r="J22" s="13">
        <v>398</v>
      </c>
      <c r="K22" s="25">
        <v>398</v>
      </c>
      <c r="L22" s="14">
        <v>0</v>
      </c>
      <c r="M22" s="4"/>
    </row>
    <row r="23" spans="1:13" s="1" customFormat="1" ht="15.75">
      <c r="A23" s="6" t="s">
        <v>76</v>
      </c>
      <c r="B23" s="13">
        <f t="shared" si="1"/>
        <v>1184</v>
      </c>
      <c r="C23" s="14">
        <f t="shared" si="4"/>
        <v>1184</v>
      </c>
      <c r="D23" s="14">
        <v>0</v>
      </c>
      <c r="E23" s="13"/>
      <c r="F23" s="13">
        <f t="shared" si="2"/>
        <v>974</v>
      </c>
      <c r="G23" s="25">
        <v>974</v>
      </c>
      <c r="H23" s="14">
        <v>0</v>
      </c>
      <c r="I23" s="13"/>
      <c r="J23" s="13">
        <v>210</v>
      </c>
      <c r="K23" s="25">
        <v>210</v>
      </c>
      <c r="L23" s="14">
        <v>0</v>
      </c>
      <c r="M23" s="4"/>
    </row>
    <row r="24" spans="1:13" s="1" customFormat="1" ht="15.75">
      <c r="A24" s="6" t="s">
        <v>75</v>
      </c>
      <c r="B24" s="13">
        <f t="shared" si="1"/>
        <v>529</v>
      </c>
      <c r="C24" s="14">
        <f t="shared" si="4"/>
        <v>529</v>
      </c>
      <c r="D24" s="14">
        <v>0</v>
      </c>
      <c r="E24" s="13"/>
      <c r="F24" s="14">
        <v>0</v>
      </c>
      <c r="G24" s="14">
        <v>0</v>
      </c>
      <c r="H24" s="14">
        <v>0</v>
      </c>
      <c r="I24" s="13"/>
      <c r="J24" s="13">
        <v>529</v>
      </c>
      <c r="K24" s="25">
        <v>529</v>
      </c>
      <c r="L24" s="14">
        <v>0</v>
      </c>
      <c r="M24" s="4"/>
    </row>
    <row r="25" spans="1:13" s="1" customFormat="1" ht="15.75">
      <c r="A25" s="6" t="s">
        <v>77</v>
      </c>
      <c r="B25" s="13">
        <f t="shared" si="1"/>
        <v>1839</v>
      </c>
      <c r="C25" s="14">
        <f t="shared" si="4"/>
        <v>1432</v>
      </c>
      <c r="D25" s="14">
        <f>SUM(H25,L25)</f>
        <v>407</v>
      </c>
      <c r="E25" s="13"/>
      <c r="F25" s="13">
        <f t="shared" si="2"/>
        <v>338</v>
      </c>
      <c r="G25" s="25">
        <v>246</v>
      </c>
      <c r="H25" s="25">
        <v>92</v>
      </c>
      <c r="I25" s="13"/>
      <c r="J25" s="13">
        <f t="shared" si="3"/>
        <v>1501</v>
      </c>
      <c r="K25" s="25">
        <v>1186</v>
      </c>
      <c r="L25" s="25">
        <v>315</v>
      </c>
      <c r="M25" s="4"/>
    </row>
    <row r="26" spans="1:13" s="1" customFormat="1" ht="15.75">
      <c r="A26" s="6" t="s">
        <v>44</v>
      </c>
      <c r="B26" s="13">
        <f t="shared" si="1"/>
        <v>2186</v>
      </c>
      <c r="C26" s="14">
        <f t="shared" si="4"/>
        <v>1966</v>
      </c>
      <c r="D26" s="14">
        <f>SUM(H26,L26)</f>
        <v>220</v>
      </c>
      <c r="E26" s="13"/>
      <c r="F26" s="13">
        <f t="shared" si="2"/>
        <v>1751</v>
      </c>
      <c r="G26" s="25">
        <v>1711</v>
      </c>
      <c r="H26" s="25">
        <v>40</v>
      </c>
      <c r="I26" s="13"/>
      <c r="J26" s="13">
        <f t="shared" si="3"/>
        <v>435</v>
      </c>
      <c r="K26" s="25">
        <v>255</v>
      </c>
      <c r="L26" s="25">
        <v>180</v>
      </c>
      <c r="M26" s="4"/>
    </row>
    <row r="27" spans="1:13" s="1" customFormat="1" ht="15.75">
      <c r="A27" s="6" t="s">
        <v>45</v>
      </c>
      <c r="B27" s="13">
        <f>SUM(C27:D27)</f>
        <v>402</v>
      </c>
      <c r="C27" s="14">
        <f>SUM(G27,K27)</f>
        <v>400</v>
      </c>
      <c r="D27" s="14">
        <v>2</v>
      </c>
      <c r="E27" s="13"/>
      <c r="F27" s="14">
        <v>0</v>
      </c>
      <c r="G27" s="14">
        <v>0</v>
      </c>
      <c r="H27" s="14">
        <v>0</v>
      </c>
      <c r="I27" s="13"/>
      <c r="J27" s="13">
        <f t="shared" si="3"/>
        <v>402</v>
      </c>
      <c r="K27" s="25">
        <v>400</v>
      </c>
      <c r="L27" s="14">
        <v>2</v>
      </c>
      <c r="M27" s="4"/>
    </row>
    <row r="28" spans="1:13" s="1" customFormat="1" ht="15.75">
      <c r="A28" s="17" t="s">
        <v>78</v>
      </c>
      <c r="B28" s="13">
        <f>SUM(C28:D28)</f>
        <v>2696</v>
      </c>
      <c r="C28" s="14">
        <f>SUM(G28,K28)</f>
        <v>1893</v>
      </c>
      <c r="D28" s="14">
        <f>SUM(H28,L28)</f>
        <v>803</v>
      </c>
      <c r="E28" s="13"/>
      <c r="F28" s="13">
        <f t="shared" si="2"/>
        <v>2003</v>
      </c>
      <c r="G28" s="25">
        <v>1697</v>
      </c>
      <c r="H28" s="25">
        <v>306</v>
      </c>
      <c r="I28" s="13"/>
      <c r="J28" s="13">
        <f>SUM(K28:L28)</f>
        <v>693</v>
      </c>
      <c r="K28" s="25">
        <v>196</v>
      </c>
      <c r="L28" s="25">
        <v>497</v>
      </c>
      <c r="M28" s="4"/>
    </row>
    <row r="29" spans="1:13" s="1" customFormat="1" ht="15.75">
      <c r="A29" s="6" t="s">
        <v>72</v>
      </c>
      <c r="B29" s="13">
        <f t="shared" si="1"/>
        <v>1491</v>
      </c>
      <c r="C29" s="14">
        <f t="shared" si="4"/>
        <v>1315</v>
      </c>
      <c r="D29" s="13">
        <f>+H29+L29</f>
        <v>176</v>
      </c>
      <c r="E29" s="13"/>
      <c r="F29" s="13">
        <f t="shared" si="2"/>
        <v>211</v>
      </c>
      <c r="G29" s="25">
        <v>154</v>
      </c>
      <c r="H29" s="25">
        <v>57</v>
      </c>
      <c r="I29" s="13"/>
      <c r="J29" s="13">
        <f t="shared" si="3"/>
        <v>1280</v>
      </c>
      <c r="K29" s="25">
        <v>1161</v>
      </c>
      <c r="L29" s="25">
        <v>119</v>
      </c>
      <c r="M29" s="4"/>
    </row>
    <row r="30" spans="1:13" s="1" customFormat="1" ht="15.7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"/>
    </row>
    <row r="31" spans="1:13" s="1" customFormat="1" ht="15.75">
      <c r="A31" s="6" t="s">
        <v>46</v>
      </c>
      <c r="B31" s="13">
        <f>SUM(B32:B44)</f>
        <v>85633</v>
      </c>
      <c r="C31" s="13">
        <f>SUM(C32:C44)</f>
        <v>70451</v>
      </c>
      <c r="D31" s="13">
        <f>SUM(D32:D44)</f>
        <v>15182</v>
      </c>
      <c r="E31" s="13"/>
      <c r="F31" s="13">
        <v>78492</v>
      </c>
      <c r="G31" s="13">
        <v>67749</v>
      </c>
      <c r="H31" s="13">
        <v>10743</v>
      </c>
      <c r="I31" s="13"/>
      <c r="J31" s="13">
        <v>7141</v>
      </c>
      <c r="K31" s="13">
        <v>2702</v>
      </c>
      <c r="L31" s="13">
        <v>4439</v>
      </c>
      <c r="M31" s="4"/>
    </row>
    <row r="32" spans="1:13" s="1" customFormat="1" ht="15.75">
      <c r="A32" s="6" t="s">
        <v>47</v>
      </c>
      <c r="B32" s="13">
        <f>SUM(C32:D32)</f>
        <v>8243</v>
      </c>
      <c r="C32" s="14">
        <f aca="true" t="shared" si="5" ref="C32:C44">SUM(G32,K32)</f>
        <v>6720</v>
      </c>
      <c r="D32" s="14">
        <f>SUM(H32,L32)</f>
        <v>1523</v>
      </c>
      <c r="E32" s="13"/>
      <c r="F32" s="13">
        <v>7128</v>
      </c>
      <c r="G32" s="25">
        <v>6375</v>
      </c>
      <c r="H32" s="25">
        <v>753</v>
      </c>
      <c r="I32" s="13"/>
      <c r="J32" s="13">
        <v>1115</v>
      </c>
      <c r="K32" s="25">
        <v>345</v>
      </c>
      <c r="L32" s="25">
        <v>770</v>
      </c>
      <c r="M32" s="4"/>
    </row>
    <row r="33" spans="1:13" s="1" customFormat="1" ht="15.75">
      <c r="A33" s="6" t="s">
        <v>48</v>
      </c>
      <c r="B33" s="13">
        <f aca="true" t="shared" si="6" ref="B33:B44">SUM(C33:D33)</f>
        <v>9475</v>
      </c>
      <c r="C33" s="14">
        <f t="shared" si="5"/>
        <v>8014</v>
      </c>
      <c r="D33" s="14">
        <f>SUM(H33,L33)</f>
        <v>1461</v>
      </c>
      <c r="E33" s="13"/>
      <c r="F33" s="13">
        <v>8482</v>
      </c>
      <c r="G33" s="25">
        <v>7598</v>
      </c>
      <c r="H33" s="25">
        <v>884</v>
      </c>
      <c r="I33" s="13"/>
      <c r="J33" s="13">
        <v>993</v>
      </c>
      <c r="K33" s="25">
        <v>416</v>
      </c>
      <c r="L33" s="25">
        <v>577</v>
      </c>
      <c r="M33" s="4"/>
    </row>
    <row r="34" spans="1:13" s="1" customFormat="1" ht="15.75">
      <c r="A34" s="6" t="s">
        <v>49</v>
      </c>
      <c r="B34" s="13">
        <f t="shared" si="6"/>
        <v>6900</v>
      </c>
      <c r="C34" s="14">
        <f t="shared" si="5"/>
        <v>6395</v>
      </c>
      <c r="D34" s="14">
        <f aca="true" t="shared" si="7" ref="D34:D44">SUM(H34,L34)</f>
        <v>505</v>
      </c>
      <c r="E34" s="13"/>
      <c r="F34" s="13">
        <v>6304</v>
      </c>
      <c r="G34" s="25">
        <v>6187</v>
      </c>
      <c r="H34" s="25">
        <v>117</v>
      </c>
      <c r="I34" s="13"/>
      <c r="J34" s="13">
        <v>596</v>
      </c>
      <c r="K34" s="25">
        <v>208</v>
      </c>
      <c r="L34" s="25">
        <v>388</v>
      </c>
      <c r="M34" s="4"/>
    </row>
    <row r="35" spans="1:13" s="1" customFormat="1" ht="15.75">
      <c r="A35" s="6" t="s">
        <v>50</v>
      </c>
      <c r="B35" s="13">
        <f t="shared" si="6"/>
        <v>11315</v>
      </c>
      <c r="C35" s="14">
        <f t="shared" si="5"/>
        <v>3921</v>
      </c>
      <c r="D35" s="14">
        <f t="shared" si="7"/>
        <v>7394</v>
      </c>
      <c r="E35" s="13"/>
      <c r="F35" s="13">
        <v>10189</v>
      </c>
      <c r="G35" s="25">
        <v>3841</v>
      </c>
      <c r="H35" s="25">
        <v>6348</v>
      </c>
      <c r="I35" s="13"/>
      <c r="J35" s="13">
        <v>1126</v>
      </c>
      <c r="K35" s="25">
        <v>80</v>
      </c>
      <c r="L35" s="25">
        <v>1046</v>
      </c>
      <c r="M35" s="4"/>
    </row>
    <row r="36" spans="1:13" s="1" customFormat="1" ht="15.75">
      <c r="A36" s="6" t="s">
        <v>51</v>
      </c>
      <c r="B36" s="13">
        <f t="shared" si="6"/>
        <v>4603</v>
      </c>
      <c r="C36" s="14">
        <f t="shared" si="5"/>
        <v>4399</v>
      </c>
      <c r="D36" s="14">
        <f t="shared" si="7"/>
        <v>204</v>
      </c>
      <c r="E36" s="13"/>
      <c r="F36" s="13">
        <v>4380</v>
      </c>
      <c r="G36" s="25">
        <v>4256</v>
      </c>
      <c r="H36" s="25">
        <v>124</v>
      </c>
      <c r="I36" s="13"/>
      <c r="J36" s="13">
        <v>223</v>
      </c>
      <c r="K36" s="25">
        <v>143</v>
      </c>
      <c r="L36" s="25">
        <v>80</v>
      </c>
      <c r="M36" s="4"/>
    </row>
    <row r="37" spans="1:13" s="1" customFormat="1" ht="15.75">
      <c r="A37" s="6" t="s">
        <v>52</v>
      </c>
      <c r="B37" s="13">
        <f t="shared" si="6"/>
        <v>5574</v>
      </c>
      <c r="C37" s="14">
        <f t="shared" si="5"/>
        <v>5402</v>
      </c>
      <c r="D37" s="14">
        <f t="shared" si="7"/>
        <v>172</v>
      </c>
      <c r="E37" s="13"/>
      <c r="F37" s="13">
        <v>5484</v>
      </c>
      <c r="G37" s="25">
        <v>5369</v>
      </c>
      <c r="H37" s="25">
        <v>115</v>
      </c>
      <c r="I37" s="13"/>
      <c r="J37" s="13">
        <v>90</v>
      </c>
      <c r="K37" s="25">
        <v>33</v>
      </c>
      <c r="L37" s="25">
        <v>57</v>
      </c>
      <c r="M37" s="4"/>
    </row>
    <row r="38" spans="1:13" s="1" customFormat="1" ht="15.75">
      <c r="A38" s="6" t="s">
        <v>53</v>
      </c>
      <c r="B38" s="13">
        <f t="shared" si="6"/>
        <v>7628</v>
      </c>
      <c r="C38" s="14">
        <f t="shared" si="5"/>
        <v>6632</v>
      </c>
      <c r="D38" s="14">
        <f t="shared" si="7"/>
        <v>996</v>
      </c>
      <c r="E38" s="13"/>
      <c r="F38" s="13">
        <v>6717</v>
      </c>
      <c r="G38" s="25">
        <v>6198</v>
      </c>
      <c r="H38" s="25">
        <v>519</v>
      </c>
      <c r="I38" s="13"/>
      <c r="J38" s="13">
        <v>911</v>
      </c>
      <c r="K38" s="25">
        <v>434</v>
      </c>
      <c r="L38" s="25">
        <v>477</v>
      </c>
      <c r="M38" s="4"/>
    </row>
    <row r="39" spans="1:13" s="1" customFormat="1" ht="15.75">
      <c r="A39" s="6" t="s">
        <v>54</v>
      </c>
      <c r="B39" s="13">
        <f t="shared" si="6"/>
        <v>4463</v>
      </c>
      <c r="C39" s="14">
        <f t="shared" si="5"/>
        <v>3759</v>
      </c>
      <c r="D39" s="14">
        <f t="shared" si="7"/>
        <v>704</v>
      </c>
      <c r="E39" s="13"/>
      <c r="F39" s="13">
        <v>4244</v>
      </c>
      <c r="G39" s="25">
        <v>3633</v>
      </c>
      <c r="H39" s="25">
        <v>611</v>
      </c>
      <c r="I39" s="13"/>
      <c r="J39" s="13">
        <v>219</v>
      </c>
      <c r="K39" s="25">
        <v>126</v>
      </c>
      <c r="L39" s="25">
        <v>93</v>
      </c>
      <c r="M39" s="4"/>
    </row>
    <row r="40" spans="1:13" s="1" customFormat="1" ht="15.75">
      <c r="A40" s="6" t="s">
        <v>55</v>
      </c>
      <c r="B40" s="13">
        <f t="shared" si="6"/>
        <v>6056</v>
      </c>
      <c r="C40" s="14">
        <f t="shared" si="5"/>
        <v>5730</v>
      </c>
      <c r="D40" s="14">
        <f t="shared" si="7"/>
        <v>326</v>
      </c>
      <c r="E40" s="13"/>
      <c r="F40" s="13">
        <v>5730</v>
      </c>
      <c r="G40" s="25">
        <v>5608</v>
      </c>
      <c r="H40" s="25">
        <v>122</v>
      </c>
      <c r="I40" s="13"/>
      <c r="J40" s="13">
        <v>326</v>
      </c>
      <c r="K40" s="25">
        <v>122</v>
      </c>
      <c r="L40" s="25">
        <v>204</v>
      </c>
      <c r="M40" s="4"/>
    </row>
    <row r="41" spans="1:13" s="1" customFormat="1" ht="15.75">
      <c r="A41" s="6" t="s">
        <v>56</v>
      </c>
      <c r="B41" s="13">
        <f t="shared" si="6"/>
        <v>8004</v>
      </c>
      <c r="C41" s="14">
        <f t="shared" si="5"/>
        <v>7185</v>
      </c>
      <c r="D41" s="14">
        <f t="shared" si="7"/>
        <v>819</v>
      </c>
      <c r="E41" s="13"/>
      <c r="F41" s="13">
        <v>7150</v>
      </c>
      <c r="G41" s="25">
        <v>6868</v>
      </c>
      <c r="H41" s="25">
        <v>282</v>
      </c>
      <c r="I41" s="13"/>
      <c r="J41" s="13">
        <v>854</v>
      </c>
      <c r="K41" s="25">
        <v>317</v>
      </c>
      <c r="L41" s="25">
        <v>537</v>
      </c>
      <c r="M41" s="4"/>
    </row>
    <row r="42" spans="1:13" s="1" customFormat="1" ht="15.75">
      <c r="A42" s="6" t="s">
        <v>57</v>
      </c>
      <c r="B42" s="13">
        <f t="shared" si="6"/>
        <v>5520</v>
      </c>
      <c r="C42" s="14">
        <f t="shared" si="5"/>
        <v>5013</v>
      </c>
      <c r="D42" s="14">
        <f t="shared" si="7"/>
        <v>507</v>
      </c>
      <c r="E42" s="13"/>
      <c r="F42" s="13">
        <v>5215</v>
      </c>
      <c r="G42" s="25">
        <v>4822</v>
      </c>
      <c r="H42" s="25">
        <v>393</v>
      </c>
      <c r="I42" s="13"/>
      <c r="J42" s="13">
        <v>305</v>
      </c>
      <c r="K42" s="25">
        <v>191</v>
      </c>
      <c r="L42" s="25">
        <v>114</v>
      </c>
      <c r="M42" s="4"/>
    </row>
    <row r="43" spans="1:13" s="1" customFormat="1" ht="15.75">
      <c r="A43" s="6" t="s">
        <v>58</v>
      </c>
      <c r="B43" s="13">
        <f t="shared" si="6"/>
        <v>3696</v>
      </c>
      <c r="C43" s="14">
        <f t="shared" si="5"/>
        <v>3511</v>
      </c>
      <c r="D43" s="14">
        <f t="shared" si="7"/>
        <v>185</v>
      </c>
      <c r="E43" s="13"/>
      <c r="F43" s="13">
        <v>3416</v>
      </c>
      <c r="G43" s="25">
        <v>3321</v>
      </c>
      <c r="H43" s="25">
        <v>95</v>
      </c>
      <c r="I43" s="13"/>
      <c r="J43" s="13">
        <v>280</v>
      </c>
      <c r="K43" s="25">
        <v>190</v>
      </c>
      <c r="L43" s="25">
        <v>90</v>
      </c>
      <c r="M43" s="4"/>
    </row>
    <row r="44" spans="1:13" s="1" customFormat="1" ht="15.75">
      <c r="A44" s="6" t="s">
        <v>59</v>
      </c>
      <c r="B44" s="13">
        <f t="shared" si="6"/>
        <v>4156</v>
      </c>
      <c r="C44" s="14">
        <f t="shared" si="5"/>
        <v>3770</v>
      </c>
      <c r="D44" s="14">
        <f t="shared" si="7"/>
        <v>386</v>
      </c>
      <c r="E44" s="13"/>
      <c r="F44" s="13">
        <v>4053</v>
      </c>
      <c r="G44" s="25">
        <v>3673</v>
      </c>
      <c r="H44" s="25">
        <v>380</v>
      </c>
      <c r="I44" s="13"/>
      <c r="J44" s="13">
        <v>103</v>
      </c>
      <c r="K44" s="25">
        <v>97</v>
      </c>
      <c r="L44" s="25">
        <v>6</v>
      </c>
      <c r="M44" s="4"/>
    </row>
    <row r="45" spans="1:13" s="1" customFormat="1" ht="15.75">
      <c r="A45" s="18"/>
      <c r="B45" s="19"/>
      <c r="C45" s="19"/>
      <c r="D45" s="19"/>
      <c r="E45" s="19"/>
      <c r="F45" s="19"/>
      <c r="G45" s="19"/>
      <c r="H45" s="19"/>
      <c r="I45" s="19"/>
      <c r="J45" s="50"/>
      <c r="K45" s="51"/>
      <c r="L45" s="51"/>
      <c r="M45" s="4"/>
    </row>
    <row r="46" spans="1:13" s="1" customFormat="1" ht="15.75">
      <c r="A46" s="17" t="s">
        <v>60</v>
      </c>
      <c r="B46" s="13">
        <f>SUM(B47:B53)</f>
        <v>26806</v>
      </c>
      <c r="C46" s="13">
        <f>SUM(C47:C53)</f>
        <v>22136</v>
      </c>
      <c r="D46" s="13">
        <f>SUM(D47:D53)</f>
        <v>4670</v>
      </c>
      <c r="E46" s="13"/>
      <c r="F46" s="13">
        <v>26574</v>
      </c>
      <c r="G46" s="13">
        <v>22018</v>
      </c>
      <c r="H46" s="13">
        <v>4556</v>
      </c>
      <c r="I46" s="13"/>
      <c r="J46" s="13">
        <v>232</v>
      </c>
      <c r="K46" s="13">
        <v>118</v>
      </c>
      <c r="L46" s="13">
        <v>114</v>
      </c>
      <c r="M46" s="4"/>
    </row>
    <row r="47" spans="1:13" s="1" customFormat="1" ht="15.75">
      <c r="A47" s="17" t="s">
        <v>61</v>
      </c>
      <c r="B47" s="13">
        <f>SUM(C47:D47)</f>
        <v>3735</v>
      </c>
      <c r="C47" s="14">
        <f aca="true" t="shared" si="8" ref="C47:C53">SUM(G47,K47)</f>
        <v>3447</v>
      </c>
      <c r="D47" s="14">
        <f>SUM(H47,L47)</f>
        <v>288</v>
      </c>
      <c r="E47" s="13"/>
      <c r="F47" s="13">
        <v>3735</v>
      </c>
      <c r="G47" s="25">
        <v>3447</v>
      </c>
      <c r="H47" s="25">
        <v>288</v>
      </c>
      <c r="I47" s="13"/>
      <c r="J47" s="14">
        <v>0</v>
      </c>
      <c r="K47" s="14">
        <v>0</v>
      </c>
      <c r="L47" s="14">
        <v>0</v>
      </c>
      <c r="M47" s="4"/>
    </row>
    <row r="48" spans="1:13" s="1" customFormat="1" ht="15.75">
      <c r="A48" s="17" t="s">
        <v>62</v>
      </c>
      <c r="B48" s="13">
        <f aca="true" t="shared" si="9" ref="B48:B53">SUM(C48:D48)</f>
        <v>3205</v>
      </c>
      <c r="C48" s="14">
        <f t="shared" si="8"/>
        <v>2673</v>
      </c>
      <c r="D48" s="14">
        <f aca="true" t="shared" si="10" ref="D48:D53">SUM(H48,L48)</f>
        <v>532</v>
      </c>
      <c r="E48" s="13"/>
      <c r="F48" s="13">
        <v>3205</v>
      </c>
      <c r="G48" s="25">
        <v>2673</v>
      </c>
      <c r="H48" s="25">
        <v>532</v>
      </c>
      <c r="I48" s="13"/>
      <c r="J48" s="14">
        <v>0</v>
      </c>
      <c r="K48" s="14">
        <v>0</v>
      </c>
      <c r="L48" s="14">
        <v>0</v>
      </c>
      <c r="M48" s="4"/>
    </row>
    <row r="49" spans="1:13" s="1" customFormat="1" ht="15.75">
      <c r="A49" s="17" t="s">
        <v>63</v>
      </c>
      <c r="B49" s="13">
        <f t="shared" si="9"/>
        <v>2287</v>
      </c>
      <c r="C49" s="14">
        <f t="shared" si="8"/>
        <v>2168</v>
      </c>
      <c r="D49" s="14">
        <f t="shared" si="10"/>
        <v>119</v>
      </c>
      <c r="E49" s="13"/>
      <c r="F49" s="13">
        <v>2287</v>
      </c>
      <c r="G49" s="25">
        <v>2168</v>
      </c>
      <c r="H49" s="25">
        <v>119</v>
      </c>
      <c r="I49" s="13"/>
      <c r="J49" s="14">
        <v>0</v>
      </c>
      <c r="K49" s="14">
        <v>0</v>
      </c>
      <c r="L49" s="14">
        <v>0</v>
      </c>
      <c r="M49" s="4"/>
    </row>
    <row r="50" spans="1:13" s="1" customFormat="1" ht="15.75">
      <c r="A50" s="17" t="s">
        <v>64</v>
      </c>
      <c r="B50" s="13">
        <f t="shared" si="9"/>
        <v>3509</v>
      </c>
      <c r="C50" s="14">
        <f t="shared" si="8"/>
        <v>2581</v>
      </c>
      <c r="D50" s="14">
        <f t="shared" si="10"/>
        <v>928</v>
      </c>
      <c r="E50" s="13"/>
      <c r="F50" s="13">
        <v>3474</v>
      </c>
      <c r="G50" s="25">
        <v>2574</v>
      </c>
      <c r="H50" s="25">
        <v>900</v>
      </c>
      <c r="I50" s="13"/>
      <c r="J50" s="13">
        <v>35</v>
      </c>
      <c r="K50" s="14">
        <v>7</v>
      </c>
      <c r="L50" s="14">
        <v>28</v>
      </c>
      <c r="M50" s="4"/>
    </row>
    <row r="51" spans="1:13" s="1" customFormat="1" ht="15.75">
      <c r="A51" s="17" t="s">
        <v>65</v>
      </c>
      <c r="B51" s="13">
        <f t="shared" si="9"/>
        <v>9235</v>
      </c>
      <c r="C51" s="14">
        <f t="shared" si="8"/>
        <v>6942</v>
      </c>
      <c r="D51" s="14">
        <f t="shared" si="10"/>
        <v>2293</v>
      </c>
      <c r="E51" s="13"/>
      <c r="F51" s="13">
        <v>9235</v>
      </c>
      <c r="G51" s="25">
        <v>6942</v>
      </c>
      <c r="H51" s="25">
        <v>2293</v>
      </c>
      <c r="I51" s="13"/>
      <c r="J51" s="14">
        <v>0</v>
      </c>
      <c r="K51" s="14">
        <v>0</v>
      </c>
      <c r="L51" s="14">
        <v>0</v>
      </c>
      <c r="M51" s="4"/>
    </row>
    <row r="52" spans="1:13" s="1" customFormat="1" ht="15.75">
      <c r="A52" s="13" t="s">
        <v>66</v>
      </c>
      <c r="B52" s="13">
        <f t="shared" si="9"/>
        <v>1832</v>
      </c>
      <c r="C52" s="14">
        <f t="shared" si="8"/>
        <v>1701</v>
      </c>
      <c r="D52" s="14">
        <f t="shared" si="10"/>
        <v>131</v>
      </c>
      <c r="E52" s="13"/>
      <c r="F52" s="13">
        <v>1635</v>
      </c>
      <c r="G52" s="25">
        <v>1590</v>
      </c>
      <c r="H52" s="25">
        <v>45</v>
      </c>
      <c r="I52" s="13"/>
      <c r="J52" s="13">
        <v>197</v>
      </c>
      <c r="K52" s="25">
        <v>111</v>
      </c>
      <c r="L52" s="25">
        <v>86</v>
      </c>
      <c r="M52" s="4"/>
    </row>
    <row r="53" spans="1:13" s="1" customFormat="1" ht="15.75">
      <c r="A53" s="17" t="s">
        <v>67</v>
      </c>
      <c r="B53" s="13">
        <f t="shared" si="9"/>
        <v>3003</v>
      </c>
      <c r="C53" s="14">
        <f t="shared" si="8"/>
        <v>2624</v>
      </c>
      <c r="D53" s="14">
        <f t="shared" si="10"/>
        <v>379</v>
      </c>
      <c r="E53" s="13"/>
      <c r="F53" s="13">
        <v>3003</v>
      </c>
      <c r="G53" s="25">
        <v>2624</v>
      </c>
      <c r="H53" s="25">
        <v>379</v>
      </c>
      <c r="I53" s="13"/>
      <c r="J53" s="14">
        <v>0</v>
      </c>
      <c r="K53" s="14">
        <v>0</v>
      </c>
      <c r="L53" s="14">
        <v>0</v>
      </c>
      <c r="M53" s="4"/>
    </row>
    <row r="54" spans="1:13" s="1" customFormat="1" ht="15.75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4"/>
    </row>
    <row r="55" spans="1:13" s="1" customFormat="1" ht="15.75">
      <c r="A55" s="17" t="s">
        <v>7</v>
      </c>
      <c r="B55" s="13">
        <f>SUM(B56:B85)</f>
        <v>216277</v>
      </c>
      <c r="C55" s="13">
        <f>SUM(C56:C85)</f>
        <v>116110</v>
      </c>
      <c r="D55" s="13">
        <f>SUM(D56:D85)</f>
        <v>100167</v>
      </c>
      <c r="E55" s="13"/>
      <c r="F55" s="13">
        <v>216101</v>
      </c>
      <c r="G55" s="13">
        <v>115990</v>
      </c>
      <c r="H55" s="13">
        <v>100111</v>
      </c>
      <c r="I55" s="13"/>
      <c r="J55" s="13">
        <v>176</v>
      </c>
      <c r="K55" s="13">
        <v>120</v>
      </c>
      <c r="L55" s="13">
        <v>56</v>
      </c>
      <c r="M55" s="4"/>
    </row>
    <row r="56" spans="1:13" s="1" customFormat="1" ht="15.75">
      <c r="A56" s="17" t="s">
        <v>8</v>
      </c>
      <c r="B56" s="13">
        <f>SUM(C56:D56)</f>
        <v>3776</v>
      </c>
      <c r="C56" s="14">
        <f aca="true" t="shared" si="11" ref="C56:C85">SUM(G56,K56)</f>
        <v>2156</v>
      </c>
      <c r="D56" s="14">
        <f aca="true" t="shared" si="12" ref="D56:D85">SUM(H56,L56)</f>
        <v>1620</v>
      </c>
      <c r="E56" s="13"/>
      <c r="F56" s="13">
        <v>3776</v>
      </c>
      <c r="G56" s="25">
        <v>2156</v>
      </c>
      <c r="H56" s="25">
        <v>1620</v>
      </c>
      <c r="I56" s="13"/>
      <c r="J56" s="14">
        <v>0</v>
      </c>
      <c r="K56" s="14">
        <v>0</v>
      </c>
      <c r="L56" s="14">
        <v>0</v>
      </c>
      <c r="M56" s="4"/>
    </row>
    <row r="57" spans="1:13" s="1" customFormat="1" ht="15.75">
      <c r="A57" s="17" t="s">
        <v>9</v>
      </c>
      <c r="B57" s="13">
        <f>SUM(C57:D57)</f>
        <v>5702</v>
      </c>
      <c r="C57" s="14">
        <f>SUM(G57,K57)</f>
        <v>4157</v>
      </c>
      <c r="D57" s="14">
        <f>SUM(H57,L57)</f>
        <v>1545</v>
      </c>
      <c r="E57" s="13"/>
      <c r="F57" s="13">
        <v>5702</v>
      </c>
      <c r="G57" s="25">
        <v>4157</v>
      </c>
      <c r="H57" s="25">
        <v>1545</v>
      </c>
      <c r="I57" s="13"/>
      <c r="J57" s="14">
        <v>0</v>
      </c>
      <c r="K57" s="14">
        <v>0</v>
      </c>
      <c r="L57" s="14">
        <v>0</v>
      </c>
      <c r="M57" s="4"/>
    </row>
    <row r="58" spans="1:13" s="1" customFormat="1" ht="15.75">
      <c r="A58" s="13" t="s">
        <v>29</v>
      </c>
      <c r="B58" s="13">
        <f aca="true" t="shared" si="13" ref="B58:B85">SUM(C58:D58)</f>
        <v>4297</v>
      </c>
      <c r="C58" s="14">
        <f t="shared" si="11"/>
        <v>1616</v>
      </c>
      <c r="D58" s="14">
        <f t="shared" si="12"/>
        <v>2681</v>
      </c>
      <c r="E58" s="13"/>
      <c r="F58" s="13">
        <v>4297</v>
      </c>
      <c r="G58" s="25">
        <v>1616</v>
      </c>
      <c r="H58" s="25">
        <v>2681</v>
      </c>
      <c r="I58" s="13"/>
      <c r="J58" s="14">
        <v>0</v>
      </c>
      <c r="K58" s="14">
        <v>0</v>
      </c>
      <c r="L58" s="14">
        <v>0</v>
      </c>
      <c r="M58" s="4"/>
    </row>
    <row r="59" spans="1:13" s="1" customFormat="1" ht="15.75">
      <c r="A59" s="17" t="s">
        <v>10</v>
      </c>
      <c r="B59" s="13">
        <f t="shared" si="13"/>
        <v>1611</v>
      </c>
      <c r="C59" s="14">
        <f t="shared" si="11"/>
        <v>770</v>
      </c>
      <c r="D59" s="14">
        <f t="shared" si="12"/>
        <v>841</v>
      </c>
      <c r="E59" s="13"/>
      <c r="F59" s="13">
        <v>1611</v>
      </c>
      <c r="G59" s="25">
        <v>770</v>
      </c>
      <c r="H59" s="25">
        <v>841</v>
      </c>
      <c r="I59" s="13"/>
      <c r="J59" s="14">
        <v>0</v>
      </c>
      <c r="K59" s="14">
        <v>0</v>
      </c>
      <c r="L59" s="14">
        <v>0</v>
      </c>
      <c r="M59" s="4"/>
    </row>
    <row r="60" spans="1:13" s="1" customFormat="1" ht="15.75">
      <c r="A60" s="17" t="s">
        <v>11</v>
      </c>
      <c r="B60" s="13">
        <f t="shared" si="13"/>
        <v>1645</v>
      </c>
      <c r="C60" s="14">
        <f t="shared" si="11"/>
        <v>678</v>
      </c>
      <c r="D60" s="14">
        <f t="shared" si="12"/>
        <v>967</v>
      </c>
      <c r="E60" s="13"/>
      <c r="F60" s="13">
        <v>1645</v>
      </c>
      <c r="G60" s="25">
        <v>678</v>
      </c>
      <c r="H60" s="25">
        <v>967</v>
      </c>
      <c r="I60" s="13"/>
      <c r="J60" s="14">
        <v>0</v>
      </c>
      <c r="K60" s="14">
        <v>0</v>
      </c>
      <c r="L60" s="14">
        <v>0</v>
      </c>
      <c r="M60" s="4"/>
    </row>
    <row r="61" spans="1:13" s="1" customFormat="1" ht="15.75">
      <c r="A61" s="17" t="s">
        <v>12</v>
      </c>
      <c r="B61" s="13">
        <f t="shared" si="13"/>
        <v>3911</v>
      </c>
      <c r="C61" s="14">
        <f t="shared" si="11"/>
        <v>1775</v>
      </c>
      <c r="D61" s="14">
        <f t="shared" si="12"/>
        <v>2136</v>
      </c>
      <c r="E61" s="13"/>
      <c r="F61" s="13">
        <v>3911</v>
      </c>
      <c r="G61" s="25">
        <v>1775</v>
      </c>
      <c r="H61" s="25">
        <v>2136</v>
      </c>
      <c r="I61" s="13"/>
      <c r="J61" s="14">
        <v>0</v>
      </c>
      <c r="K61" s="14">
        <v>0</v>
      </c>
      <c r="L61" s="14">
        <v>0</v>
      </c>
      <c r="M61" s="4"/>
    </row>
    <row r="62" spans="1:13" s="1" customFormat="1" ht="15.75">
      <c r="A62" s="17" t="s">
        <v>13</v>
      </c>
      <c r="B62" s="13">
        <f t="shared" si="13"/>
        <v>9346</v>
      </c>
      <c r="C62" s="14">
        <f t="shared" si="11"/>
        <v>4071</v>
      </c>
      <c r="D62" s="14">
        <f t="shared" si="12"/>
        <v>5275</v>
      </c>
      <c r="E62" s="13"/>
      <c r="F62" s="13">
        <v>9346</v>
      </c>
      <c r="G62" s="25">
        <v>4071</v>
      </c>
      <c r="H62" s="25">
        <v>5275</v>
      </c>
      <c r="I62" s="13"/>
      <c r="J62" s="14">
        <v>0</v>
      </c>
      <c r="K62" s="14">
        <v>0</v>
      </c>
      <c r="L62" s="14">
        <v>0</v>
      </c>
      <c r="M62" s="4"/>
    </row>
    <row r="63" spans="1:13" s="1" customFormat="1" ht="15.75">
      <c r="A63" s="17" t="s">
        <v>14</v>
      </c>
      <c r="B63" s="13">
        <f t="shared" si="13"/>
        <v>11278</v>
      </c>
      <c r="C63" s="14">
        <f t="shared" si="11"/>
        <v>7490</v>
      </c>
      <c r="D63" s="14">
        <f t="shared" si="12"/>
        <v>3788</v>
      </c>
      <c r="E63" s="13"/>
      <c r="F63" s="13">
        <v>11278</v>
      </c>
      <c r="G63" s="25">
        <v>7490</v>
      </c>
      <c r="H63" s="25">
        <v>3788</v>
      </c>
      <c r="I63" s="13"/>
      <c r="J63" s="14">
        <v>0</v>
      </c>
      <c r="K63" s="14">
        <v>0</v>
      </c>
      <c r="L63" s="14">
        <v>0</v>
      </c>
      <c r="M63" s="4"/>
    </row>
    <row r="64" spans="1:13" s="1" customFormat="1" ht="15.75">
      <c r="A64" s="17" t="s">
        <v>15</v>
      </c>
      <c r="B64" s="13">
        <f t="shared" si="13"/>
        <v>9261</v>
      </c>
      <c r="C64" s="14">
        <f t="shared" si="11"/>
        <v>7515</v>
      </c>
      <c r="D64" s="14">
        <f t="shared" si="12"/>
        <v>1746</v>
      </c>
      <c r="E64" s="13"/>
      <c r="F64" s="13">
        <v>9085</v>
      </c>
      <c r="G64" s="25">
        <v>7395</v>
      </c>
      <c r="H64" s="25">
        <v>1690</v>
      </c>
      <c r="I64" s="13"/>
      <c r="J64" s="13">
        <v>176</v>
      </c>
      <c r="K64" s="25">
        <v>120</v>
      </c>
      <c r="L64" s="25">
        <v>56</v>
      </c>
      <c r="M64" s="4"/>
    </row>
    <row r="65" spans="1:13" s="1" customFormat="1" ht="15.75">
      <c r="A65" s="17" t="s">
        <v>16</v>
      </c>
      <c r="B65" s="13">
        <f t="shared" si="13"/>
        <v>6520</v>
      </c>
      <c r="C65" s="14">
        <f t="shared" si="11"/>
        <v>2587</v>
      </c>
      <c r="D65" s="14">
        <f t="shared" si="12"/>
        <v>3933</v>
      </c>
      <c r="E65" s="13"/>
      <c r="F65" s="13">
        <v>6520</v>
      </c>
      <c r="G65" s="25">
        <v>2587</v>
      </c>
      <c r="H65" s="25">
        <v>3933</v>
      </c>
      <c r="I65" s="13"/>
      <c r="J65" s="14">
        <v>0</v>
      </c>
      <c r="K65" s="14">
        <v>0</v>
      </c>
      <c r="L65" s="14">
        <v>0</v>
      </c>
      <c r="M65" s="4"/>
    </row>
    <row r="66" spans="1:13" s="1" customFormat="1" ht="15.75">
      <c r="A66" s="17" t="s">
        <v>17</v>
      </c>
      <c r="B66" s="13">
        <f t="shared" si="13"/>
        <v>2634</v>
      </c>
      <c r="C66" s="14">
        <f t="shared" si="11"/>
        <v>1349</v>
      </c>
      <c r="D66" s="14">
        <f t="shared" si="12"/>
        <v>1285</v>
      </c>
      <c r="E66" s="13"/>
      <c r="F66" s="13">
        <v>2634</v>
      </c>
      <c r="G66" s="25">
        <v>1349</v>
      </c>
      <c r="H66" s="25">
        <v>1285</v>
      </c>
      <c r="I66" s="13"/>
      <c r="J66" s="14">
        <v>0</v>
      </c>
      <c r="K66" s="14">
        <v>0</v>
      </c>
      <c r="L66" s="14">
        <v>0</v>
      </c>
      <c r="M66" s="4"/>
    </row>
    <row r="67" spans="1:13" s="1" customFormat="1" ht="15.75">
      <c r="A67" s="17" t="s">
        <v>18</v>
      </c>
      <c r="B67" s="13">
        <f t="shared" si="13"/>
        <v>6141</v>
      </c>
      <c r="C67" s="14">
        <f t="shared" si="11"/>
        <v>2515</v>
      </c>
      <c r="D67" s="14">
        <f t="shared" si="12"/>
        <v>3626</v>
      </c>
      <c r="E67" s="13"/>
      <c r="F67" s="13">
        <v>6141</v>
      </c>
      <c r="G67" s="25">
        <v>2515</v>
      </c>
      <c r="H67" s="25">
        <v>3626</v>
      </c>
      <c r="I67" s="13"/>
      <c r="J67" s="14">
        <v>0</v>
      </c>
      <c r="K67" s="14">
        <v>0</v>
      </c>
      <c r="L67" s="14">
        <v>0</v>
      </c>
      <c r="M67" s="4"/>
    </row>
    <row r="68" spans="1:13" s="1" customFormat="1" ht="15.75">
      <c r="A68" s="17" t="s">
        <v>73</v>
      </c>
      <c r="B68" s="13">
        <f t="shared" si="13"/>
        <v>2645</v>
      </c>
      <c r="C68" s="14">
        <f t="shared" si="11"/>
        <v>1681</v>
      </c>
      <c r="D68" s="14">
        <f t="shared" si="12"/>
        <v>964</v>
      </c>
      <c r="E68" s="13"/>
      <c r="F68" s="13">
        <v>2645</v>
      </c>
      <c r="G68" s="25">
        <v>1681</v>
      </c>
      <c r="H68" s="25">
        <v>964</v>
      </c>
      <c r="I68" s="13"/>
      <c r="J68" s="14">
        <v>0</v>
      </c>
      <c r="K68" s="14">
        <v>0</v>
      </c>
      <c r="L68" s="14">
        <v>0</v>
      </c>
      <c r="M68" s="4"/>
    </row>
    <row r="69" spans="1:13" s="1" customFormat="1" ht="15.75">
      <c r="A69" s="13" t="s">
        <v>74</v>
      </c>
      <c r="B69" s="13">
        <f t="shared" si="13"/>
        <v>11587</v>
      </c>
      <c r="C69" s="14">
        <f t="shared" si="11"/>
        <v>5880</v>
      </c>
      <c r="D69" s="14">
        <f t="shared" si="12"/>
        <v>5707</v>
      </c>
      <c r="E69" s="13"/>
      <c r="F69" s="13">
        <v>11587</v>
      </c>
      <c r="G69" s="25">
        <v>5880</v>
      </c>
      <c r="H69" s="25">
        <v>5707</v>
      </c>
      <c r="I69" s="13"/>
      <c r="J69" s="14">
        <v>0</v>
      </c>
      <c r="K69" s="14">
        <v>0</v>
      </c>
      <c r="L69" s="14">
        <v>0</v>
      </c>
      <c r="M69" s="4"/>
    </row>
    <row r="70" spans="1:13" s="1" customFormat="1" ht="15.75">
      <c r="A70" s="17" t="s">
        <v>19</v>
      </c>
      <c r="B70" s="13">
        <f t="shared" si="13"/>
        <v>4617</v>
      </c>
      <c r="C70" s="14">
        <f t="shared" si="11"/>
        <v>2149</v>
      </c>
      <c r="D70" s="14">
        <f t="shared" si="12"/>
        <v>2468</v>
      </c>
      <c r="E70" s="13"/>
      <c r="F70" s="13">
        <v>4617</v>
      </c>
      <c r="G70" s="25">
        <v>2149</v>
      </c>
      <c r="H70" s="25">
        <v>2468</v>
      </c>
      <c r="I70" s="13"/>
      <c r="J70" s="14">
        <v>0</v>
      </c>
      <c r="K70" s="14">
        <v>0</v>
      </c>
      <c r="L70" s="14">
        <v>0</v>
      </c>
      <c r="M70" s="4"/>
    </row>
    <row r="71" spans="1:13" s="1" customFormat="1" ht="15.75">
      <c r="A71" s="17" t="s">
        <v>20</v>
      </c>
      <c r="B71" s="13">
        <f t="shared" si="13"/>
        <v>3632</v>
      </c>
      <c r="C71" s="14">
        <f t="shared" si="11"/>
        <v>2082</v>
      </c>
      <c r="D71" s="14">
        <f t="shared" si="12"/>
        <v>1550</v>
      </c>
      <c r="E71" s="13"/>
      <c r="F71" s="13">
        <v>3632</v>
      </c>
      <c r="G71" s="25">
        <v>2082</v>
      </c>
      <c r="H71" s="25">
        <v>1550</v>
      </c>
      <c r="I71" s="13"/>
      <c r="J71" s="14">
        <v>0</v>
      </c>
      <c r="K71" s="14">
        <v>0</v>
      </c>
      <c r="L71" s="14">
        <v>0</v>
      </c>
      <c r="M71" s="4"/>
    </row>
    <row r="72" spans="1:13" s="1" customFormat="1" ht="15.75">
      <c r="A72" s="17" t="s">
        <v>21</v>
      </c>
      <c r="B72" s="13">
        <f t="shared" si="13"/>
        <v>6625</v>
      </c>
      <c r="C72" s="14">
        <f t="shared" si="11"/>
        <v>3412</v>
      </c>
      <c r="D72" s="14">
        <f t="shared" si="12"/>
        <v>3213</v>
      </c>
      <c r="E72" s="13"/>
      <c r="F72" s="13">
        <v>6625</v>
      </c>
      <c r="G72" s="25">
        <v>3412</v>
      </c>
      <c r="H72" s="25">
        <v>3213</v>
      </c>
      <c r="I72" s="13"/>
      <c r="J72" s="14">
        <v>0</v>
      </c>
      <c r="K72" s="14">
        <v>0</v>
      </c>
      <c r="L72" s="14">
        <v>0</v>
      </c>
      <c r="M72" s="4"/>
    </row>
    <row r="73" spans="1:13" s="1" customFormat="1" ht="15.75">
      <c r="A73" s="17" t="s">
        <v>22</v>
      </c>
      <c r="B73" s="13">
        <f t="shared" si="13"/>
        <v>13587</v>
      </c>
      <c r="C73" s="14">
        <f t="shared" si="11"/>
        <v>8214</v>
      </c>
      <c r="D73" s="14">
        <f t="shared" si="12"/>
        <v>5373</v>
      </c>
      <c r="E73" s="13"/>
      <c r="F73" s="13">
        <v>13587</v>
      </c>
      <c r="G73" s="25">
        <v>8214</v>
      </c>
      <c r="H73" s="25">
        <v>5373</v>
      </c>
      <c r="I73" s="13"/>
      <c r="J73" s="14">
        <v>0</v>
      </c>
      <c r="K73" s="14">
        <v>0</v>
      </c>
      <c r="L73" s="14">
        <v>0</v>
      </c>
      <c r="M73" s="4"/>
    </row>
    <row r="74" spans="1:13" s="1" customFormat="1" ht="15.75">
      <c r="A74" s="17" t="s">
        <v>23</v>
      </c>
      <c r="B74" s="13">
        <f t="shared" si="13"/>
        <v>20374</v>
      </c>
      <c r="C74" s="14">
        <f t="shared" si="11"/>
        <v>11832</v>
      </c>
      <c r="D74" s="14">
        <f t="shared" si="12"/>
        <v>8542</v>
      </c>
      <c r="E74" s="13"/>
      <c r="F74" s="13">
        <v>20374</v>
      </c>
      <c r="G74" s="25">
        <v>11832</v>
      </c>
      <c r="H74" s="25">
        <v>8542</v>
      </c>
      <c r="I74" s="13"/>
      <c r="J74" s="14">
        <v>0</v>
      </c>
      <c r="K74" s="14">
        <v>0</v>
      </c>
      <c r="L74" s="14">
        <v>0</v>
      </c>
      <c r="M74" s="4"/>
    </row>
    <row r="75" spans="1:13" s="1" customFormat="1" ht="15.75">
      <c r="A75" s="17" t="s">
        <v>30</v>
      </c>
      <c r="B75" s="13">
        <f t="shared" si="13"/>
        <v>5893</v>
      </c>
      <c r="C75" s="14">
        <f t="shared" si="11"/>
        <v>3418</v>
      </c>
      <c r="D75" s="14">
        <f t="shared" si="12"/>
        <v>2475</v>
      </c>
      <c r="E75" s="13"/>
      <c r="F75" s="13">
        <v>5893</v>
      </c>
      <c r="G75" s="25">
        <v>3418</v>
      </c>
      <c r="H75" s="25">
        <v>2475</v>
      </c>
      <c r="I75" s="13"/>
      <c r="J75" s="14">
        <v>0</v>
      </c>
      <c r="K75" s="14">
        <v>0</v>
      </c>
      <c r="L75" s="14">
        <v>0</v>
      </c>
      <c r="M75" s="4"/>
    </row>
    <row r="76" spans="1:13" s="1" customFormat="1" ht="15.75">
      <c r="A76" s="17" t="s">
        <v>24</v>
      </c>
      <c r="B76" s="13">
        <f t="shared" si="13"/>
        <v>1931</v>
      </c>
      <c r="C76" s="14">
        <f t="shared" si="11"/>
        <v>806</v>
      </c>
      <c r="D76" s="14">
        <f t="shared" si="12"/>
        <v>1125</v>
      </c>
      <c r="E76" s="13"/>
      <c r="F76" s="13">
        <v>1931</v>
      </c>
      <c r="G76" s="25">
        <v>806</v>
      </c>
      <c r="H76" s="25">
        <v>1125</v>
      </c>
      <c r="I76" s="13"/>
      <c r="J76" s="14">
        <v>0</v>
      </c>
      <c r="K76" s="14">
        <v>0</v>
      </c>
      <c r="L76" s="14">
        <v>0</v>
      </c>
      <c r="M76" s="4"/>
    </row>
    <row r="77" spans="1:13" s="1" customFormat="1" ht="15.75">
      <c r="A77" s="17" t="s">
        <v>25</v>
      </c>
      <c r="B77" s="13">
        <f t="shared" si="13"/>
        <v>12640</v>
      </c>
      <c r="C77" s="14">
        <f t="shared" si="11"/>
        <v>5736</v>
      </c>
      <c r="D77" s="14">
        <f t="shared" si="12"/>
        <v>6904</v>
      </c>
      <c r="E77" s="13"/>
      <c r="F77" s="13">
        <v>12640</v>
      </c>
      <c r="G77" s="25">
        <v>5736</v>
      </c>
      <c r="H77" s="25">
        <v>6904</v>
      </c>
      <c r="I77" s="13"/>
      <c r="J77" s="14">
        <v>0</v>
      </c>
      <c r="K77" s="14">
        <v>0</v>
      </c>
      <c r="L77" s="14">
        <v>0</v>
      </c>
      <c r="M77" s="4"/>
    </row>
    <row r="78" spans="1:13" s="1" customFormat="1" ht="15.75">
      <c r="A78" s="17" t="s">
        <v>31</v>
      </c>
      <c r="B78" s="13">
        <f t="shared" si="13"/>
        <v>6925</v>
      </c>
      <c r="C78" s="14">
        <f t="shared" si="11"/>
        <v>3156</v>
      </c>
      <c r="D78" s="14">
        <f t="shared" si="12"/>
        <v>3769</v>
      </c>
      <c r="E78" s="13"/>
      <c r="F78" s="13">
        <v>6925</v>
      </c>
      <c r="G78" s="25">
        <v>3156</v>
      </c>
      <c r="H78" s="25">
        <v>3769</v>
      </c>
      <c r="I78" s="13"/>
      <c r="J78" s="14">
        <v>0</v>
      </c>
      <c r="K78" s="14">
        <v>0</v>
      </c>
      <c r="L78" s="14">
        <v>0</v>
      </c>
      <c r="M78" s="4"/>
    </row>
    <row r="79" spans="1:13" s="1" customFormat="1" ht="15.75">
      <c r="A79" s="17" t="s">
        <v>26</v>
      </c>
      <c r="B79" s="13">
        <f t="shared" si="13"/>
        <v>7177</v>
      </c>
      <c r="C79" s="14">
        <f t="shared" si="11"/>
        <v>3825</v>
      </c>
      <c r="D79" s="14">
        <f t="shared" si="12"/>
        <v>3352</v>
      </c>
      <c r="E79" s="13"/>
      <c r="F79" s="13">
        <v>7177</v>
      </c>
      <c r="G79" s="25">
        <v>3825</v>
      </c>
      <c r="H79" s="25">
        <v>3352</v>
      </c>
      <c r="I79" s="13"/>
      <c r="J79" s="14">
        <v>0</v>
      </c>
      <c r="K79" s="14">
        <v>0</v>
      </c>
      <c r="L79" s="14">
        <v>0</v>
      </c>
      <c r="M79" s="4"/>
    </row>
    <row r="80" spans="1:13" s="1" customFormat="1" ht="15.75">
      <c r="A80" s="17" t="s">
        <v>32</v>
      </c>
      <c r="B80" s="13">
        <f t="shared" si="13"/>
        <v>4745</v>
      </c>
      <c r="C80" s="14">
        <f t="shared" si="11"/>
        <v>2002</v>
      </c>
      <c r="D80" s="14">
        <f t="shared" si="12"/>
        <v>2743</v>
      </c>
      <c r="E80" s="13"/>
      <c r="F80" s="13">
        <v>4745</v>
      </c>
      <c r="G80" s="25">
        <v>2002</v>
      </c>
      <c r="H80" s="25">
        <v>2743</v>
      </c>
      <c r="I80" s="13"/>
      <c r="J80" s="14">
        <v>0</v>
      </c>
      <c r="K80" s="14">
        <v>0</v>
      </c>
      <c r="L80" s="14">
        <v>0</v>
      </c>
      <c r="M80" s="4"/>
    </row>
    <row r="81" spans="1:13" s="1" customFormat="1" ht="15.75">
      <c r="A81" s="13" t="s">
        <v>33</v>
      </c>
      <c r="B81" s="13">
        <f t="shared" si="13"/>
        <v>27066</v>
      </c>
      <c r="C81" s="14">
        <f t="shared" si="11"/>
        <v>14084</v>
      </c>
      <c r="D81" s="14">
        <f t="shared" si="12"/>
        <v>12982</v>
      </c>
      <c r="E81" s="13"/>
      <c r="F81" s="13">
        <v>27066</v>
      </c>
      <c r="G81" s="25">
        <v>14084</v>
      </c>
      <c r="H81" s="25">
        <v>12982</v>
      </c>
      <c r="I81" s="13"/>
      <c r="J81" s="14">
        <v>0</v>
      </c>
      <c r="K81" s="14">
        <v>0</v>
      </c>
      <c r="L81" s="14">
        <v>0</v>
      </c>
      <c r="M81" s="4"/>
    </row>
    <row r="82" spans="1:13" s="1" customFormat="1" ht="15.75">
      <c r="A82" s="17" t="s">
        <v>34</v>
      </c>
      <c r="B82" s="13">
        <f t="shared" si="13"/>
        <v>1610</v>
      </c>
      <c r="C82" s="14">
        <f t="shared" si="11"/>
        <v>820</v>
      </c>
      <c r="D82" s="14">
        <f t="shared" si="12"/>
        <v>790</v>
      </c>
      <c r="E82" s="13"/>
      <c r="F82" s="13">
        <v>1610</v>
      </c>
      <c r="G82" s="25">
        <v>820</v>
      </c>
      <c r="H82" s="25">
        <v>790</v>
      </c>
      <c r="I82" s="13"/>
      <c r="J82" s="14">
        <v>0</v>
      </c>
      <c r="K82" s="14">
        <v>0</v>
      </c>
      <c r="L82" s="14">
        <v>0</v>
      </c>
      <c r="M82" s="4"/>
    </row>
    <row r="83" spans="1:13" s="1" customFormat="1" ht="15.75">
      <c r="A83" s="17" t="s">
        <v>27</v>
      </c>
      <c r="B83" s="13">
        <f t="shared" si="13"/>
        <v>2843</v>
      </c>
      <c r="C83" s="14">
        <f t="shared" si="11"/>
        <v>1981</v>
      </c>
      <c r="D83" s="14">
        <f t="shared" si="12"/>
        <v>862</v>
      </c>
      <c r="E83" s="13"/>
      <c r="F83" s="13">
        <v>2843</v>
      </c>
      <c r="G83" s="25">
        <v>1981</v>
      </c>
      <c r="H83" s="25">
        <v>862</v>
      </c>
      <c r="I83" s="13"/>
      <c r="J83" s="14">
        <v>0</v>
      </c>
      <c r="K83" s="14">
        <v>0</v>
      </c>
      <c r="L83" s="14">
        <v>0</v>
      </c>
      <c r="M83" s="4"/>
    </row>
    <row r="84" spans="1:13" s="1" customFormat="1" ht="15.75">
      <c r="A84" s="13" t="s">
        <v>35</v>
      </c>
      <c r="B84" s="13">
        <f t="shared" si="13"/>
        <v>3416</v>
      </c>
      <c r="C84" s="14">
        <f t="shared" si="11"/>
        <v>1380</v>
      </c>
      <c r="D84" s="14">
        <f t="shared" si="12"/>
        <v>2036</v>
      </c>
      <c r="E84" s="13"/>
      <c r="F84" s="13">
        <v>3416</v>
      </c>
      <c r="G84" s="25">
        <v>1380</v>
      </c>
      <c r="H84" s="25">
        <v>2036</v>
      </c>
      <c r="I84" s="13"/>
      <c r="J84" s="14">
        <v>0</v>
      </c>
      <c r="K84" s="14">
        <v>0</v>
      </c>
      <c r="L84" s="14">
        <v>0</v>
      </c>
      <c r="M84" s="4"/>
    </row>
    <row r="85" spans="1:13" s="1" customFormat="1" ht="15.75">
      <c r="A85" s="13" t="s">
        <v>28</v>
      </c>
      <c r="B85" s="13">
        <f t="shared" si="13"/>
        <v>12842</v>
      </c>
      <c r="C85" s="14">
        <f t="shared" si="11"/>
        <v>6973</v>
      </c>
      <c r="D85" s="14">
        <f t="shared" si="12"/>
        <v>5869</v>
      </c>
      <c r="E85" s="13"/>
      <c r="F85" s="13">
        <v>12842</v>
      </c>
      <c r="G85" s="25">
        <v>6973</v>
      </c>
      <c r="H85" s="25">
        <v>5869</v>
      </c>
      <c r="I85" s="13"/>
      <c r="J85" s="14">
        <v>0</v>
      </c>
      <c r="K85" s="14">
        <v>0</v>
      </c>
      <c r="L85" s="14">
        <v>0</v>
      </c>
      <c r="M85" s="4"/>
    </row>
    <row r="86" spans="1:13" s="1" customFormat="1" ht="15.7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4"/>
    </row>
    <row r="87" spans="1:13" ht="15.75">
      <c r="A87" s="22" t="s">
        <v>79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1:13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1:13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1:13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1:13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1:13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1:13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1:13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1:13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1:13" ht="15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1:13" ht="15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1:13" ht="15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1:13" ht="15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1:13" ht="15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1:13" ht="15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1:13" ht="15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</row>
    <row r="106" spans="1:13" ht="15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</row>
  </sheetData>
  <sheetProtection/>
  <mergeCells count="4">
    <mergeCell ref="J45:L45"/>
    <mergeCell ref="B4:D4"/>
    <mergeCell ref="F4:H4"/>
    <mergeCell ref="J4:L4"/>
  </mergeCells>
  <printOptions/>
  <pageMargins left="0.75" right="0.75" top="1" bottom="1" header="0.5" footer="0.5"/>
  <pageSetup fitToHeight="2" fitToWidth="1" horizontalDpi="600" verticalDpi="600" orientation="landscape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2.77734375" style="0" customWidth="1"/>
    <col min="6" max="8" width="11.77734375" style="0" customWidth="1"/>
    <col min="9" max="9" width="2.77734375" style="0" customWidth="1"/>
    <col min="10" max="12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86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22" t="s">
        <v>6</v>
      </c>
      <c r="B7" s="22">
        <v>442940</v>
      </c>
      <c r="C7" s="22">
        <v>306818</v>
      </c>
      <c r="D7" s="22">
        <v>136122</v>
      </c>
      <c r="E7" s="22"/>
      <c r="F7" s="22">
        <v>402722</v>
      </c>
      <c r="G7" s="22">
        <v>282503</v>
      </c>
      <c r="H7" s="22">
        <v>120219</v>
      </c>
      <c r="I7" s="22"/>
      <c r="J7" s="22">
        <v>40218</v>
      </c>
      <c r="K7" s="22">
        <v>24315</v>
      </c>
      <c r="L7" s="22">
        <v>15903</v>
      </c>
    </row>
    <row r="8" spans="1:12" ht="15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15.75">
      <c r="A9" s="22" t="s">
        <v>36</v>
      </c>
      <c r="B9" s="22">
        <v>219942</v>
      </c>
      <c r="C9" s="22">
        <v>183990</v>
      </c>
      <c r="D9" s="22">
        <v>35952</v>
      </c>
      <c r="E9" s="22"/>
      <c r="F9" s="22">
        <v>179903</v>
      </c>
      <c r="G9" s="22">
        <v>159791</v>
      </c>
      <c r="H9" s="22">
        <v>20112</v>
      </c>
      <c r="I9" s="22"/>
      <c r="J9" s="22">
        <v>40039</v>
      </c>
      <c r="K9" s="22">
        <v>24199</v>
      </c>
      <c r="L9" s="22">
        <v>15840</v>
      </c>
    </row>
    <row r="10" spans="1:12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1" spans="1:12" ht="15.75">
      <c r="A11" s="22" t="s">
        <v>37</v>
      </c>
      <c r="B11" s="22">
        <v>105998</v>
      </c>
      <c r="C11" s="22">
        <v>90402</v>
      </c>
      <c r="D11" s="22">
        <v>15596</v>
      </c>
      <c r="E11" s="22"/>
      <c r="F11" s="22">
        <v>73587</v>
      </c>
      <c r="G11" s="22">
        <v>69241</v>
      </c>
      <c r="H11" s="22">
        <v>4346</v>
      </c>
      <c r="I11" s="22"/>
      <c r="J11" s="22">
        <v>32411</v>
      </c>
      <c r="K11" s="22">
        <v>21161</v>
      </c>
      <c r="L11" s="22">
        <v>11250</v>
      </c>
    </row>
    <row r="12" spans="1:12" ht="15.75">
      <c r="A12" s="22" t="s">
        <v>38</v>
      </c>
      <c r="B12" s="22">
        <v>89059</v>
      </c>
      <c r="C12" s="22">
        <v>75359</v>
      </c>
      <c r="D12" s="22">
        <v>13700</v>
      </c>
      <c r="E12" s="22"/>
      <c r="F12" s="22">
        <v>63034</v>
      </c>
      <c r="G12" s="22">
        <v>59304</v>
      </c>
      <c r="H12" s="22">
        <v>3730</v>
      </c>
      <c r="I12" s="22"/>
      <c r="J12" s="22">
        <v>26025</v>
      </c>
      <c r="K12" s="22">
        <v>16055</v>
      </c>
      <c r="L12" s="22">
        <v>9970</v>
      </c>
    </row>
    <row r="13" spans="1:12" ht="15.75">
      <c r="A13" s="22" t="s">
        <v>39</v>
      </c>
      <c r="B13" s="22">
        <v>17178</v>
      </c>
      <c r="C13" s="22">
        <v>14441</v>
      </c>
      <c r="D13" s="22">
        <v>2737</v>
      </c>
      <c r="E13" s="22"/>
      <c r="F13" s="22">
        <v>12907</v>
      </c>
      <c r="G13" s="22">
        <v>12223</v>
      </c>
      <c r="H13" s="22">
        <v>684</v>
      </c>
      <c r="I13" s="22"/>
      <c r="J13" s="22">
        <v>4271</v>
      </c>
      <c r="K13" s="22">
        <v>2218</v>
      </c>
      <c r="L13" s="22">
        <v>2053</v>
      </c>
    </row>
    <row r="14" spans="1:12" ht="15.75">
      <c r="A14" s="22" t="s">
        <v>40</v>
      </c>
      <c r="B14" s="22">
        <v>16913</v>
      </c>
      <c r="C14" s="22">
        <v>15113</v>
      </c>
      <c r="D14" s="22">
        <v>1800</v>
      </c>
      <c r="E14" s="22"/>
      <c r="F14" s="22">
        <v>13491</v>
      </c>
      <c r="G14" s="22">
        <v>13054</v>
      </c>
      <c r="H14" s="22">
        <v>437</v>
      </c>
      <c r="I14" s="22"/>
      <c r="J14" s="22">
        <v>3422</v>
      </c>
      <c r="K14" s="22">
        <v>2059</v>
      </c>
      <c r="L14" s="22">
        <v>1363</v>
      </c>
    </row>
    <row r="15" spans="1:12" ht="15.75">
      <c r="A15" s="22" t="s">
        <v>41</v>
      </c>
      <c r="B15" s="22">
        <v>29808</v>
      </c>
      <c r="C15" s="22">
        <v>24858</v>
      </c>
      <c r="D15" s="22">
        <v>4950</v>
      </c>
      <c r="E15" s="22"/>
      <c r="F15" s="22">
        <v>19953</v>
      </c>
      <c r="G15" s="22">
        <v>18452</v>
      </c>
      <c r="H15" s="22">
        <v>1501</v>
      </c>
      <c r="I15" s="22"/>
      <c r="J15" s="22">
        <v>9855</v>
      </c>
      <c r="K15" s="22">
        <v>6406</v>
      </c>
      <c r="L15" s="22">
        <v>3449</v>
      </c>
    </row>
    <row r="16" spans="1:12" ht="15.75">
      <c r="A16" s="22" t="s">
        <v>42</v>
      </c>
      <c r="B16" s="22">
        <v>25160</v>
      </c>
      <c r="C16" s="22">
        <v>20947</v>
      </c>
      <c r="D16" s="22">
        <v>4213</v>
      </c>
      <c r="E16" s="22"/>
      <c r="F16" s="22">
        <v>16683</v>
      </c>
      <c r="G16" s="22">
        <v>15575</v>
      </c>
      <c r="H16" s="22">
        <v>1108</v>
      </c>
      <c r="I16" s="22"/>
      <c r="J16" s="22">
        <v>8477</v>
      </c>
      <c r="K16" s="22">
        <v>5372</v>
      </c>
      <c r="L16" s="22">
        <v>3105</v>
      </c>
    </row>
    <row r="17" spans="1:12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</row>
    <row r="18" spans="1:12" ht="15.75">
      <c r="A18" s="22" t="s">
        <v>43</v>
      </c>
      <c r="B18" s="22">
        <v>16939</v>
      </c>
      <c r="C18" s="22">
        <v>15043</v>
      </c>
      <c r="D18" s="22">
        <v>1896</v>
      </c>
      <c r="E18" s="22"/>
      <c r="F18" s="22">
        <v>10553</v>
      </c>
      <c r="G18" s="22">
        <v>9937</v>
      </c>
      <c r="H18" s="22">
        <v>616</v>
      </c>
      <c r="I18" s="22"/>
      <c r="J18" s="22">
        <v>6386</v>
      </c>
      <c r="K18" s="22">
        <v>5106</v>
      </c>
      <c r="L18" s="22">
        <v>1280</v>
      </c>
    </row>
    <row r="19" spans="1:12" ht="15.75">
      <c r="A19" s="22" t="s">
        <v>68</v>
      </c>
      <c r="B19" s="22">
        <v>627</v>
      </c>
      <c r="C19" s="22">
        <v>608</v>
      </c>
      <c r="D19" s="22">
        <v>19</v>
      </c>
      <c r="E19" s="22"/>
      <c r="F19" s="22">
        <v>567</v>
      </c>
      <c r="G19" s="22">
        <v>551</v>
      </c>
      <c r="H19" s="22">
        <v>16</v>
      </c>
      <c r="I19" s="22"/>
      <c r="J19" s="22">
        <v>60</v>
      </c>
      <c r="K19" s="22">
        <v>57</v>
      </c>
      <c r="L19" s="22">
        <v>3</v>
      </c>
    </row>
    <row r="20" spans="1:12" ht="15.75">
      <c r="A20" s="22" t="s">
        <v>69</v>
      </c>
      <c r="B20" s="22">
        <v>7590</v>
      </c>
      <c r="C20" s="22">
        <v>7590</v>
      </c>
      <c r="D20" s="22">
        <v>0</v>
      </c>
      <c r="E20" s="22"/>
      <c r="F20" s="22">
        <v>5599</v>
      </c>
      <c r="G20" s="22">
        <v>5599</v>
      </c>
      <c r="H20" s="22">
        <v>0</v>
      </c>
      <c r="I20" s="22"/>
      <c r="J20" s="22">
        <v>1991</v>
      </c>
      <c r="K20" s="22">
        <v>1991</v>
      </c>
      <c r="L20" s="22">
        <v>0</v>
      </c>
    </row>
    <row r="21" spans="1:12" ht="15.75">
      <c r="A21" s="22" t="s">
        <v>70</v>
      </c>
      <c r="B21" s="22">
        <v>4287</v>
      </c>
      <c r="C21" s="22">
        <v>4287</v>
      </c>
      <c r="D21" s="22">
        <v>0</v>
      </c>
      <c r="E21" s="22"/>
      <c r="F21" s="22">
        <v>3443</v>
      </c>
      <c r="G21" s="22">
        <v>3443</v>
      </c>
      <c r="H21" s="22">
        <v>0</v>
      </c>
      <c r="I21" s="22"/>
      <c r="J21" s="22">
        <v>844</v>
      </c>
      <c r="K21" s="22">
        <v>844</v>
      </c>
      <c r="L21" s="22">
        <v>0</v>
      </c>
    </row>
    <row r="22" spans="1:12" ht="15.75">
      <c r="A22" s="22" t="s">
        <v>71</v>
      </c>
      <c r="B22" s="22">
        <v>1605</v>
      </c>
      <c r="C22" s="22">
        <v>1605</v>
      </c>
      <c r="D22" s="22">
        <v>0</v>
      </c>
      <c r="E22" s="22"/>
      <c r="F22" s="22">
        <v>1208</v>
      </c>
      <c r="G22" s="22">
        <v>1208</v>
      </c>
      <c r="H22" s="22">
        <v>0</v>
      </c>
      <c r="I22" s="22"/>
      <c r="J22" s="22">
        <v>397</v>
      </c>
      <c r="K22" s="22">
        <v>397</v>
      </c>
      <c r="L22" s="22">
        <v>0</v>
      </c>
    </row>
    <row r="23" spans="1:12" ht="15.75">
      <c r="A23" s="22" t="s">
        <v>76</v>
      </c>
      <c r="B23" s="22">
        <v>1165</v>
      </c>
      <c r="C23" s="22">
        <v>1165</v>
      </c>
      <c r="D23" s="22">
        <v>0</v>
      </c>
      <c r="E23" s="22"/>
      <c r="F23" s="22">
        <v>948</v>
      </c>
      <c r="G23" s="22">
        <v>948</v>
      </c>
      <c r="H23" s="22">
        <v>0</v>
      </c>
      <c r="I23" s="22"/>
      <c r="J23" s="22">
        <v>217</v>
      </c>
      <c r="K23" s="22">
        <v>217</v>
      </c>
      <c r="L23" s="22">
        <v>0</v>
      </c>
    </row>
    <row r="24" spans="1:12" ht="15.75">
      <c r="A24" s="22" t="s">
        <v>75</v>
      </c>
      <c r="B24" s="22">
        <v>533</v>
      </c>
      <c r="C24" s="22">
        <v>533</v>
      </c>
      <c r="D24" s="22">
        <v>0</v>
      </c>
      <c r="E24" s="22"/>
      <c r="F24" s="22">
        <v>0</v>
      </c>
      <c r="G24" s="22">
        <v>0</v>
      </c>
      <c r="H24" s="22">
        <v>0</v>
      </c>
      <c r="I24" s="22"/>
      <c r="J24" s="22">
        <v>533</v>
      </c>
      <c r="K24" s="22">
        <v>533</v>
      </c>
      <c r="L24" s="22">
        <v>0</v>
      </c>
    </row>
    <row r="25" spans="1:12" ht="15.75">
      <c r="A25" s="22" t="s">
        <v>77</v>
      </c>
      <c r="B25" s="22">
        <v>1858</v>
      </c>
      <c r="C25" s="22">
        <v>1301</v>
      </c>
      <c r="D25" s="22">
        <v>557</v>
      </c>
      <c r="E25" s="22"/>
      <c r="F25" s="22">
        <v>348</v>
      </c>
      <c r="G25" s="22">
        <v>160</v>
      </c>
      <c r="H25" s="22">
        <v>188</v>
      </c>
      <c r="I25" s="22"/>
      <c r="J25" s="22">
        <v>1510</v>
      </c>
      <c r="K25" s="22">
        <v>1141</v>
      </c>
      <c r="L25" s="22">
        <v>369</v>
      </c>
    </row>
    <row r="26" spans="1:12" ht="15.75">
      <c r="A26" s="22" t="s">
        <v>44</v>
      </c>
      <c r="B26" s="22">
        <v>2222</v>
      </c>
      <c r="C26" s="22">
        <v>2007</v>
      </c>
      <c r="D26" s="22">
        <v>215</v>
      </c>
      <c r="E26" s="22"/>
      <c r="F26" s="22">
        <v>1755</v>
      </c>
      <c r="G26" s="22">
        <v>1726</v>
      </c>
      <c r="H26" s="22">
        <v>29</v>
      </c>
      <c r="I26" s="22"/>
      <c r="J26" s="22">
        <v>467</v>
      </c>
      <c r="K26" s="22">
        <v>281</v>
      </c>
      <c r="L26" s="22">
        <v>186</v>
      </c>
    </row>
    <row r="27" spans="1:12" ht="15.75">
      <c r="A27" s="22" t="s">
        <v>45</v>
      </c>
      <c r="B27" s="22">
        <v>383</v>
      </c>
      <c r="C27" s="22">
        <v>383</v>
      </c>
      <c r="D27" s="22">
        <v>0</v>
      </c>
      <c r="E27" s="22"/>
      <c r="F27" s="22">
        <v>0</v>
      </c>
      <c r="G27" s="22">
        <v>0</v>
      </c>
      <c r="H27" s="22">
        <v>0</v>
      </c>
      <c r="I27" s="22"/>
      <c r="J27" s="22">
        <v>383</v>
      </c>
      <c r="K27" s="22">
        <v>383</v>
      </c>
      <c r="L27" s="22">
        <v>0</v>
      </c>
    </row>
    <row r="28" spans="1:12" ht="15.75">
      <c r="A28" s="22" t="s">
        <v>78</v>
      </c>
      <c r="B28" s="22">
        <v>2779</v>
      </c>
      <c r="C28" s="22">
        <v>1913</v>
      </c>
      <c r="D28" s="22">
        <v>866</v>
      </c>
      <c r="E28" s="22"/>
      <c r="F28" s="22">
        <v>2065</v>
      </c>
      <c r="G28" s="22">
        <v>1741</v>
      </c>
      <c r="H28" s="22">
        <v>324</v>
      </c>
      <c r="I28" s="22"/>
      <c r="J28" s="22">
        <v>714</v>
      </c>
      <c r="K28" s="22">
        <v>172</v>
      </c>
      <c r="L28" s="22">
        <v>542</v>
      </c>
    </row>
    <row r="29" spans="1:12" ht="15.75">
      <c r="A29" s="22" t="s">
        <v>72</v>
      </c>
      <c r="B29" s="22">
        <v>1480</v>
      </c>
      <c r="C29" s="22">
        <v>1241</v>
      </c>
      <c r="D29" s="22">
        <v>239</v>
      </c>
      <c r="E29" s="22"/>
      <c r="F29" s="22">
        <v>219</v>
      </c>
      <c r="G29" s="22">
        <v>160</v>
      </c>
      <c r="H29" s="22">
        <v>59</v>
      </c>
      <c r="I29" s="22"/>
      <c r="J29" s="22">
        <v>1261</v>
      </c>
      <c r="K29" s="22">
        <v>1081</v>
      </c>
      <c r="L29" s="22">
        <v>180</v>
      </c>
    </row>
    <row r="30" spans="1:12" ht="15.75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 ht="15.75">
      <c r="A31" s="22" t="s">
        <v>46</v>
      </c>
      <c r="B31" s="22">
        <v>87764</v>
      </c>
      <c r="C31" s="22">
        <v>72129</v>
      </c>
      <c r="D31" s="22">
        <v>15635</v>
      </c>
      <c r="E31" s="22"/>
      <c r="F31" s="22">
        <v>80340</v>
      </c>
      <c r="G31" s="22">
        <v>69213</v>
      </c>
      <c r="H31" s="22">
        <v>11127</v>
      </c>
      <c r="I31" s="22"/>
      <c r="J31" s="22">
        <v>7424</v>
      </c>
      <c r="K31" s="22">
        <v>2916</v>
      </c>
      <c r="L31" s="22">
        <v>4508</v>
      </c>
    </row>
    <row r="32" spans="1:12" ht="15.75">
      <c r="A32" s="22" t="s">
        <v>47</v>
      </c>
      <c r="B32" s="22">
        <v>8161</v>
      </c>
      <c r="C32" s="22">
        <v>6726</v>
      </c>
      <c r="D32" s="22">
        <v>1435</v>
      </c>
      <c r="E32" s="22"/>
      <c r="F32" s="22">
        <v>7069</v>
      </c>
      <c r="G32" s="22">
        <v>6353</v>
      </c>
      <c r="H32" s="22">
        <v>716</v>
      </c>
      <c r="I32" s="22"/>
      <c r="J32" s="22">
        <v>1092</v>
      </c>
      <c r="K32" s="22">
        <v>373</v>
      </c>
      <c r="L32" s="22">
        <v>719</v>
      </c>
    </row>
    <row r="33" spans="1:12" ht="15.75">
      <c r="A33" s="22" t="s">
        <v>48</v>
      </c>
      <c r="B33" s="22">
        <v>10330</v>
      </c>
      <c r="C33" s="22">
        <v>8579</v>
      </c>
      <c r="D33" s="22">
        <v>1751</v>
      </c>
      <c r="E33" s="22"/>
      <c r="F33" s="22">
        <v>9187</v>
      </c>
      <c r="G33" s="22">
        <v>8137</v>
      </c>
      <c r="H33" s="22">
        <v>1050</v>
      </c>
      <c r="I33" s="22"/>
      <c r="J33" s="22">
        <v>1143</v>
      </c>
      <c r="K33" s="22">
        <v>442</v>
      </c>
      <c r="L33" s="22">
        <v>701</v>
      </c>
    </row>
    <row r="34" spans="1:12" ht="15.75">
      <c r="A34" s="22" t="s">
        <v>49</v>
      </c>
      <c r="B34" s="22">
        <v>6926</v>
      </c>
      <c r="C34" s="22">
        <v>6421</v>
      </c>
      <c r="D34" s="22">
        <v>505</v>
      </c>
      <c r="E34" s="22"/>
      <c r="F34" s="22">
        <v>6283</v>
      </c>
      <c r="G34" s="22">
        <v>6179</v>
      </c>
      <c r="H34" s="22">
        <v>104</v>
      </c>
      <c r="I34" s="22"/>
      <c r="J34" s="22">
        <v>643</v>
      </c>
      <c r="K34" s="22">
        <v>242</v>
      </c>
      <c r="L34" s="22">
        <v>401</v>
      </c>
    </row>
    <row r="35" spans="1:12" ht="15.75">
      <c r="A35" s="22" t="s">
        <v>50</v>
      </c>
      <c r="B35" s="22">
        <v>11878</v>
      </c>
      <c r="C35" s="22">
        <v>4359</v>
      </c>
      <c r="D35" s="22">
        <v>7519</v>
      </c>
      <c r="E35" s="22"/>
      <c r="F35" s="22">
        <v>10807</v>
      </c>
      <c r="G35" s="22">
        <v>4278</v>
      </c>
      <c r="H35" s="22">
        <v>6529</v>
      </c>
      <c r="I35" s="22"/>
      <c r="J35" s="22">
        <v>1071</v>
      </c>
      <c r="K35" s="22">
        <v>81</v>
      </c>
      <c r="L35" s="22">
        <v>990</v>
      </c>
    </row>
    <row r="36" spans="1:12" ht="15.75">
      <c r="A36" s="22" t="s">
        <v>51</v>
      </c>
      <c r="B36" s="22">
        <v>4842</v>
      </c>
      <c r="C36" s="22">
        <v>4611</v>
      </c>
      <c r="D36" s="22">
        <v>231</v>
      </c>
      <c r="E36" s="22"/>
      <c r="F36" s="22">
        <v>4582</v>
      </c>
      <c r="G36" s="22">
        <v>4458</v>
      </c>
      <c r="H36" s="22">
        <v>124</v>
      </c>
      <c r="I36" s="22"/>
      <c r="J36" s="22">
        <v>260</v>
      </c>
      <c r="K36" s="22">
        <v>153</v>
      </c>
      <c r="L36" s="22">
        <v>107</v>
      </c>
    </row>
    <row r="37" spans="1:12" ht="15.75">
      <c r="A37" s="22" t="s">
        <v>52</v>
      </c>
      <c r="B37" s="22">
        <v>5676</v>
      </c>
      <c r="C37" s="22">
        <v>5497</v>
      </c>
      <c r="D37" s="22">
        <v>179</v>
      </c>
      <c r="E37" s="22"/>
      <c r="F37" s="22">
        <v>5566</v>
      </c>
      <c r="G37" s="22">
        <v>5447</v>
      </c>
      <c r="H37" s="22">
        <v>119</v>
      </c>
      <c r="I37" s="22"/>
      <c r="J37" s="22">
        <v>110</v>
      </c>
      <c r="K37" s="22">
        <v>50</v>
      </c>
      <c r="L37" s="22">
        <v>60</v>
      </c>
    </row>
    <row r="38" spans="1:12" ht="15.75">
      <c r="A38" s="22" t="s">
        <v>53</v>
      </c>
      <c r="B38" s="22">
        <v>7751</v>
      </c>
      <c r="C38" s="22">
        <v>6692</v>
      </c>
      <c r="D38" s="22">
        <v>1059</v>
      </c>
      <c r="E38" s="22"/>
      <c r="F38" s="22">
        <v>6699</v>
      </c>
      <c r="G38" s="22">
        <v>6165</v>
      </c>
      <c r="H38" s="22">
        <v>534</v>
      </c>
      <c r="I38" s="22"/>
      <c r="J38" s="22">
        <v>1052</v>
      </c>
      <c r="K38" s="22">
        <v>527</v>
      </c>
      <c r="L38" s="22">
        <v>525</v>
      </c>
    </row>
    <row r="39" spans="1:12" ht="15.75">
      <c r="A39" s="22" t="s">
        <v>54</v>
      </c>
      <c r="B39" s="22">
        <v>4353</v>
      </c>
      <c r="C39" s="22">
        <v>3656</v>
      </c>
      <c r="D39" s="22">
        <v>697</v>
      </c>
      <c r="E39" s="22"/>
      <c r="F39" s="22">
        <v>4125</v>
      </c>
      <c r="G39" s="22">
        <v>3522</v>
      </c>
      <c r="H39" s="22">
        <v>603</v>
      </c>
      <c r="I39" s="22"/>
      <c r="J39" s="22">
        <v>228</v>
      </c>
      <c r="K39" s="22">
        <v>134</v>
      </c>
      <c r="L39" s="22">
        <v>94</v>
      </c>
    </row>
    <row r="40" spans="1:12" ht="15.75">
      <c r="A40" s="22" t="s">
        <v>55</v>
      </c>
      <c r="B40" s="22">
        <v>6119</v>
      </c>
      <c r="C40" s="22">
        <v>5876</v>
      </c>
      <c r="D40" s="22">
        <v>243</v>
      </c>
      <c r="E40" s="22"/>
      <c r="F40" s="22">
        <v>5850</v>
      </c>
      <c r="G40" s="22">
        <v>5754</v>
      </c>
      <c r="H40" s="22">
        <v>96</v>
      </c>
      <c r="I40" s="22"/>
      <c r="J40" s="22">
        <v>269</v>
      </c>
      <c r="K40" s="22">
        <v>122</v>
      </c>
      <c r="L40" s="22">
        <v>147</v>
      </c>
    </row>
    <row r="41" spans="1:12" ht="15.75">
      <c r="A41" s="22" t="s">
        <v>56</v>
      </c>
      <c r="B41" s="22">
        <v>7937</v>
      </c>
      <c r="C41" s="22">
        <v>7086</v>
      </c>
      <c r="D41" s="22">
        <v>851</v>
      </c>
      <c r="E41" s="22"/>
      <c r="F41" s="22">
        <v>7104</v>
      </c>
      <c r="G41" s="22">
        <v>6778</v>
      </c>
      <c r="H41" s="22">
        <v>326</v>
      </c>
      <c r="I41" s="22"/>
      <c r="J41" s="22">
        <v>833</v>
      </c>
      <c r="K41" s="22">
        <v>308</v>
      </c>
      <c r="L41" s="22">
        <v>525</v>
      </c>
    </row>
    <row r="42" spans="1:12" ht="15.75">
      <c r="A42" s="22" t="s">
        <v>57</v>
      </c>
      <c r="B42" s="22">
        <v>5718</v>
      </c>
      <c r="C42" s="22">
        <v>5167</v>
      </c>
      <c r="D42" s="22">
        <v>551</v>
      </c>
      <c r="E42" s="22"/>
      <c r="F42" s="22">
        <v>5377</v>
      </c>
      <c r="G42" s="22">
        <v>4960</v>
      </c>
      <c r="H42" s="22">
        <v>417</v>
      </c>
      <c r="I42" s="22"/>
      <c r="J42" s="22">
        <v>341</v>
      </c>
      <c r="K42" s="22">
        <v>207</v>
      </c>
      <c r="L42" s="22">
        <v>134</v>
      </c>
    </row>
    <row r="43" spans="1:12" ht="15.75">
      <c r="A43" s="22" t="s">
        <v>58</v>
      </c>
      <c r="B43" s="22">
        <v>3904</v>
      </c>
      <c r="C43" s="22">
        <v>3694</v>
      </c>
      <c r="D43" s="22">
        <v>210</v>
      </c>
      <c r="E43" s="22"/>
      <c r="F43" s="22">
        <v>3614</v>
      </c>
      <c r="G43" s="22">
        <v>3504</v>
      </c>
      <c r="H43" s="22">
        <v>110</v>
      </c>
      <c r="I43" s="22"/>
      <c r="J43" s="22">
        <v>290</v>
      </c>
      <c r="K43" s="22">
        <v>190</v>
      </c>
      <c r="L43" s="22">
        <v>100</v>
      </c>
    </row>
    <row r="44" spans="1:12" ht="15.75">
      <c r="A44" s="22" t="s">
        <v>59</v>
      </c>
      <c r="B44" s="22">
        <v>4169</v>
      </c>
      <c r="C44" s="22">
        <v>3765</v>
      </c>
      <c r="D44" s="22">
        <v>404</v>
      </c>
      <c r="E44" s="22"/>
      <c r="F44" s="22">
        <v>4077</v>
      </c>
      <c r="G44" s="22">
        <v>3678</v>
      </c>
      <c r="H44" s="22">
        <v>399</v>
      </c>
      <c r="I44" s="22"/>
      <c r="J44" s="22">
        <v>92</v>
      </c>
      <c r="K44" s="22">
        <v>87</v>
      </c>
      <c r="L44" s="22">
        <v>5</v>
      </c>
    </row>
    <row r="45" spans="1:12" ht="15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1:12" ht="15.75">
      <c r="A46" s="22" t="s">
        <v>60</v>
      </c>
      <c r="B46" s="22">
        <v>26180</v>
      </c>
      <c r="C46" s="22">
        <v>21459</v>
      </c>
      <c r="D46" s="22">
        <v>4721</v>
      </c>
      <c r="E46" s="22"/>
      <c r="F46" s="22">
        <v>25976</v>
      </c>
      <c r="G46" s="22">
        <v>21337</v>
      </c>
      <c r="H46" s="22">
        <v>4639</v>
      </c>
      <c r="I46" s="22"/>
      <c r="J46" s="22">
        <v>204</v>
      </c>
      <c r="K46" s="22">
        <v>122</v>
      </c>
      <c r="L46" s="22">
        <v>82</v>
      </c>
    </row>
    <row r="47" spans="1:12" ht="15.75">
      <c r="A47" s="22" t="s">
        <v>61</v>
      </c>
      <c r="B47" s="22">
        <v>3699</v>
      </c>
      <c r="C47" s="22">
        <v>3378</v>
      </c>
      <c r="D47" s="22">
        <v>321</v>
      </c>
      <c r="E47" s="22"/>
      <c r="F47" s="22">
        <v>3699</v>
      </c>
      <c r="G47" s="22">
        <v>3378</v>
      </c>
      <c r="H47" s="22">
        <v>321</v>
      </c>
      <c r="I47" s="22"/>
      <c r="J47" s="22">
        <v>0</v>
      </c>
      <c r="K47" s="22">
        <v>0</v>
      </c>
      <c r="L47" s="22">
        <v>0</v>
      </c>
    </row>
    <row r="48" spans="1:12" ht="15.75">
      <c r="A48" s="22" t="s">
        <v>62</v>
      </c>
      <c r="B48" s="22">
        <v>3140</v>
      </c>
      <c r="C48" s="22">
        <v>2641</v>
      </c>
      <c r="D48" s="22">
        <v>499</v>
      </c>
      <c r="E48" s="22"/>
      <c r="F48" s="22">
        <v>3140</v>
      </c>
      <c r="G48" s="22">
        <v>2641</v>
      </c>
      <c r="H48" s="22">
        <v>499</v>
      </c>
      <c r="I48" s="22"/>
      <c r="J48" s="22">
        <v>0</v>
      </c>
      <c r="K48" s="22">
        <v>0</v>
      </c>
      <c r="L48" s="22">
        <v>0</v>
      </c>
    </row>
    <row r="49" spans="1:12" ht="15.75">
      <c r="A49" s="22" t="s">
        <v>63</v>
      </c>
      <c r="B49" s="22">
        <v>2441</v>
      </c>
      <c r="C49" s="22">
        <v>2309</v>
      </c>
      <c r="D49" s="22">
        <v>132</v>
      </c>
      <c r="E49" s="22"/>
      <c r="F49" s="22">
        <v>2441</v>
      </c>
      <c r="G49" s="22">
        <v>2309</v>
      </c>
      <c r="H49" s="22">
        <v>132</v>
      </c>
      <c r="I49" s="22"/>
      <c r="J49" s="22">
        <v>0</v>
      </c>
      <c r="K49" s="22">
        <v>0</v>
      </c>
      <c r="L49" s="22">
        <v>0</v>
      </c>
    </row>
    <row r="50" spans="1:12" ht="15.75">
      <c r="A50" s="22" t="s">
        <v>64</v>
      </c>
      <c r="B50" s="22">
        <v>3452</v>
      </c>
      <c r="C50" s="22">
        <v>2461</v>
      </c>
      <c r="D50" s="22">
        <v>991</v>
      </c>
      <c r="E50" s="22"/>
      <c r="F50" s="22">
        <v>3431</v>
      </c>
      <c r="G50" s="22">
        <v>2460</v>
      </c>
      <c r="H50" s="22">
        <v>971</v>
      </c>
      <c r="I50" s="22"/>
      <c r="J50" s="22">
        <v>21</v>
      </c>
      <c r="K50" s="22">
        <v>1</v>
      </c>
      <c r="L50" s="22">
        <v>20</v>
      </c>
    </row>
    <row r="51" spans="1:12" ht="15.75">
      <c r="A51" s="22" t="s">
        <v>65</v>
      </c>
      <c r="B51" s="22">
        <v>8648</v>
      </c>
      <c r="C51" s="22">
        <v>6388</v>
      </c>
      <c r="D51" s="22">
        <v>2260</v>
      </c>
      <c r="E51" s="22"/>
      <c r="F51" s="22">
        <v>8648</v>
      </c>
      <c r="G51" s="22">
        <v>6388</v>
      </c>
      <c r="H51" s="22">
        <v>2260</v>
      </c>
      <c r="I51" s="22"/>
      <c r="J51" s="22">
        <v>0</v>
      </c>
      <c r="K51" s="22">
        <v>0</v>
      </c>
      <c r="L51" s="22">
        <v>0</v>
      </c>
    </row>
    <row r="52" spans="1:12" ht="15.75">
      <c r="A52" s="22" t="s">
        <v>66</v>
      </c>
      <c r="B52" s="22">
        <v>1860</v>
      </c>
      <c r="C52" s="22">
        <v>1751</v>
      </c>
      <c r="D52" s="22">
        <v>109</v>
      </c>
      <c r="E52" s="22"/>
      <c r="F52" s="22">
        <v>1677</v>
      </c>
      <c r="G52" s="22">
        <v>1630</v>
      </c>
      <c r="H52" s="22">
        <v>47</v>
      </c>
      <c r="I52" s="22"/>
      <c r="J52" s="22">
        <v>183</v>
      </c>
      <c r="K52" s="22">
        <v>121</v>
      </c>
      <c r="L52" s="22">
        <v>62</v>
      </c>
    </row>
    <row r="53" spans="1:12" ht="15.75">
      <c r="A53" s="22" t="s">
        <v>67</v>
      </c>
      <c r="B53" s="22">
        <v>2940</v>
      </c>
      <c r="C53" s="22">
        <v>2531</v>
      </c>
      <c r="D53" s="22">
        <v>409</v>
      </c>
      <c r="E53" s="22"/>
      <c r="F53" s="22">
        <v>2940</v>
      </c>
      <c r="G53" s="22">
        <v>2531</v>
      </c>
      <c r="H53" s="22">
        <v>409</v>
      </c>
      <c r="I53" s="22"/>
      <c r="J53" s="22">
        <v>0</v>
      </c>
      <c r="K53" s="22">
        <v>0</v>
      </c>
      <c r="L53" s="22">
        <v>0</v>
      </c>
    </row>
    <row r="54" spans="1:12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1:12" ht="15.75">
      <c r="A55" s="22" t="s">
        <v>7</v>
      </c>
      <c r="B55" s="22">
        <v>222998</v>
      </c>
      <c r="C55" s="22">
        <v>122828</v>
      </c>
      <c r="D55" s="22">
        <v>100170</v>
      </c>
      <c r="E55" s="22"/>
      <c r="F55" s="22">
        <v>222819</v>
      </c>
      <c r="G55" s="22">
        <v>122712</v>
      </c>
      <c r="H55" s="22">
        <v>100107</v>
      </c>
      <c r="I55" s="22"/>
      <c r="J55" s="22">
        <v>179</v>
      </c>
      <c r="K55" s="22">
        <v>116</v>
      </c>
      <c r="L55" s="22">
        <v>63</v>
      </c>
    </row>
    <row r="56" spans="1:12" ht="15.75">
      <c r="A56" s="22" t="s">
        <v>8</v>
      </c>
      <c r="B56" s="22">
        <v>3993</v>
      </c>
      <c r="C56" s="22">
        <v>2294</v>
      </c>
      <c r="D56" s="22">
        <v>1699</v>
      </c>
      <c r="E56" s="22"/>
      <c r="F56" s="22">
        <v>3993</v>
      </c>
      <c r="G56" s="22">
        <v>2294</v>
      </c>
      <c r="H56" s="22">
        <v>1699</v>
      </c>
      <c r="I56" s="22"/>
      <c r="J56" s="22">
        <v>0</v>
      </c>
      <c r="K56" s="22">
        <v>0</v>
      </c>
      <c r="L56" s="22">
        <v>0</v>
      </c>
    </row>
    <row r="57" spans="1:12" ht="15.75">
      <c r="A57" s="22" t="s">
        <v>9</v>
      </c>
      <c r="B57" s="22">
        <v>5926</v>
      </c>
      <c r="C57" s="22">
        <v>4265</v>
      </c>
      <c r="D57" s="22">
        <v>1661</v>
      </c>
      <c r="E57" s="22"/>
      <c r="F57" s="22">
        <v>5926</v>
      </c>
      <c r="G57" s="22">
        <v>4265</v>
      </c>
      <c r="H57" s="22">
        <v>1661</v>
      </c>
      <c r="I57" s="22"/>
      <c r="J57" s="22">
        <v>0</v>
      </c>
      <c r="K57" s="22">
        <v>0</v>
      </c>
      <c r="L57" s="22">
        <v>0</v>
      </c>
    </row>
    <row r="58" spans="1:12" ht="15.75">
      <c r="A58" s="22" t="s">
        <v>29</v>
      </c>
      <c r="B58" s="22">
        <v>4184</v>
      </c>
      <c r="C58" s="22">
        <v>1799</v>
      </c>
      <c r="D58" s="22">
        <v>2385</v>
      </c>
      <c r="E58" s="22"/>
      <c r="F58" s="22">
        <v>4184</v>
      </c>
      <c r="G58" s="22">
        <v>1799</v>
      </c>
      <c r="H58" s="22">
        <v>2385</v>
      </c>
      <c r="I58" s="22"/>
      <c r="J58" s="22">
        <v>0</v>
      </c>
      <c r="K58" s="22">
        <v>0</v>
      </c>
      <c r="L58" s="22">
        <v>0</v>
      </c>
    </row>
    <row r="59" spans="1:12" ht="15.75">
      <c r="A59" s="22" t="s">
        <v>10</v>
      </c>
      <c r="B59" s="22">
        <v>1862</v>
      </c>
      <c r="C59" s="22">
        <v>910</v>
      </c>
      <c r="D59" s="22">
        <v>952</v>
      </c>
      <c r="E59" s="22"/>
      <c r="F59" s="22">
        <v>1862</v>
      </c>
      <c r="G59" s="22">
        <v>910</v>
      </c>
      <c r="H59" s="22">
        <v>952</v>
      </c>
      <c r="I59" s="22"/>
      <c r="J59" s="22">
        <v>0</v>
      </c>
      <c r="K59" s="22">
        <v>0</v>
      </c>
      <c r="L59" s="22">
        <v>0</v>
      </c>
    </row>
    <row r="60" spans="1:12" ht="15.75">
      <c r="A60" s="22" t="s">
        <v>11</v>
      </c>
      <c r="B60" s="22">
        <v>1781</v>
      </c>
      <c r="C60" s="22">
        <v>711</v>
      </c>
      <c r="D60" s="22">
        <v>1070</v>
      </c>
      <c r="E60" s="22"/>
      <c r="F60" s="22">
        <v>1781</v>
      </c>
      <c r="G60" s="22">
        <v>711</v>
      </c>
      <c r="H60" s="22">
        <v>1070</v>
      </c>
      <c r="I60" s="22"/>
      <c r="J60" s="22">
        <v>0</v>
      </c>
      <c r="K60" s="22">
        <v>0</v>
      </c>
      <c r="L60" s="22">
        <v>0</v>
      </c>
    </row>
    <row r="61" spans="1:12" ht="15.75">
      <c r="A61" s="22" t="s">
        <v>12</v>
      </c>
      <c r="B61" s="22">
        <v>3972</v>
      </c>
      <c r="C61" s="22">
        <v>1929</v>
      </c>
      <c r="D61" s="22">
        <v>2043</v>
      </c>
      <c r="E61" s="22"/>
      <c r="F61" s="22">
        <v>3972</v>
      </c>
      <c r="G61" s="22">
        <v>1929</v>
      </c>
      <c r="H61" s="22">
        <v>2043</v>
      </c>
      <c r="I61" s="22"/>
      <c r="J61" s="22">
        <v>0</v>
      </c>
      <c r="K61" s="22">
        <v>0</v>
      </c>
      <c r="L61" s="22">
        <v>0</v>
      </c>
    </row>
    <row r="62" spans="1:12" ht="15.75">
      <c r="A62" s="22" t="s">
        <v>13</v>
      </c>
      <c r="B62" s="22">
        <v>9546</v>
      </c>
      <c r="C62" s="22">
        <v>4284</v>
      </c>
      <c r="D62" s="22">
        <v>5262</v>
      </c>
      <c r="E62" s="22"/>
      <c r="F62" s="22">
        <v>9546</v>
      </c>
      <c r="G62" s="22">
        <v>4284</v>
      </c>
      <c r="H62" s="22">
        <v>5262</v>
      </c>
      <c r="I62" s="22"/>
      <c r="J62" s="22">
        <v>0</v>
      </c>
      <c r="K62" s="22">
        <v>0</v>
      </c>
      <c r="L62" s="22">
        <v>0</v>
      </c>
    </row>
    <row r="63" spans="1:12" ht="15.75">
      <c r="A63" s="22" t="s">
        <v>14</v>
      </c>
      <c r="B63" s="22">
        <v>12022</v>
      </c>
      <c r="C63" s="22">
        <v>7931</v>
      </c>
      <c r="D63" s="22">
        <v>4091</v>
      </c>
      <c r="E63" s="22"/>
      <c r="F63" s="22">
        <v>12022</v>
      </c>
      <c r="G63" s="22">
        <v>7931</v>
      </c>
      <c r="H63" s="22">
        <v>4091</v>
      </c>
      <c r="I63" s="22"/>
      <c r="J63" s="22">
        <v>0</v>
      </c>
      <c r="K63" s="22">
        <v>0</v>
      </c>
      <c r="L63" s="22">
        <v>0</v>
      </c>
    </row>
    <row r="64" spans="1:12" ht="15.75">
      <c r="A64" s="22" t="s">
        <v>15</v>
      </c>
      <c r="B64" s="22">
        <v>9565</v>
      </c>
      <c r="C64" s="22">
        <v>7525</v>
      </c>
      <c r="D64" s="22">
        <v>2040</v>
      </c>
      <c r="E64" s="22"/>
      <c r="F64" s="22">
        <v>9386</v>
      </c>
      <c r="G64" s="22">
        <v>7409</v>
      </c>
      <c r="H64" s="22">
        <v>1977</v>
      </c>
      <c r="I64" s="22"/>
      <c r="J64" s="22">
        <v>179</v>
      </c>
      <c r="K64" s="22">
        <v>116</v>
      </c>
      <c r="L64" s="22">
        <v>63</v>
      </c>
    </row>
    <row r="65" spans="1:12" ht="15.75">
      <c r="A65" s="22" t="s">
        <v>16</v>
      </c>
      <c r="B65" s="22">
        <v>6755</v>
      </c>
      <c r="C65" s="22">
        <v>3003</v>
      </c>
      <c r="D65" s="22">
        <v>3752</v>
      </c>
      <c r="E65" s="22"/>
      <c r="F65" s="22">
        <v>6755</v>
      </c>
      <c r="G65" s="22">
        <v>3003</v>
      </c>
      <c r="H65" s="22">
        <v>3752</v>
      </c>
      <c r="I65" s="22"/>
      <c r="J65" s="22">
        <v>0</v>
      </c>
      <c r="K65" s="22">
        <v>0</v>
      </c>
      <c r="L65" s="22">
        <v>0</v>
      </c>
    </row>
    <row r="66" spans="1:12" ht="15.75">
      <c r="A66" s="22" t="s">
        <v>17</v>
      </c>
      <c r="B66" s="22">
        <v>2551</v>
      </c>
      <c r="C66" s="22">
        <v>1426</v>
      </c>
      <c r="D66" s="22">
        <v>1125</v>
      </c>
      <c r="E66" s="22"/>
      <c r="F66" s="22">
        <v>2551</v>
      </c>
      <c r="G66" s="22">
        <v>1426</v>
      </c>
      <c r="H66" s="22">
        <v>1125</v>
      </c>
      <c r="I66" s="22"/>
      <c r="J66" s="22">
        <v>0</v>
      </c>
      <c r="K66" s="22">
        <v>0</v>
      </c>
      <c r="L66" s="22">
        <v>0</v>
      </c>
    </row>
    <row r="67" spans="1:12" ht="15.75">
      <c r="A67" s="22" t="s">
        <v>18</v>
      </c>
      <c r="B67" s="22">
        <v>6521</v>
      </c>
      <c r="C67" s="22">
        <v>2846</v>
      </c>
      <c r="D67" s="22">
        <v>3675</v>
      </c>
      <c r="E67" s="22"/>
      <c r="F67" s="22">
        <v>6521</v>
      </c>
      <c r="G67" s="22">
        <v>2846</v>
      </c>
      <c r="H67" s="22">
        <v>3675</v>
      </c>
      <c r="I67" s="22"/>
      <c r="J67" s="22">
        <v>0</v>
      </c>
      <c r="K67" s="22">
        <v>0</v>
      </c>
      <c r="L67" s="22">
        <v>0</v>
      </c>
    </row>
    <row r="68" spans="1:12" ht="15.75">
      <c r="A68" s="22" t="s">
        <v>73</v>
      </c>
      <c r="B68" s="22">
        <v>3020</v>
      </c>
      <c r="C68" s="22">
        <v>1752</v>
      </c>
      <c r="D68" s="22">
        <v>1268</v>
      </c>
      <c r="E68" s="22"/>
      <c r="F68" s="22">
        <v>3020</v>
      </c>
      <c r="G68" s="22">
        <v>1752</v>
      </c>
      <c r="H68" s="22">
        <v>1268</v>
      </c>
      <c r="I68" s="22"/>
      <c r="J68" s="22">
        <v>0</v>
      </c>
      <c r="K68" s="22">
        <v>0</v>
      </c>
      <c r="L68" s="22">
        <v>0</v>
      </c>
    </row>
    <row r="69" spans="1:12" ht="15.75">
      <c r="A69" s="22" t="s">
        <v>74</v>
      </c>
      <c r="B69" s="22">
        <v>11796</v>
      </c>
      <c r="C69" s="22">
        <v>6253</v>
      </c>
      <c r="D69" s="22">
        <v>5543</v>
      </c>
      <c r="E69" s="22"/>
      <c r="F69" s="22">
        <v>11796</v>
      </c>
      <c r="G69" s="22">
        <v>6253</v>
      </c>
      <c r="H69" s="22">
        <v>5543</v>
      </c>
      <c r="I69" s="22"/>
      <c r="J69" s="22">
        <v>0</v>
      </c>
      <c r="K69" s="22">
        <v>0</v>
      </c>
      <c r="L69" s="22">
        <v>0</v>
      </c>
    </row>
    <row r="70" spans="1:12" ht="15.75">
      <c r="A70" s="22" t="s">
        <v>19</v>
      </c>
      <c r="B70" s="22">
        <v>4826</v>
      </c>
      <c r="C70" s="22">
        <v>2353</v>
      </c>
      <c r="D70" s="22">
        <v>2473</v>
      </c>
      <c r="E70" s="22"/>
      <c r="F70" s="22">
        <v>4826</v>
      </c>
      <c r="G70" s="22">
        <v>2353</v>
      </c>
      <c r="H70" s="22">
        <v>2473</v>
      </c>
      <c r="I70" s="22"/>
      <c r="J70" s="22">
        <v>0</v>
      </c>
      <c r="K70" s="22">
        <v>0</v>
      </c>
      <c r="L70" s="22">
        <v>0</v>
      </c>
    </row>
    <row r="71" spans="1:12" ht="15.75">
      <c r="A71" s="22" t="s">
        <v>20</v>
      </c>
      <c r="B71" s="22">
        <v>3748</v>
      </c>
      <c r="C71" s="22">
        <v>2095</v>
      </c>
      <c r="D71" s="22">
        <v>1653</v>
      </c>
      <c r="E71" s="22"/>
      <c r="F71" s="22">
        <v>3748</v>
      </c>
      <c r="G71" s="22">
        <v>2095</v>
      </c>
      <c r="H71" s="22">
        <v>1653</v>
      </c>
      <c r="I71" s="22"/>
      <c r="J71" s="22">
        <v>0</v>
      </c>
      <c r="K71" s="22">
        <v>0</v>
      </c>
      <c r="L71" s="22">
        <v>0</v>
      </c>
    </row>
    <row r="72" spans="1:12" ht="15.75">
      <c r="A72" s="22" t="s">
        <v>21</v>
      </c>
      <c r="B72" s="22">
        <v>6675</v>
      </c>
      <c r="C72" s="22">
        <v>3632</v>
      </c>
      <c r="D72" s="22">
        <v>3043</v>
      </c>
      <c r="E72" s="22"/>
      <c r="F72" s="22">
        <v>6675</v>
      </c>
      <c r="G72" s="22">
        <v>3632</v>
      </c>
      <c r="H72" s="22">
        <v>3043</v>
      </c>
      <c r="I72" s="22"/>
      <c r="J72" s="22">
        <v>0</v>
      </c>
      <c r="K72" s="22">
        <v>0</v>
      </c>
      <c r="L72" s="22">
        <v>0</v>
      </c>
    </row>
    <row r="73" spans="1:12" ht="15.75">
      <c r="A73" s="22" t="s">
        <v>22</v>
      </c>
      <c r="B73" s="22">
        <v>14586</v>
      </c>
      <c r="C73" s="22">
        <v>8856</v>
      </c>
      <c r="D73" s="22">
        <v>5730</v>
      </c>
      <c r="E73" s="22"/>
      <c r="F73" s="22">
        <v>14586</v>
      </c>
      <c r="G73" s="22">
        <v>8856</v>
      </c>
      <c r="H73" s="22">
        <v>5730</v>
      </c>
      <c r="I73" s="22"/>
      <c r="J73" s="22">
        <v>0</v>
      </c>
      <c r="K73" s="22">
        <v>0</v>
      </c>
      <c r="L73" s="22">
        <v>0</v>
      </c>
    </row>
    <row r="74" spans="1:12" ht="15.75">
      <c r="A74" s="22" t="s">
        <v>23</v>
      </c>
      <c r="B74" s="22">
        <v>21558</v>
      </c>
      <c r="C74" s="22">
        <v>12956</v>
      </c>
      <c r="D74" s="22">
        <v>8602</v>
      </c>
      <c r="E74" s="22"/>
      <c r="F74" s="22">
        <v>21558</v>
      </c>
      <c r="G74" s="22">
        <v>12956</v>
      </c>
      <c r="H74" s="22">
        <v>8602</v>
      </c>
      <c r="I74" s="22"/>
      <c r="J74" s="22">
        <v>0</v>
      </c>
      <c r="K74" s="22">
        <v>0</v>
      </c>
      <c r="L74" s="22">
        <v>0</v>
      </c>
    </row>
    <row r="75" spans="1:12" ht="15.75">
      <c r="A75" s="22" t="s">
        <v>30</v>
      </c>
      <c r="B75" s="22">
        <v>6116</v>
      </c>
      <c r="C75" s="22">
        <v>3610</v>
      </c>
      <c r="D75" s="22">
        <v>2506</v>
      </c>
      <c r="E75" s="22"/>
      <c r="F75" s="22">
        <v>6116</v>
      </c>
      <c r="G75" s="22">
        <v>3610</v>
      </c>
      <c r="H75" s="22">
        <v>2506</v>
      </c>
      <c r="I75" s="22"/>
      <c r="J75" s="22">
        <v>0</v>
      </c>
      <c r="K75" s="22">
        <v>0</v>
      </c>
      <c r="L75" s="22">
        <v>0</v>
      </c>
    </row>
    <row r="76" spans="1:12" ht="15.75">
      <c r="A76" s="22" t="s">
        <v>24</v>
      </c>
      <c r="B76" s="22">
        <v>1883</v>
      </c>
      <c r="C76" s="22">
        <v>816</v>
      </c>
      <c r="D76" s="22">
        <v>1067</v>
      </c>
      <c r="E76" s="22"/>
      <c r="F76" s="22">
        <v>1883</v>
      </c>
      <c r="G76" s="22">
        <v>816</v>
      </c>
      <c r="H76" s="22">
        <v>1067</v>
      </c>
      <c r="I76" s="22"/>
      <c r="J76" s="22">
        <v>0</v>
      </c>
      <c r="K76" s="22">
        <v>0</v>
      </c>
      <c r="L76" s="22">
        <v>0</v>
      </c>
    </row>
    <row r="77" spans="1:12" ht="15.75">
      <c r="A77" s="22" t="s">
        <v>25</v>
      </c>
      <c r="B77" s="22">
        <v>11886</v>
      </c>
      <c r="C77" s="22">
        <v>5895</v>
      </c>
      <c r="D77" s="22">
        <v>5991</v>
      </c>
      <c r="E77" s="22"/>
      <c r="F77" s="22">
        <v>11886</v>
      </c>
      <c r="G77" s="22">
        <v>5895</v>
      </c>
      <c r="H77" s="22">
        <v>5991</v>
      </c>
      <c r="I77" s="22"/>
      <c r="J77" s="22">
        <v>0</v>
      </c>
      <c r="K77" s="22">
        <v>0</v>
      </c>
      <c r="L77" s="22">
        <v>0</v>
      </c>
    </row>
    <row r="78" spans="1:12" ht="15.75">
      <c r="A78" s="22" t="s">
        <v>31</v>
      </c>
      <c r="B78" s="22">
        <v>6982</v>
      </c>
      <c r="C78" s="22">
        <v>3226</v>
      </c>
      <c r="D78" s="22">
        <v>3756</v>
      </c>
      <c r="E78" s="22"/>
      <c r="F78" s="22">
        <v>6982</v>
      </c>
      <c r="G78" s="22">
        <v>3226</v>
      </c>
      <c r="H78" s="22">
        <v>3756</v>
      </c>
      <c r="I78" s="22"/>
      <c r="J78" s="22">
        <v>0</v>
      </c>
      <c r="K78" s="22">
        <v>0</v>
      </c>
      <c r="L78" s="22">
        <v>0</v>
      </c>
    </row>
    <row r="79" spans="1:12" ht="15.75">
      <c r="A79" s="22" t="s">
        <v>26</v>
      </c>
      <c r="B79" s="22">
        <v>7180</v>
      </c>
      <c r="C79" s="22">
        <v>4018</v>
      </c>
      <c r="D79" s="22">
        <v>3162</v>
      </c>
      <c r="E79" s="22"/>
      <c r="F79" s="22">
        <v>7180</v>
      </c>
      <c r="G79" s="22">
        <v>4018</v>
      </c>
      <c r="H79" s="22">
        <v>3162</v>
      </c>
      <c r="I79" s="22"/>
      <c r="J79" s="22">
        <v>0</v>
      </c>
      <c r="K79" s="22">
        <v>0</v>
      </c>
      <c r="L79" s="22">
        <v>0</v>
      </c>
    </row>
    <row r="80" spans="1:12" ht="15.75">
      <c r="A80" s="22" t="s">
        <v>32</v>
      </c>
      <c r="B80" s="22">
        <v>6126</v>
      </c>
      <c r="C80" s="22">
        <v>2234</v>
      </c>
      <c r="D80" s="22">
        <v>3892</v>
      </c>
      <c r="E80" s="22"/>
      <c r="F80" s="22">
        <v>6126</v>
      </c>
      <c r="G80" s="22">
        <v>2234</v>
      </c>
      <c r="H80" s="22">
        <v>3892</v>
      </c>
      <c r="I80" s="22"/>
      <c r="J80" s="22">
        <v>0</v>
      </c>
      <c r="K80" s="22">
        <v>0</v>
      </c>
      <c r="L80" s="22">
        <v>0</v>
      </c>
    </row>
    <row r="81" spans="1:12" ht="15.75">
      <c r="A81" s="22" t="s">
        <v>33</v>
      </c>
      <c r="B81" s="22">
        <v>26829</v>
      </c>
      <c r="C81" s="22">
        <v>14722</v>
      </c>
      <c r="D81" s="22">
        <v>12107</v>
      </c>
      <c r="E81" s="22"/>
      <c r="F81" s="22">
        <v>26829</v>
      </c>
      <c r="G81" s="22">
        <v>14722</v>
      </c>
      <c r="H81" s="22">
        <v>12107</v>
      </c>
      <c r="I81" s="22"/>
      <c r="J81" s="22">
        <v>0</v>
      </c>
      <c r="K81" s="22">
        <v>0</v>
      </c>
      <c r="L81" s="22">
        <v>0</v>
      </c>
    </row>
    <row r="82" spans="1:12" ht="15.75">
      <c r="A82" s="22" t="s">
        <v>34</v>
      </c>
      <c r="B82" s="22">
        <v>1592</v>
      </c>
      <c r="C82" s="22">
        <v>809</v>
      </c>
      <c r="D82" s="22">
        <v>783</v>
      </c>
      <c r="E82" s="22"/>
      <c r="F82" s="22">
        <v>1592</v>
      </c>
      <c r="G82" s="22">
        <v>809</v>
      </c>
      <c r="H82" s="22">
        <v>783</v>
      </c>
      <c r="I82" s="22"/>
      <c r="J82" s="22">
        <v>0</v>
      </c>
      <c r="K82" s="22">
        <v>0</v>
      </c>
      <c r="L82" s="22">
        <v>0</v>
      </c>
    </row>
    <row r="83" spans="1:12" ht="15.75">
      <c r="A83" s="22" t="s">
        <v>27</v>
      </c>
      <c r="B83" s="22">
        <v>3083</v>
      </c>
      <c r="C83" s="22">
        <v>2179</v>
      </c>
      <c r="D83" s="22">
        <v>904</v>
      </c>
      <c r="E83" s="22"/>
      <c r="F83" s="22">
        <v>3083</v>
      </c>
      <c r="G83" s="22">
        <v>2179</v>
      </c>
      <c r="H83" s="22">
        <v>904</v>
      </c>
      <c r="I83" s="22"/>
      <c r="J83" s="22">
        <v>0</v>
      </c>
      <c r="K83" s="22">
        <v>0</v>
      </c>
      <c r="L83" s="22">
        <v>0</v>
      </c>
    </row>
    <row r="84" spans="1:12" ht="15.75">
      <c r="A84" s="22" t="s">
        <v>35</v>
      </c>
      <c r="B84" s="22">
        <v>3468</v>
      </c>
      <c r="C84" s="22">
        <v>1437</v>
      </c>
      <c r="D84" s="22">
        <v>2031</v>
      </c>
      <c r="E84" s="22"/>
      <c r="F84" s="22">
        <v>3468</v>
      </c>
      <c r="G84" s="22">
        <v>1437</v>
      </c>
      <c r="H84" s="22">
        <v>2031</v>
      </c>
      <c r="I84" s="22"/>
      <c r="J84" s="22">
        <v>0</v>
      </c>
      <c r="K84" s="22">
        <v>0</v>
      </c>
      <c r="L84" s="22">
        <v>0</v>
      </c>
    </row>
    <row r="85" spans="1:12" ht="15.75">
      <c r="A85" s="22" t="s">
        <v>28</v>
      </c>
      <c r="B85" s="22">
        <v>12966</v>
      </c>
      <c r="C85" s="22">
        <v>7062</v>
      </c>
      <c r="D85" s="22">
        <v>5904</v>
      </c>
      <c r="E85" s="22"/>
      <c r="F85" s="22">
        <v>12966</v>
      </c>
      <c r="G85" s="22">
        <v>7062</v>
      </c>
      <c r="H85" s="22">
        <v>5904</v>
      </c>
      <c r="I85" s="22"/>
      <c r="J85" s="22">
        <v>0</v>
      </c>
      <c r="K85" s="22">
        <v>0</v>
      </c>
      <c r="L85" s="22">
        <v>0</v>
      </c>
    </row>
    <row r="86" spans="1:12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</row>
    <row r="87" spans="1:12" ht="15.75">
      <c r="A87" s="22" t="s">
        <v>79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A5" sqref="A5"/>
    </sheetView>
  </sheetViews>
  <sheetFormatPr defaultColWidth="11.77734375" defaultRowHeight="15.75"/>
  <cols>
    <col min="1" max="1" width="33.77734375" style="0" customWidth="1"/>
    <col min="2" max="4" width="11.77734375" style="0" customWidth="1"/>
    <col min="5" max="5" width="2.77734375" style="0" customWidth="1"/>
    <col min="6" max="8" width="11.77734375" style="0" customWidth="1"/>
    <col min="9" max="9" width="2.77734375" style="0" customWidth="1"/>
  </cols>
  <sheetData>
    <row r="1" spans="1:13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  <c r="M1" s="4"/>
    </row>
    <row r="2" spans="1:13" ht="23.25">
      <c r="A2" s="2" t="s">
        <v>83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  <c r="M2" s="4"/>
    </row>
    <row r="3" spans="1:13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  <c r="M4" s="4"/>
    </row>
    <row r="5" spans="1:13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  <c r="M5" s="4"/>
    </row>
    <row r="6" spans="1:13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5.75">
      <c r="A7" s="6" t="s">
        <v>6</v>
      </c>
      <c r="B7" s="12">
        <v>454839</v>
      </c>
      <c r="C7" s="12">
        <v>313699</v>
      </c>
      <c r="D7" s="13">
        <v>141140</v>
      </c>
      <c r="E7" s="13"/>
      <c r="F7" s="12">
        <v>414304</v>
      </c>
      <c r="G7" s="12">
        <v>289567</v>
      </c>
      <c r="H7" s="13">
        <v>124737</v>
      </c>
      <c r="I7" s="13"/>
      <c r="J7" s="12">
        <v>40535</v>
      </c>
      <c r="K7" s="12">
        <v>24132</v>
      </c>
      <c r="L7" s="13">
        <v>16403</v>
      </c>
      <c r="M7" s="4"/>
    </row>
    <row r="8" spans="1:13" ht="15.75">
      <c r="A8" s="4"/>
      <c r="B8" s="4"/>
      <c r="C8" s="4"/>
      <c r="D8" s="13"/>
      <c r="E8" s="13"/>
      <c r="F8" s="4"/>
      <c r="G8" s="4"/>
      <c r="H8" s="13"/>
      <c r="I8" s="13"/>
      <c r="J8" s="4"/>
      <c r="K8" s="4"/>
      <c r="L8" s="13"/>
      <c r="M8" s="4"/>
    </row>
    <row r="9" spans="1:13" ht="15.75">
      <c r="A9" s="6" t="s">
        <v>36</v>
      </c>
      <c r="B9" s="12">
        <v>221027</v>
      </c>
      <c r="C9" s="12">
        <v>184175</v>
      </c>
      <c r="D9" s="13">
        <v>36852</v>
      </c>
      <c r="E9" s="13"/>
      <c r="F9" s="12">
        <v>180689</v>
      </c>
      <c r="G9" s="12">
        <v>160167</v>
      </c>
      <c r="H9" s="13">
        <v>20522</v>
      </c>
      <c r="I9" s="13"/>
      <c r="J9" s="12">
        <v>40338</v>
      </c>
      <c r="K9" s="12">
        <v>24008</v>
      </c>
      <c r="L9" s="13">
        <v>16330</v>
      </c>
      <c r="M9" s="4"/>
    </row>
    <row r="10" spans="1:13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4"/>
    </row>
    <row r="11" spans="1:13" ht="15.75">
      <c r="A11" s="6" t="s">
        <v>37</v>
      </c>
      <c r="B11" s="13">
        <v>105408</v>
      </c>
      <c r="C11" s="13">
        <v>89369</v>
      </c>
      <c r="D11" s="13">
        <v>16039</v>
      </c>
      <c r="E11" s="13"/>
      <c r="F11" s="13">
        <v>73153</v>
      </c>
      <c r="G11" s="13">
        <v>68449</v>
      </c>
      <c r="H11" s="13">
        <v>4704</v>
      </c>
      <c r="I11" s="13"/>
      <c r="J11" s="13">
        <v>32255</v>
      </c>
      <c r="K11" s="13">
        <v>20920</v>
      </c>
      <c r="L11" s="13">
        <v>11335</v>
      </c>
      <c r="M11" s="4"/>
    </row>
    <row r="12" spans="1:13" ht="15.75">
      <c r="A12" s="6" t="s">
        <v>38</v>
      </c>
      <c r="B12" s="13">
        <v>88414</v>
      </c>
      <c r="C12" s="13">
        <v>74322</v>
      </c>
      <c r="D12" s="13">
        <v>14092</v>
      </c>
      <c r="E12" s="13"/>
      <c r="F12" s="13">
        <v>62507</v>
      </c>
      <c r="G12" s="13">
        <v>58454</v>
      </c>
      <c r="H12" s="13">
        <v>4053</v>
      </c>
      <c r="I12" s="13"/>
      <c r="J12" s="13">
        <v>25907</v>
      </c>
      <c r="K12" s="13">
        <v>15868</v>
      </c>
      <c r="L12" s="13">
        <v>10039</v>
      </c>
      <c r="M12" s="4"/>
    </row>
    <row r="13" spans="1:13" ht="15.75">
      <c r="A13" s="6" t="s">
        <v>39</v>
      </c>
      <c r="B13" s="13">
        <v>17273</v>
      </c>
      <c r="C13" s="14">
        <v>14409</v>
      </c>
      <c r="D13" s="14">
        <v>2864</v>
      </c>
      <c r="E13" s="13"/>
      <c r="F13" s="13">
        <v>12929</v>
      </c>
      <c r="G13" s="15">
        <v>12191</v>
      </c>
      <c r="H13" s="15">
        <v>738</v>
      </c>
      <c r="I13" s="13"/>
      <c r="J13" s="13">
        <v>4344</v>
      </c>
      <c r="K13" s="15">
        <v>2218</v>
      </c>
      <c r="L13" s="15">
        <v>2126</v>
      </c>
      <c r="M13" s="4"/>
    </row>
    <row r="14" spans="1:13" ht="15.75">
      <c r="A14" s="6" t="s">
        <v>40</v>
      </c>
      <c r="B14" s="13">
        <v>16695</v>
      </c>
      <c r="C14" s="14">
        <v>14852</v>
      </c>
      <c r="D14" s="14">
        <v>1843</v>
      </c>
      <c r="E14" s="13"/>
      <c r="F14" s="13">
        <v>13412</v>
      </c>
      <c r="G14" s="15">
        <v>12908</v>
      </c>
      <c r="H14" s="15">
        <v>504</v>
      </c>
      <c r="I14" s="13"/>
      <c r="J14" s="13">
        <v>3283</v>
      </c>
      <c r="K14" s="15">
        <v>1944</v>
      </c>
      <c r="L14" s="15">
        <v>1339</v>
      </c>
      <c r="M14" s="4"/>
    </row>
    <row r="15" spans="1:13" ht="15.75">
      <c r="A15" s="6" t="s">
        <v>41</v>
      </c>
      <c r="B15" s="13">
        <v>29995</v>
      </c>
      <c r="C15" s="14">
        <v>24588</v>
      </c>
      <c r="D15" s="14">
        <v>5407</v>
      </c>
      <c r="E15" s="13"/>
      <c r="F15" s="13">
        <v>19882</v>
      </c>
      <c r="G15" s="15">
        <v>18166</v>
      </c>
      <c r="H15" s="15">
        <v>1716</v>
      </c>
      <c r="I15" s="13"/>
      <c r="J15" s="13">
        <v>10113</v>
      </c>
      <c r="K15" s="15">
        <v>6422</v>
      </c>
      <c r="L15" s="15">
        <v>3691</v>
      </c>
      <c r="M15" s="4"/>
    </row>
    <row r="16" spans="1:13" ht="15.75">
      <c r="A16" s="6" t="s">
        <v>42</v>
      </c>
      <c r="B16" s="13">
        <v>24451</v>
      </c>
      <c r="C16" s="14">
        <v>20473</v>
      </c>
      <c r="D16" s="13">
        <v>3978</v>
      </c>
      <c r="E16" s="13"/>
      <c r="F16" s="13">
        <v>16284</v>
      </c>
      <c r="G16" s="15">
        <v>15189</v>
      </c>
      <c r="H16" s="15">
        <v>1095</v>
      </c>
      <c r="I16" s="13"/>
      <c r="J16" s="13">
        <v>8167</v>
      </c>
      <c r="K16" s="15">
        <v>5284</v>
      </c>
      <c r="L16" s="15">
        <v>2883</v>
      </c>
      <c r="M16" s="4"/>
    </row>
    <row r="17" spans="1:13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>
      <c r="A18" s="4" t="s">
        <v>43</v>
      </c>
      <c r="B18" s="12">
        <v>16994</v>
      </c>
      <c r="C18" s="12">
        <v>15047</v>
      </c>
      <c r="D18" s="13">
        <v>1947</v>
      </c>
      <c r="E18" s="4"/>
      <c r="F18" s="12">
        <v>10646</v>
      </c>
      <c r="G18" s="12">
        <v>9995</v>
      </c>
      <c r="H18" s="13">
        <v>651</v>
      </c>
      <c r="I18" s="4"/>
      <c r="J18" s="12">
        <v>6348</v>
      </c>
      <c r="K18" s="12">
        <v>5052</v>
      </c>
      <c r="L18" s="13">
        <v>1296</v>
      </c>
      <c r="M18" s="4"/>
    </row>
    <row r="19" spans="1:13" ht="15.75">
      <c r="A19" s="6" t="s">
        <v>68</v>
      </c>
      <c r="B19" s="13">
        <v>645</v>
      </c>
      <c r="C19" s="14">
        <v>616</v>
      </c>
      <c r="D19" s="14">
        <v>29</v>
      </c>
      <c r="E19" s="13"/>
      <c r="F19" s="13">
        <v>555</v>
      </c>
      <c r="G19" s="15">
        <v>539</v>
      </c>
      <c r="H19" s="15">
        <v>16</v>
      </c>
      <c r="I19" s="13"/>
      <c r="J19" s="13">
        <v>90</v>
      </c>
      <c r="K19" s="15">
        <v>77</v>
      </c>
      <c r="L19" s="15">
        <v>13</v>
      </c>
      <c r="M19" s="4"/>
    </row>
    <row r="20" spans="1:13" ht="15.75">
      <c r="A20" s="16" t="s">
        <v>69</v>
      </c>
      <c r="B20" s="13">
        <v>7667</v>
      </c>
      <c r="C20" s="13">
        <v>7667</v>
      </c>
      <c r="D20" s="14">
        <v>0</v>
      </c>
      <c r="E20" s="13"/>
      <c r="F20" s="13">
        <v>5749</v>
      </c>
      <c r="G20" s="13">
        <v>5749</v>
      </c>
      <c r="H20" s="14">
        <v>0</v>
      </c>
      <c r="I20" s="13"/>
      <c r="J20" s="13">
        <v>1918</v>
      </c>
      <c r="K20" s="13">
        <v>1918</v>
      </c>
      <c r="L20" s="14">
        <v>0</v>
      </c>
      <c r="M20" s="4"/>
    </row>
    <row r="21" spans="1:13" ht="15.75">
      <c r="A21" s="6" t="s">
        <v>70</v>
      </c>
      <c r="B21" s="13">
        <v>4372</v>
      </c>
      <c r="C21" s="14">
        <v>4372</v>
      </c>
      <c r="D21" s="14">
        <v>0</v>
      </c>
      <c r="E21" s="13"/>
      <c r="F21" s="13">
        <v>3548</v>
      </c>
      <c r="G21" s="15">
        <v>3548</v>
      </c>
      <c r="H21" s="14">
        <v>0</v>
      </c>
      <c r="I21" s="13"/>
      <c r="J21" s="13">
        <v>824</v>
      </c>
      <c r="K21" s="15">
        <v>824</v>
      </c>
      <c r="L21" s="14">
        <v>0</v>
      </c>
      <c r="M21" s="4"/>
    </row>
    <row r="22" spans="1:13" ht="15.75">
      <c r="A22" s="6" t="s">
        <v>71</v>
      </c>
      <c r="B22" s="13">
        <v>1619</v>
      </c>
      <c r="C22" s="14">
        <v>1619</v>
      </c>
      <c r="D22" s="14">
        <v>0</v>
      </c>
      <c r="E22" s="13"/>
      <c r="F22" s="13">
        <v>1218</v>
      </c>
      <c r="G22" s="15">
        <v>1218</v>
      </c>
      <c r="H22" s="14">
        <v>0</v>
      </c>
      <c r="I22" s="13"/>
      <c r="J22" s="13">
        <v>401</v>
      </c>
      <c r="K22" s="15">
        <v>401</v>
      </c>
      <c r="L22" s="14">
        <v>0</v>
      </c>
      <c r="M22" s="4"/>
    </row>
    <row r="23" spans="1:13" ht="15.75">
      <c r="A23" s="6" t="s">
        <v>76</v>
      </c>
      <c r="B23" s="13">
        <v>1166</v>
      </c>
      <c r="C23" s="14">
        <v>1166</v>
      </c>
      <c r="D23" s="14">
        <v>0</v>
      </c>
      <c r="E23" s="13"/>
      <c r="F23" s="13">
        <v>983</v>
      </c>
      <c r="G23" s="15">
        <v>983</v>
      </c>
      <c r="H23" s="14">
        <v>0</v>
      </c>
      <c r="I23" s="13"/>
      <c r="J23" s="13">
        <v>183</v>
      </c>
      <c r="K23" s="15">
        <v>183</v>
      </c>
      <c r="L23" s="14">
        <v>0</v>
      </c>
      <c r="M23" s="4"/>
    </row>
    <row r="24" spans="1:13" ht="15.75">
      <c r="A24" s="6" t="s">
        <v>75</v>
      </c>
      <c r="B24" s="13">
        <v>510</v>
      </c>
      <c r="C24" s="14">
        <v>510</v>
      </c>
      <c r="D24" s="14">
        <v>0</v>
      </c>
      <c r="E24" s="13"/>
      <c r="F24" s="14">
        <v>0</v>
      </c>
      <c r="G24" s="14">
        <v>0</v>
      </c>
      <c r="H24" s="14">
        <v>0</v>
      </c>
      <c r="I24" s="13"/>
      <c r="J24" s="13">
        <v>510</v>
      </c>
      <c r="K24" s="15">
        <v>510</v>
      </c>
      <c r="L24" s="14">
        <v>0</v>
      </c>
      <c r="M24" s="4"/>
    </row>
    <row r="25" spans="1:13" ht="15.75">
      <c r="A25" s="6" t="s">
        <v>77</v>
      </c>
      <c r="B25" s="13">
        <v>1865</v>
      </c>
      <c r="C25" s="14">
        <v>1365</v>
      </c>
      <c r="D25" s="14">
        <v>500</v>
      </c>
      <c r="E25" s="13"/>
      <c r="F25" s="13">
        <v>344</v>
      </c>
      <c r="G25" s="15">
        <v>216</v>
      </c>
      <c r="H25" s="15">
        <v>128</v>
      </c>
      <c r="I25" s="13"/>
      <c r="J25" s="13">
        <v>1521</v>
      </c>
      <c r="K25" s="15">
        <v>1149</v>
      </c>
      <c r="L25" s="15">
        <v>372</v>
      </c>
      <c r="M25" s="4"/>
    </row>
    <row r="26" spans="1:13" ht="15.75">
      <c r="A26" s="6" t="s">
        <v>44</v>
      </c>
      <c r="B26" s="13">
        <v>2200</v>
      </c>
      <c r="C26" s="14">
        <v>1956</v>
      </c>
      <c r="D26" s="14">
        <v>244</v>
      </c>
      <c r="E26" s="13"/>
      <c r="F26" s="13">
        <v>1728</v>
      </c>
      <c r="G26" s="15">
        <v>1671</v>
      </c>
      <c r="H26" s="15">
        <v>57</v>
      </c>
      <c r="I26" s="13"/>
      <c r="J26" s="13">
        <v>472</v>
      </c>
      <c r="K26" s="15">
        <v>285</v>
      </c>
      <c r="L26" s="15">
        <v>187</v>
      </c>
      <c r="M26" s="4"/>
    </row>
    <row r="27" spans="1:13" ht="15.75">
      <c r="A27" s="6" t="s">
        <v>45</v>
      </c>
      <c r="B27" s="13">
        <v>363</v>
      </c>
      <c r="C27" s="14">
        <v>363</v>
      </c>
      <c r="D27" s="14">
        <v>0</v>
      </c>
      <c r="E27" s="13"/>
      <c r="F27" s="14">
        <v>0</v>
      </c>
      <c r="G27" s="14">
        <v>0</v>
      </c>
      <c r="H27" s="14">
        <v>0</v>
      </c>
      <c r="I27" s="13"/>
      <c r="J27" s="13">
        <v>363</v>
      </c>
      <c r="K27" s="15">
        <v>363</v>
      </c>
      <c r="L27" s="14">
        <v>0</v>
      </c>
      <c r="M27" s="4"/>
    </row>
    <row r="28" spans="1:13" ht="15.75">
      <c r="A28" s="17" t="s">
        <v>84</v>
      </c>
      <c r="B28" s="13">
        <v>2738</v>
      </c>
      <c r="C28" s="14">
        <v>1840</v>
      </c>
      <c r="D28" s="14">
        <v>898</v>
      </c>
      <c r="E28" s="13"/>
      <c r="F28" s="13">
        <v>2035</v>
      </c>
      <c r="G28" s="15">
        <v>1646</v>
      </c>
      <c r="H28" s="15">
        <v>389</v>
      </c>
      <c r="I28" s="13"/>
      <c r="J28" s="13">
        <v>703</v>
      </c>
      <c r="K28" s="15">
        <v>194</v>
      </c>
      <c r="L28" s="15">
        <v>509</v>
      </c>
      <c r="M28" s="4"/>
    </row>
    <row r="29" spans="1:13" ht="15.75">
      <c r="A29" s="6" t="s">
        <v>72</v>
      </c>
      <c r="B29" s="13">
        <v>1516</v>
      </c>
      <c r="C29" s="14">
        <v>1240</v>
      </c>
      <c r="D29" s="13">
        <v>276</v>
      </c>
      <c r="E29" s="13"/>
      <c r="F29" s="13">
        <v>235</v>
      </c>
      <c r="G29" s="15">
        <v>174</v>
      </c>
      <c r="H29" s="15">
        <v>61</v>
      </c>
      <c r="I29" s="13"/>
      <c r="J29" s="13">
        <v>1281</v>
      </c>
      <c r="K29" s="15">
        <v>1066</v>
      </c>
      <c r="L29" s="15">
        <v>215</v>
      </c>
      <c r="M29" s="4"/>
    </row>
    <row r="30" spans="1:13" ht="15.75">
      <c r="A30" s="6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4"/>
    </row>
    <row r="31" spans="1:13" ht="15.75">
      <c r="A31" s="6" t="s">
        <v>46</v>
      </c>
      <c r="B31" s="13">
        <v>89442</v>
      </c>
      <c r="C31" s="13">
        <v>73137</v>
      </c>
      <c r="D31" s="13">
        <v>16305</v>
      </c>
      <c r="E31" s="13"/>
      <c r="F31" s="13">
        <v>81517</v>
      </c>
      <c r="G31" s="13">
        <v>70146</v>
      </c>
      <c r="H31" s="13">
        <v>11371</v>
      </c>
      <c r="I31" s="13"/>
      <c r="J31" s="13">
        <v>7925</v>
      </c>
      <c r="K31" s="13">
        <v>2991</v>
      </c>
      <c r="L31" s="13">
        <v>4934</v>
      </c>
      <c r="M31" s="4"/>
    </row>
    <row r="32" spans="1:13" ht="15.75">
      <c r="A32" s="6" t="s">
        <v>47</v>
      </c>
      <c r="B32" s="13">
        <v>8106</v>
      </c>
      <c r="C32" s="14">
        <v>6662</v>
      </c>
      <c r="D32" s="14">
        <v>1444</v>
      </c>
      <c r="E32" s="13"/>
      <c r="F32" s="13">
        <v>7040</v>
      </c>
      <c r="G32" s="15">
        <v>6304</v>
      </c>
      <c r="H32" s="15">
        <v>736</v>
      </c>
      <c r="I32" s="13"/>
      <c r="J32" s="13">
        <v>1066</v>
      </c>
      <c r="K32" s="15">
        <v>358</v>
      </c>
      <c r="L32" s="15">
        <v>708</v>
      </c>
      <c r="M32" s="4"/>
    </row>
    <row r="33" spans="1:13" ht="15.75">
      <c r="A33" s="6" t="s">
        <v>48</v>
      </c>
      <c r="B33" s="13">
        <v>11083</v>
      </c>
      <c r="C33" s="14">
        <v>8840</v>
      </c>
      <c r="D33" s="14">
        <v>2243</v>
      </c>
      <c r="E33" s="13"/>
      <c r="F33" s="13">
        <v>9475</v>
      </c>
      <c r="G33" s="15">
        <v>8326</v>
      </c>
      <c r="H33" s="15">
        <v>1149</v>
      </c>
      <c r="I33" s="13"/>
      <c r="J33" s="13">
        <v>1608</v>
      </c>
      <c r="K33" s="15">
        <v>514</v>
      </c>
      <c r="L33" s="15">
        <v>1094</v>
      </c>
      <c r="M33" s="4"/>
    </row>
    <row r="34" spans="1:13" ht="15.75">
      <c r="A34" s="6" t="s">
        <v>49</v>
      </c>
      <c r="B34" s="13">
        <v>6958</v>
      </c>
      <c r="C34" s="14">
        <v>6430</v>
      </c>
      <c r="D34" s="14">
        <v>528</v>
      </c>
      <c r="E34" s="13"/>
      <c r="F34" s="13">
        <v>6317</v>
      </c>
      <c r="G34" s="15">
        <v>6203</v>
      </c>
      <c r="H34" s="15">
        <v>114</v>
      </c>
      <c r="I34" s="13"/>
      <c r="J34" s="13">
        <v>641</v>
      </c>
      <c r="K34" s="15">
        <v>227</v>
      </c>
      <c r="L34" s="15">
        <v>414</v>
      </c>
      <c r="M34" s="4"/>
    </row>
    <row r="35" spans="1:13" ht="15.75">
      <c r="A35" s="6" t="s">
        <v>50</v>
      </c>
      <c r="B35" s="13">
        <v>11952</v>
      </c>
      <c r="C35" s="14">
        <v>4322</v>
      </c>
      <c r="D35" s="14">
        <v>7630</v>
      </c>
      <c r="E35" s="13"/>
      <c r="F35" s="13">
        <v>10873</v>
      </c>
      <c r="G35" s="15">
        <v>4249</v>
      </c>
      <c r="H35" s="15">
        <v>6624</v>
      </c>
      <c r="I35" s="13"/>
      <c r="J35" s="13">
        <v>1079</v>
      </c>
      <c r="K35" s="15">
        <v>73</v>
      </c>
      <c r="L35" s="15">
        <v>1006</v>
      </c>
      <c r="M35" s="4"/>
    </row>
    <row r="36" spans="1:13" ht="15.75">
      <c r="A36" s="6" t="s">
        <v>51</v>
      </c>
      <c r="B36" s="13">
        <v>5215</v>
      </c>
      <c r="C36" s="14">
        <v>4995</v>
      </c>
      <c r="D36" s="14">
        <v>220</v>
      </c>
      <c r="E36" s="13"/>
      <c r="F36" s="13">
        <v>4936</v>
      </c>
      <c r="G36" s="15">
        <v>4806</v>
      </c>
      <c r="H36" s="15">
        <v>130</v>
      </c>
      <c r="I36" s="13"/>
      <c r="J36" s="13">
        <v>279</v>
      </c>
      <c r="K36" s="15">
        <v>189</v>
      </c>
      <c r="L36" s="15">
        <v>90</v>
      </c>
      <c r="M36" s="4"/>
    </row>
    <row r="37" spans="1:13" ht="15.75">
      <c r="A37" s="6" t="s">
        <v>52</v>
      </c>
      <c r="B37" s="13">
        <v>5625</v>
      </c>
      <c r="C37" s="14">
        <v>5468</v>
      </c>
      <c r="D37" s="14">
        <v>157</v>
      </c>
      <c r="E37" s="13"/>
      <c r="F37" s="13">
        <v>5520</v>
      </c>
      <c r="G37" s="15">
        <v>5422</v>
      </c>
      <c r="H37" s="15">
        <v>98</v>
      </c>
      <c r="I37" s="13"/>
      <c r="J37" s="13">
        <v>105</v>
      </c>
      <c r="K37" s="15">
        <v>46</v>
      </c>
      <c r="L37" s="15">
        <v>59</v>
      </c>
      <c r="M37" s="4"/>
    </row>
    <row r="38" spans="1:13" ht="15.75">
      <c r="A38" s="6" t="s">
        <v>53</v>
      </c>
      <c r="B38" s="13">
        <v>7692</v>
      </c>
      <c r="C38" s="14">
        <v>6581</v>
      </c>
      <c r="D38" s="14">
        <v>1111</v>
      </c>
      <c r="E38" s="13"/>
      <c r="F38" s="13">
        <v>6642</v>
      </c>
      <c r="G38" s="15">
        <v>6097</v>
      </c>
      <c r="H38" s="15">
        <v>545</v>
      </c>
      <c r="I38" s="13"/>
      <c r="J38" s="13">
        <v>1050</v>
      </c>
      <c r="K38" s="15">
        <v>484</v>
      </c>
      <c r="L38" s="15">
        <v>566</v>
      </c>
      <c r="M38" s="4"/>
    </row>
    <row r="39" spans="1:13" ht="15.75">
      <c r="A39" s="6" t="s">
        <v>54</v>
      </c>
      <c r="B39" s="13">
        <v>4504</v>
      </c>
      <c r="C39" s="14">
        <v>3788</v>
      </c>
      <c r="D39" s="14">
        <v>716</v>
      </c>
      <c r="E39" s="13"/>
      <c r="F39" s="13">
        <v>4315</v>
      </c>
      <c r="G39" s="15">
        <v>3670</v>
      </c>
      <c r="H39" s="15">
        <v>645</v>
      </c>
      <c r="I39" s="13"/>
      <c r="J39" s="13">
        <v>189</v>
      </c>
      <c r="K39" s="15">
        <v>118</v>
      </c>
      <c r="L39" s="15">
        <v>71</v>
      </c>
      <c r="M39" s="4"/>
    </row>
    <row r="40" spans="1:13" ht="15.75">
      <c r="A40" s="6" t="s">
        <v>55</v>
      </c>
      <c r="B40" s="13">
        <v>6101</v>
      </c>
      <c r="C40" s="14">
        <v>5848</v>
      </c>
      <c r="D40" s="14">
        <v>253</v>
      </c>
      <c r="E40" s="13"/>
      <c r="F40" s="13">
        <v>5836</v>
      </c>
      <c r="G40" s="15">
        <v>5727</v>
      </c>
      <c r="H40" s="15">
        <v>109</v>
      </c>
      <c r="I40" s="13"/>
      <c r="J40" s="13">
        <v>265</v>
      </c>
      <c r="K40" s="15">
        <v>121</v>
      </c>
      <c r="L40" s="15">
        <v>144</v>
      </c>
      <c r="M40" s="4"/>
    </row>
    <row r="41" spans="1:13" ht="15.75">
      <c r="A41" s="6" t="s">
        <v>56</v>
      </c>
      <c r="B41" s="13">
        <v>8034</v>
      </c>
      <c r="C41" s="14">
        <v>7212</v>
      </c>
      <c r="D41" s="14">
        <v>822</v>
      </c>
      <c r="E41" s="13"/>
      <c r="F41" s="13">
        <v>7193</v>
      </c>
      <c r="G41" s="15">
        <v>6880</v>
      </c>
      <c r="H41" s="15">
        <v>313</v>
      </c>
      <c r="I41" s="13"/>
      <c r="J41" s="13">
        <v>841</v>
      </c>
      <c r="K41" s="15">
        <v>332</v>
      </c>
      <c r="L41" s="15">
        <v>509</v>
      </c>
      <c r="M41" s="4"/>
    </row>
    <row r="42" spans="1:13" ht="15.75">
      <c r="A42" s="6" t="s">
        <v>57</v>
      </c>
      <c r="B42" s="13">
        <v>5968</v>
      </c>
      <c r="C42" s="14">
        <v>5391</v>
      </c>
      <c r="D42" s="14">
        <v>577</v>
      </c>
      <c r="E42" s="13"/>
      <c r="F42" s="13">
        <v>5565</v>
      </c>
      <c r="G42" s="15">
        <v>5143</v>
      </c>
      <c r="H42" s="15">
        <v>422</v>
      </c>
      <c r="I42" s="13"/>
      <c r="J42" s="13">
        <v>403</v>
      </c>
      <c r="K42" s="15">
        <v>248</v>
      </c>
      <c r="L42" s="15">
        <v>155</v>
      </c>
      <c r="M42" s="4"/>
    </row>
    <row r="43" spans="1:13" ht="15.75">
      <c r="A43" s="6" t="s">
        <v>58</v>
      </c>
      <c r="B43" s="13">
        <v>3979</v>
      </c>
      <c r="C43" s="14">
        <v>3767</v>
      </c>
      <c r="D43" s="14">
        <v>212</v>
      </c>
      <c r="E43" s="13"/>
      <c r="F43" s="13">
        <v>3681</v>
      </c>
      <c r="G43" s="15">
        <v>3573</v>
      </c>
      <c r="H43" s="15">
        <v>108</v>
      </c>
      <c r="I43" s="13"/>
      <c r="J43" s="13">
        <v>298</v>
      </c>
      <c r="K43" s="15">
        <v>194</v>
      </c>
      <c r="L43" s="15">
        <v>104</v>
      </c>
      <c r="M43" s="4"/>
    </row>
    <row r="44" spans="1:13" ht="15.75">
      <c r="A44" s="6" t="s">
        <v>59</v>
      </c>
      <c r="B44" s="13">
        <v>4225</v>
      </c>
      <c r="C44" s="14">
        <v>3833</v>
      </c>
      <c r="D44" s="14">
        <v>392</v>
      </c>
      <c r="E44" s="13"/>
      <c r="F44" s="13">
        <v>4124</v>
      </c>
      <c r="G44" s="15">
        <v>3746</v>
      </c>
      <c r="H44" s="15">
        <v>378</v>
      </c>
      <c r="I44" s="13"/>
      <c r="J44" s="13">
        <v>101</v>
      </c>
      <c r="K44" s="15">
        <v>87</v>
      </c>
      <c r="L44" s="15">
        <v>14</v>
      </c>
      <c r="M44" s="4"/>
    </row>
    <row r="45" spans="1:13" ht="15.75">
      <c r="A45" s="18"/>
      <c r="B45" s="19"/>
      <c r="C45" s="19"/>
      <c r="D45" s="19"/>
      <c r="E45" s="19"/>
      <c r="F45" s="19"/>
      <c r="G45" s="19"/>
      <c r="H45" s="19"/>
      <c r="I45" s="19"/>
      <c r="J45" s="50"/>
      <c r="K45" s="51"/>
      <c r="L45" s="51"/>
      <c r="M45" s="4"/>
    </row>
    <row r="46" spans="1:13" ht="15.75">
      <c r="A46" s="17" t="s">
        <v>60</v>
      </c>
      <c r="B46" s="13">
        <v>26177</v>
      </c>
      <c r="C46" s="13">
        <v>21669</v>
      </c>
      <c r="D46" s="13">
        <v>4508</v>
      </c>
      <c r="E46" s="13"/>
      <c r="F46" s="13">
        <v>26019</v>
      </c>
      <c r="G46" s="13">
        <v>21572</v>
      </c>
      <c r="H46" s="13">
        <v>4447</v>
      </c>
      <c r="I46" s="13"/>
      <c r="J46" s="13">
        <v>158</v>
      </c>
      <c r="K46" s="13">
        <v>97</v>
      </c>
      <c r="L46" s="13">
        <v>61</v>
      </c>
      <c r="M46" s="4"/>
    </row>
    <row r="47" spans="1:13" ht="15.75">
      <c r="A47" s="17" t="s">
        <v>61</v>
      </c>
      <c r="B47" s="13">
        <v>3661</v>
      </c>
      <c r="C47" s="14">
        <v>3329</v>
      </c>
      <c r="D47" s="14">
        <v>332</v>
      </c>
      <c r="E47" s="13"/>
      <c r="F47" s="13">
        <v>3661</v>
      </c>
      <c r="G47" s="15">
        <v>3329</v>
      </c>
      <c r="H47" s="15">
        <v>332</v>
      </c>
      <c r="I47" s="13"/>
      <c r="J47" s="14">
        <v>0</v>
      </c>
      <c r="K47" s="14">
        <v>0</v>
      </c>
      <c r="L47" s="14">
        <v>0</v>
      </c>
      <c r="M47" s="4"/>
    </row>
    <row r="48" spans="1:13" ht="15.75">
      <c r="A48" s="17" t="s">
        <v>62</v>
      </c>
      <c r="B48" s="13">
        <v>3282</v>
      </c>
      <c r="C48" s="14">
        <v>2793</v>
      </c>
      <c r="D48" s="14">
        <v>489</v>
      </c>
      <c r="E48" s="13"/>
      <c r="F48" s="13">
        <v>3282</v>
      </c>
      <c r="G48" s="15">
        <v>2793</v>
      </c>
      <c r="H48" s="15">
        <v>489</v>
      </c>
      <c r="I48" s="13"/>
      <c r="J48" s="14">
        <v>0</v>
      </c>
      <c r="K48" s="14">
        <v>0</v>
      </c>
      <c r="L48" s="14">
        <v>0</v>
      </c>
      <c r="M48" s="4"/>
    </row>
    <row r="49" spans="1:13" ht="15.75">
      <c r="A49" s="17" t="s">
        <v>63</v>
      </c>
      <c r="B49" s="13">
        <v>2535</v>
      </c>
      <c r="C49" s="14">
        <v>2413</v>
      </c>
      <c r="D49" s="14">
        <v>122</v>
      </c>
      <c r="E49" s="13"/>
      <c r="F49" s="13">
        <v>2535</v>
      </c>
      <c r="G49" s="15">
        <v>2413</v>
      </c>
      <c r="H49" s="15">
        <v>122</v>
      </c>
      <c r="I49" s="13"/>
      <c r="J49" s="14">
        <v>0</v>
      </c>
      <c r="K49" s="14">
        <v>0</v>
      </c>
      <c r="L49" s="14">
        <v>0</v>
      </c>
      <c r="M49" s="4"/>
    </row>
    <row r="50" spans="1:13" ht="15.75">
      <c r="A50" s="17" t="s">
        <v>64</v>
      </c>
      <c r="B50" s="13">
        <v>3596</v>
      </c>
      <c r="C50" s="14">
        <v>2654</v>
      </c>
      <c r="D50" s="14">
        <v>942</v>
      </c>
      <c r="E50" s="13"/>
      <c r="F50" s="13">
        <v>3596</v>
      </c>
      <c r="G50" s="15">
        <v>2654</v>
      </c>
      <c r="H50" s="15">
        <v>942</v>
      </c>
      <c r="I50" s="13"/>
      <c r="J50" s="14">
        <v>0</v>
      </c>
      <c r="K50" s="14">
        <v>0</v>
      </c>
      <c r="L50" s="14">
        <v>0</v>
      </c>
      <c r="M50" s="4"/>
    </row>
    <row r="51" spans="1:13" ht="15.75">
      <c r="A51" s="17" t="s">
        <v>65</v>
      </c>
      <c r="B51" s="13">
        <v>8394</v>
      </c>
      <c r="C51" s="14">
        <v>6287</v>
      </c>
      <c r="D51" s="14">
        <v>2107</v>
      </c>
      <c r="E51" s="13"/>
      <c r="F51" s="13">
        <v>8394</v>
      </c>
      <c r="G51" s="15">
        <v>6287</v>
      </c>
      <c r="H51" s="15">
        <v>2107</v>
      </c>
      <c r="I51" s="13"/>
      <c r="J51" s="14">
        <v>0</v>
      </c>
      <c r="K51" s="14">
        <v>0</v>
      </c>
      <c r="L51" s="14">
        <v>0</v>
      </c>
      <c r="M51" s="4"/>
    </row>
    <row r="52" spans="1:13" ht="15.75">
      <c r="A52" s="13" t="s">
        <v>66</v>
      </c>
      <c r="B52" s="13">
        <v>1799</v>
      </c>
      <c r="C52" s="14">
        <v>1688</v>
      </c>
      <c r="D52" s="14">
        <v>111</v>
      </c>
      <c r="E52" s="13"/>
      <c r="F52" s="13">
        <v>1641</v>
      </c>
      <c r="G52" s="15">
        <v>1591</v>
      </c>
      <c r="H52" s="15">
        <v>50</v>
      </c>
      <c r="I52" s="13"/>
      <c r="J52" s="13">
        <v>158</v>
      </c>
      <c r="K52" s="15">
        <v>97</v>
      </c>
      <c r="L52" s="15">
        <v>61</v>
      </c>
      <c r="M52" s="4"/>
    </row>
    <row r="53" spans="1:13" ht="15.75">
      <c r="A53" s="17" t="s">
        <v>67</v>
      </c>
      <c r="B53" s="13">
        <v>2910</v>
      </c>
      <c r="C53" s="14">
        <v>2505</v>
      </c>
      <c r="D53" s="14">
        <v>405</v>
      </c>
      <c r="E53" s="13"/>
      <c r="F53" s="13">
        <v>2910</v>
      </c>
      <c r="G53" s="15">
        <v>2505</v>
      </c>
      <c r="H53" s="15">
        <v>405</v>
      </c>
      <c r="I53" s="13"/>
      <c r="J53" s="14">
        <v>0</v>
      </c>
      <c r="K53" s="14">
        <v>0</v>
      </c>
      <c r="L53" s="14">
        <v>0</v>
      </c>
      <c r="M53" s="4"/>
    </row>
    <row r="54" spans="1:13" ht="15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ht="15.75">
      <c r="A55" s="17" t="s">
        <v>7</v>
      </c>
      <c r="B55" s="13">
        <v>233812</v>
      </c>
      <c r="C55" s="13">
        <v>129524</v>
      </c>
      <c r="D55" s="13">
        <v>104288</v>
      </c>
      <c r="E55" s="13"/>
      <c r="F55" s="13">
        <v>233615</v>
      </c>
      <c r="G55" s="13">
        <v>129400</v>
      </c>
      <c r="H55" s="13">
        <v>104215</v>
      </c>
      <c r="I55" s="13"/>
      <c r="J55" s="13">
        <v>197</v>
      </c>
      <c r="K55" s="13">
        <v>124</v>
      </c>
      <c r="L55" s="13">
        <v>73</v>
      </c>
      <c r="M55" s="4"/>
    </row>
    <row r="56" spans="1:13" ht="15.75">
      <c r="A56" s="17" t="s">
        <v>8</v>
      </c>
      <c r="B56" s="13">
        <v>4247</v>
      </c>
      <c r="C56" s="14">
        <v>2522</v>
      </c>
      <c r="D56" s="14">
        <v>1725</v>
      </c>
      <c r="E56" s="13"/>
      <c r="F56" s="13">
        <v>4247</v>
      </c>
      <c r="G56" s="15">
        <v>2522</v>
      </c>
      <c r="H56" s="15">
        <v>1725</v>
      </c>
      <c r="I56" s="13"/>
      <c r="J56" s="14">
        <v>0</v>
      </c>
      <c r="K56" s="14">
        <v>0</v>
      </c>
      <c r="L56" s="14">
        <v>0</v>
      </c>
      <c r="M56" s="4"/>
    </row>
    <row r="57" spans="1:13" ht="15.75">
      <c r="A57" s="17" t="s">
        <v>9</v>
      </c>
      <c r="B57" s="13">
        <v>5944</v>
      </c>
      <c r="C57" s="14">
        <v>4337</v>
      </c>
      <c r="D57" s="14">
        <v>1607</v>
      </c>
      <c r="E57" s="13"/>
      <c r="F57" s="13">
        <v>5944</v>
      </c>
      <c r="G57" s="15">
        <v>4337</v>
      </c>
      <c r="H57" s="15">
        <v>1607</v>
      </c>
      <c r="I57" s="13"/>
      <c r="J57" s="14">
        <v>0</v>
      </c>
      <c r="K57" s="14">
        <v>0</v>
      </c>
      <c r="L57" s="14">
        <v>0</v>
      </c>
      <c r="M57" s="4"/>
    </row>
    <row r="58" spans="1:13" ht="15.75">
      <c r="A58" s="13" t="s">
        <v>29</v>
      </c>
      <c r="B58" s="13">
        <v>4290</v>
      </c>
      <c r="C58" s="14">
        <v>2029</v>
      </c>
      <c r="D58" s="14">
        <v>2261</v>
      </c>
      <c r="E58" s="13"/>
      <c r="F58" s="13">
        <v>4290</v>
      </c>
      <c r="G58" s="15">
        <v>2029</v>
      </c>
      <c r="H58" s="15">
        <v>2261</v>
      </c>
      <c r="I58" s="13"/>
      <c r="J58" s="14">
        <v>0</v>
      </c>
      <c r="K58" s="14">
        <v>0</v>
      </c>
      <c r="L58" s="14">
        <v>0</v>
      </c>
      <c r="M58" s="4"/>
    </row>
    <row r="59" spans="1:13" ht="15.75">
      <c r="A59" s="17" t="s">
        <v>10</v>
      </c>
      <c r="B59" s="13">
        <v>1870</v>
      </c>
      <c r="C59" s="14">
        <v>990</v>
      </c>
      <c r="D59" s="14">
        <v>880</v>
      </c>
      <c r="E59" s="13"/>
      <c r="F59" s="13">
        <v>1870</v>
      </c>
      <c r="G59" s="15">
        <v>990</v>
      </c>
      <c r="H59" s="15">
        <v>880</v>
      </c>
      <c r="I59" s="13"/>
      <c r="J59" s="14">
        <v>0</v>
      </c>
      <c r="K59" s="14">
        <v>0</v>
      </c>
      <c r="L59" s="14">
        <v>0</v>
      </c>
      <c r="M59" s="4"/>
    </row>
    <row r="60" spans="1:13" ht="15.75">
      <c r="A60" s="17" t="s">
        <v>11</v>
      </c>
      <c r="B60" s="13">
        <v>2043</v>
      </c>
      <c r="C60" s="14">
        <v>852</v>
      </c>
      <c r="D60" s="14">
        <v>1191</v>
      </c>
      <c r="E60" s="13"/>
      <c r="F60" s="13">
        <v>2043</v>
      </c>
      <c r="G60" s="15">
        <v>852</v>
      </c>
      <c r="H60" s="15">
        <v>1191</v>
      </c>
      <c r="I60" s="13"/>
      <c r="J60" s="14">
        <v>0</v>
      </c>
      <c r="K60" s="14">
        <v>0</v>
      </c>
      <c r="L60" s="14">
        <v>0</v>
      </c>
      <c r="M60" s="4"/>
    </row>
    <row r="61" spans="1:13" ht="15.75">
      <c r="A61" s="17" t="s">
        <v>12</v>
      </c>
      <c r="B61" s="13">
        <v>4520</v>
      </c>
      <c r="C61" s="14">
        <v>2114</v>
      </c>
      <c r="D61" s="14">
        <v>2406</v>
      </c>
      <c r="E61" s="13"/>
      <c r="F61" s="13">
        <v>4520</v>
      </c>
      <c r="G61" s="15">
        <v>2114</v>
      </c>
      <c r="H61" s="15">
        <v>2406</v>
      </c>
      <c r="I61" s="13"/>
      <c r="J61" s="14">
        <v>0</v>
      </c>
      <c r="K61" s="14">
        <v>0</v>
      </c>
      <c r="L61" s="14">
        <v>0</v>
      </c>
      <c r="M61" s="4"/>
    </row>
    <row r="62" spans="1:13" ht="15.75">
      <c r="A62" s="17" t="s">
        <v>13</v>
      </c>
      <c r="B62" s="13">
        <v>9905</v>
      </c>
      <c r="C62" s="14">
        <v>4666</v>
      </c>
      <c r="D62" s="14">
        <v>5239</v>
      </c>
      <c r="E62" s="13"/>
      <c r="F62" s="13">
        <v>9905</v>
      </c>
      <c r="G62" s="15">
        <v>4666</v>
      </c>
      <c r="H62" s="15">
        <v>5239</v>
      </c>
      <c r="I62" s="13"/>
      <c r="J62" s="14">
        <v>0</v>
      </c>
      <c r="K62" s="14">
        <v>0</v>
      </c>
      <c r="L62" s="14">
        <v>0</v>
      </c>
      <c r="M62" s="4"/>
    </row>
    <row r="63" spans="1:13" ht="15.75">
      <c r="A63" s="17" t="s">
        <v>14</v>
      </c>
      <c r="B63" s="13">
        <v>12733</v>
      </c>
      <c r="C63" s="14">
        <v>8424</v>
      </c>
      <c r="D63" s="14">
        <v>4309</v>
      </c>
      <c r="E63" s="13"/>
      <c r="F63" s="13">
        <v>12733</v>
      </c>
      <c r="G63" s="15">
        <v>8424</v>
      </c>
      <c r="H63" s="15">
        <v>4309</v>
      </c>
      <c r="I63" s="13"/>
      <c r="J63" s="14">
        <v>0</v>
      </c>
      <c r="K63" s="14">
        <v>0</v>
      </c>
      <c r="L63" s="14">
        <v>0</v>
      </c>
      <c r="M63" s="4"/>
    </row>
    <row r="64" spans="1:13" ht="15.75">
      <c r="A64" s="17" t="s">
        <v>15</v>
      </c>
      <c r="B64" s="13">
        <v>9764</v>
      </c>
      <c r="C64" s="14">
        <v>7578</v>
      </c>
      <c r="D64" s="14">
        <v>2186</v>
      </c>
      <c r="E64" s="13"/>
      <c r="F64" s="13">
        <v>9567</v>
      </c>
      <c r="G64" s="15">
        <v>7454</v>
      </c>
      <c r="H64" s="15">
        <v>2113</v>
      </c>
      <c r="I64" s="13"/>
      <c r="J64" s="13">
        <v>197</v>
      </c>
      <c r="K64" s="15">
        <v>124</v>
      </c>
      <c r="L64" s="15">
        <v>73</v>
      </c>
      <c r="M64" s="4"/>
    </row>
    <row r="65" spans="1:13" ht="15.75">
      <c r="A65" s="17" t="s">
        <v>16</v>
      </c>
      <c r="B65" s="13">
        <v>6793</v>
      </c>
      <c r="C65" s="14">
        <v>3318</v>
      </c>
      <c r="D65" s="14">
        <v>3475</v>
      </c>
      <c r="E65" s="13"/>
      <c r="F65" s="13">
        <v>6793</v>
      </c>
      <c r="G65" s="15">
        <v>3318</v>
      </c>
      <c r="H65" s="15">
        <v>3475</v>
      </c>
      <c r="I65" s="13"/>
      <c r="J65" s="14">
        <v>0</v>
      </c>
      <c r="K65" s="14">
        <v>0</v>
      </c>
      <c r="L65" s="14">
        <v>0</v>
      </c>
      <c r="M65" s="4"/>
    </row>
    <row r="66" spans="1:13" ht="15.75">
      <c r="A66" s="17" t="s">
        <v>17</v>
      </c>
      <c r="B66" s="13">
        <v>2589</v>
      </c>
      <c r="C66" s="14">
        <v>1523</v>
      </c>
      <c r="D66" s="14">
        <v>1066</v>
      </c>
      <c r="E66" s="13"/>
      <c r="F66" s="13">
        <v>2589</v>
      </c>
      <c r="G66" s="15">
        <v>1523</v>
      </c>
      <c r="H66" s="15">
        <v>1066</v>
      </c>
      <c r="I66" s="13"/>
      <c r="J66" s="14">
        <v>0</v>
      </c>
      <c r="K66" s="14">
        <v>0</v>
      </c>
      <c r="L66" s="14">
        <v>0</v>
      </c>
      <c r="M66" s="4"/>
    </row>
    <row r="67" spans="1:13" ht="15.75">
      <c r="A67" s="17" t="s">
        <v>18</v>
      </c>
      <c r="B67" s="13">
        <v>6883</v>
      </c>
      <c r="C67" s="14">
        <v>3178</v>
      </c>
      <c r="D67" s="14">
        <v>3705</v>
      </c>
      <c r="E67" s="13"/>
      <c r="F67" s="13">
        <v>6883</v>
      </c>
      <c r="G67" s="15">
        <v>3178</v>
      </c>
      <c r="H67" s="15">
        <v>3705</v>
      </c>
      <c r="I67" s="13"/>
      <c r="J67" s="14">
        <v>0</v>
      </c>
      <c r="K67" s="14">
        <v>0</v>
      </c>
      <c r="L67" s="14">
        <v>0</v>
      </c>
      <c r="M67" s="4"/>
    </row>
    <row r="68" spans="1:13" ht="15.75">
      <c r="A68" s="17" t="s">
        <v>73</v>
      </c>
      <c r="B68" s="13">
        <v>3259</v>
      </c>
      <c r="C68" s="14">
        <v>1842</v>
      </c>
      <c r="D68" s="14">
        <v>1417</v>
      </c>
      <c r="E68" s="13"/>
      <c r="F68" s="13">
        <v>3259</v>
      </c>
      <c r="G68" s="15">
        <v>1842</v>
      </c>
      <c r="H68" s="15">
        <v>1417</v>
      </c>
      <c r="I68" s="13"/>
      <c r="J68" s="14">
        <v>0</v>
      </c>
      <c r="K68" s="14">
        <v>0</v>
      </c>
      <c r="L68" s="14">
        <v>0</v>
      </c>
      <c r="M68" s="4"/>
    </row>
    <row r="69" spans="1:13" ht="15.75">
      <c r="A69" s="13" t="s">
        <v>74</v>
      </c>
      <c r="B69" s="13">
        <v>12177</v>
      </c>
      <c r="C69" s="14">
        <v>6422</v>
      </c>
      <c r="D69" s="14">
        <v>5755</v>
      </c>
      <c r="E69" s="13"/>
      <c r="F69" s="13">
        <v>12177</v>
      </c>
      <c r="G69" s="15">
        <v>6422</v>
      </c>
      <c r="H69" s="15">
        <v>5755</v>
      </c>
      <c r="I69" s="13"/>
      <c r="J69" s="14">
        <v>0</v>
      </c>
      <c r="K69" s="14">
        <v>0</v>
      </c>
      <c r="L69" s="14">
        <v>0</v>
      </c>
      <c r="M69" s="4"/>
    </row>
    <row r="70" spans="1:13" ht="15.75">
      <c r="A70" s="17" t="s">
        <v>19</v>
      </c>
      <c r="B70" s="13">
        <v>5065</v>
      </c>
      <c r="C70" s="14">
        <v>2551</v>
      </c>
      <c r="D70" s="14">
        <v>2514</v>
      </c>
      <c r="E70" s="13"/>
      <c r="F70" s="13">
        <v>5065</v>
      </c>
      <c r="G70" s="15">
        <v>2551</v>
      </c>
      <c r="H70" s="15">
        <v>2514</v>
      </c>
      <c r="I70" s="13"/>
      <c r="J70" s="14">
        <v>0</v>
      </c>
      <c r="K70" s="14">
        <v>0</v>
      </c>
      <c r="L70" s="14">
        <v>0</v>
      </c>
      <c r="M70" s="4"/>
    </row>
    <row r="71" spans="1:13" ht="15.75">
      <c r="A71" s="17" t="s">
        <v>20</v>
      </c>
      <c r="B71" s="13">
        <v>3880</v>
      </c>
      <c r="C71" s="14">
        <v>2153</v>
      </c>
      <c r="D71" s="14">
        <v>1727</v>
      </c>
      <c r="E71" s="13"/>
      <c r="F71" s="13">
        <v>3880</v>
      </c>
      <c r="G71" s="15">
        <v>2153</v>
      </c>
      <c r="H71" s="15">
        <v>1727</v>
      </c>
      <c r="I71" s="13"/>
      <c r="J71" s="14">
        <v>0</v>
      </c>
      <c r="K71" s="14">
        <v>0</v>
      </c>
      <c r="L71" s="14">
        <v>0</v>
      </c>
      <c r="M71" s="4"/>
    </row>
    <row r="72" spans="1:13" ht="15.75">
      <c r="A72" s="17" t="s">
        <v>21</v>
      </c>
      <c r="B72" s="13">
        <v>7149</v>
      </c>
      <c r="C72" s="14">
        <v>4024</v>
      </c>
      <c r="D72" s="14">
        <v>3125</v>
      </c>
      <c r="E72" s="13"/>
      <c r="F72" s="13">
        <v>7149</v>
      </c>
      <c r="G72" s="15">
        <v>4024</v>
      </c>
      <c r="H72" s="15">
        <v>3125</v>
      </c>
      <c r="I72" s="13"/>
      <c r="J72" s="14">
        <v>0</v>
      </c>
      <c r="K72" s="14">
        <v>0</v>
      </c>
      <c r="L72" s="14">
        <v>0</v>
      </c>
      <c r="M72" s="4"/>
    </row>
    <row r="73" spans="1:13" ht="15.75">
      <c r="A73" s="17" t="s">
        <v>22</v>
      </c>
      <c r="B73" s="13">
        <v>15335</v>
      </c>
      <c r="C73" s="14">
        <v>9374</v>
      </c>
      <c r="D73" s="14">
        <v>5961</v>
      </c>
      <c r="E73" s="13"/>
      <c r="F73" s="13">
        <v>15335</v>
      </c>
      <c r="G73" s="15">
        <v>9374</v>
      </c>
      <c r="H73" s="15">
        <v>5961</v>
      </c>
      <c r="I73" s="13"/>
      <c r="J73" s="14">
        <v>0</v>
      </c>
      <c r="K73" s="14">
        <v>0</v>
      </c>
      <c r="L73" s="14">
        <v>0</v>
      </c>
      <c r="M73" s="4"/>
    </row>
    <row r="74" spans="1:13" ht="15.75">
      <c r="A74" s="17" t="s">
        <v>23</v>
      </c>
      <c r="B74" s="13">
        <v>22374</v>
      </c>
      <c r="C74" s="14">
        <v>13541</v>
      </c>
      <c r="D74" s="14">
        <v>8833</v>
      </c>
      <c r="E74" s="13"/>
      <c r="F74" s="13">
        <v>22374</v>
      </c>
      <c r="G74" s="15">
        <v>13541</v>
      </c>
      <c r="H74" s="15">
        <v>8833</v>
      </c>
      <c r="I74" s="13"/>
      <c r="J74" s="14">
        <v>0</v>
      </c>
      <c r="K74" s="14">
        <v>0</v>
      </c>
      <c r="L74" s="14">
        <v>0</v>
      </c>
      <c r="M74" s="4"/>
    </row>
    <row r="75" spans="1:13" ht="15.75">
      <c r="A75" s="17" t="s">
        <v>30</v>
      </c>
      <c r="B75" s="13">
        <v>6478</v>
      </c>
      <c r="C75" s="14">
        <v>3994</v>
      </c>
      <c r="D75" s="14">
        <v>2484</v>
      </c>
      <c r="E75" s="13"/>
      <c r="F75" s="13">
        <v>6478</v>
      </c>
      <c r="G75" s="15">
        <v>3994</v>
      </c>
      <c r="H75" s="15">
        <v>2484</v>
      </c>
      <c r="I75" s="13"/>
      <c r="J75" s="14">
        <v>0</v>
      </c>
      <c r="K75" s="14">
        <v>0</v>
      </c>
      <c r="L75" s="14">
        <v>0</v>
      </c>
      <c r="M75" s="4"/>
    </row>
    <row r="76" spans="1:13" ht="15.75">
      <c r="A76" s="17" t="s">
        <v>24</v>
      </c>
      <c r="B76" s="13">
        <v>1962</v>
      </c>
      <c r="C76" s="14">
        <v>957</v>
      </c>
      <c r="D76" s="14">
        <v>1005</v>
      </c>
      <c r="E76" s="13"/>
      <c r="F76" s="13">
        <v>1962</v>
      </c>
      <c r="G76" s="15">
        <v>957</v>
      </c>
      <c r="H76" s="15">
        <v>1005</v>
      </c>
      <c r="I76" s="13"/>
      <c r="J76" s="14">
        <v>0</v>
      </c>
      <c r="K76" s="14">
        <v>0</v>
      </c>
      <c r="L76" s="14">
        <v>0</v>
      </c>
      <c r="M76" s="4"/>
    </row>
    <row r="77" spans="1:13" ht="15.75">
      <c r="A77" s="17" t="s">
        <v>25</v>
      </c>
      <c r="B77" s="13">
        <v>12271</v>
      </c>
      <c r="C77" s="14">
        <v>6344</v>
      </c>
      <c r="D77" s="14">
        <v>5927</v>
      </c>
      <c r="E77" s="13"/>
      <c r="F77" s="13">
        <v>12271</v>
      </c>
      <c r="G77" s="15">
        <v>6344</v>
      </c>
      <c r="H77" s="15">
        <v>5927</v>
      </c>
      <c r="I77" s="13"/>
      <c r="J77" s="14">
        <v>0</v>
      </c>
      <c r="K77" s="14">
        <v>0</v>
      </c>
      <c r="L77" s="14">
        <v>0</v>
      </c>
      <c r="M77" s="4"/>
    </row>
    <row r="78" spans="1:13" ht="15.75">
      <c r="A78" s="17" t="s">
        <v>31</v>
      </c>
      <c r="B78" s="13">
        <v>6951</v>
      </c>
      <c r="C78" s="14">
        <v>3323</v>
      </c>
      <c r="D78" s="14">
        <v>3628</v>
      </c>
      <c r="E78" s="13"/>
      <c r="F78" s="13">
        <v>6951</v>
      </c>
      <c r="G78" s="15">
        <v>3323</v>
      </c>
      <c r="H78" s="15">
        <v>3628</v>
      </c>
      <c r="I78" s="13"/>
      <c r="J78" s="14">
        <v>0</v>
      </c>
      <c r="K78" s="14">
        <v>0</v>
      </c>
      <c r="L78" s="14">
        <v>0</v>
      </c>
      <c r="M78" s="4"/>
    </row>
    <row r="79" spans="1:13" ht="15.75">
      <c r="A79" s="17" t="s">
        <v>26</v>
      </c>
      <c r="B79" s="13">
        <v>7521</v>
      </c>
      <c r="C79" s="14">
        <v>4200</v>
      </c>
      <c r="D79" s="14">
        <v>3321</v>
      </c>
      <c r="E79" s="13"/>
      <c r="F79" s="13">
        <v>7521</v>
      </c>
      <c r="G79" s="15">
        <v>4200</v>
      </c>
      <c r="H79" s="15">
        <v>3321</v>
      </c>
      <c r="I79" s="13"/>
      <c r="J79" s="14">
        <v>0</v>
      </c>
      <c r="K79" s="14">
        <v>0</v>
      </c>
      <c r="L79" s="14">
        <v>0</v>
      </c>
      <c r="M79" s="4"/>
    </row>
    <row r="80" spans="1:13" ht="15.75">
      <c r="A80" s="17" t="s">
        <v>32</v>
      </c>
      <c r="B80" s="13">
        <v>6497</v>
      </c>
      <c r="C80" s="14">
        <v>2562</v>
      </c>
      <c r="D80" s="14">
        <v>3935</v>
      </c>
      <c r="E80" s="13"/>
      <c r="F80" s="13">
        <v>6497</v>
      </c>
      <c r="G80" s="15">
        <v>2562</v>
      </c>
      <c r="H80" s="15">
        <v>3935</v>
      </c>
      <c r="I80" s="13"/>
      <c r="J80" s="14">
        <v>0</v>
      </c>
      <c r="K80" s="14">
        <v>0</v>
      </c>
      <c r="L80" s="14">
        <v>0</v>
      </c>
      <c r="M80" s="4"/>
    </row>
    <row r="81" spans="1:13" ht="15.75">
      <c r="A81" s="13" t="s">
        <v>33</v>
      </c>
      <c r="B81" s="13">
        <v>26600</v>
      </c>
      <c r="C81" s="14">
        <v>14318</v>
      </c>
      <c r="D81" s="14">
        <v>12282</v>
      </c>
      <c r="E81" s="13"/>
      <c r="F81" s="13">
        <v>26600</v>
      </c>
      <c r="G81" s="15">
        <v>14318</v>
      </c>
      <c r="H81" s="15">
        <v>12282</v>
      </c>
      <c r="I81" s="13"/>
      <c r="J81" s="14">
        <v>0</v>
      </c>
      <c r="K81" s="14">
        <v>0</v>
      </c>
      <c r="L81" s="14">
        <v>0</v>
      </c>
      <c r="M81" s="4"/>
    </row>
    <row r="82" spans="1:13" ht="15.75">
      <c r="A82" s="17" t="s">
        <v>34</v>
      </c>
      <c r="B82" s="13">
        <v>1643</v>
      </c>
      <c r="C82" s="14">
        <v>930</v>
      </c>
      <c r="D82" s="14">
        <v>713</v>
      </c>
      <c r="E82" s="13"/>
      <c r="F82" s="13">
        <v>1643</v>
      </c>
      <c r="G82" s="15">
        <v>930</v>
      </c>
      <c r="H82" s="15">
        <v>713</v>
      </c>
      <c r="I82" s="13"/>
      <c r="J82" s="14">
        <v>0</v>
      </c>
      <c r="K82" s="14">
        <v>0</v>
      </c>
      <c r="L82" s="14">
        <v>0</v>
      </c>
      <c r="M82" s="4"/>
    </row>
    <row r="83" spans="1:13" ht="15.75">
      <c r="A83" s="17" t="s">
        <v>27</v>
      </c>
      <c r="B83" s="13">
        <v>5559</v>
      </c>
      <c r="C83" s="14">
        <v>2328</v>
      </c>
      <c r="D83" s="14">
        <v>3231</v>
      </c>
      <c r="E83" s="13"/>
      <c r="F83" s="13">
        <v>5559</v>
      </c>
      <c r="G83" s="15">
        <v>2328</v>
      </c>
      <c r="H83" s="15">
        <v>3231</v>
      </c>
      <c r="I83" s="13"/>
      <c r="J83" s="14">
        <v>0</v>
      </c>
      <c r="K83" s="14">
        <v>0</v>
      </c>
      <c r="L83" s="14">
        <v>0</v>
      </c>
      <c r="M83" s="4"/>
    </row>
    <row r="84" spans="1:13" ht="15.75">
      <c r="A84" s="13" t="s">
        <v>35</v>
      </c>
      <c r="B84" s="13">
        <v>3594</v>
      </c>
      <c r="C84" s="14">
        <v>1584</v>
      </c>
      <c r="D84" s="14">
        <v>2010</v>
      </c>
      <c r="E84" s="13"/>
      <c r="F84" s="13">
        <v>3594</v>
      </c>
      <c r="G84" s="15">
        <v>1584</v>
      </c>
      <c r="H84" s="15">
        <v>2010</v>
      </c>
      <c r="I84" s="13"/>
      <c r="J84" s="14">
        <v>0</v>
      </c>
      <c r="K84" s="14">
        <v>0</v>
      </c>
      <c r="L84" s="14">
        <v>0</v>
      </c>
      <c r="M84" s="4"/>
    </row>
    <row r="85" spans="1:13" ht="15.75">
      <c r="A85" s="13" t="s">
        <v>28</v>
      </c>
      <c r="B85" s="13">
        <v>13916</v>
      </c>
      <c r="C85" s="14">
        <v>7546</v>
      </c>
      <c r="D85" s="14">
        <v>6370</v>
      </c>
      <c r="E85" s="13"/>
      <c r="F85" s="13">
        <v>13916</v>
      </c>
      <c r="G85" s="15">
        <v>7546</v>
      </c>
      <c r="H85" s="15">
        <v>6370</v>
      </c>
      <c r="I85" s="13"/>
      <c r="J85" s="14">
        <v>0</v>
      </c>
      <c r="K85" s="14">
        <v>0</v>
      </c>
      <c r="L85" s="14">
        <v>0</v>
      </c>
      <c r="M85" s="4"/>
    </row>
    <row r="86" spans="1:13" ht="15.75">
      <c r="A86" s="20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4"/>
    </row>
    <row r="87" spans="1:13" ht="15.75">
      <c r="A87" s="23" t="s">
        <v>85</v>
      </c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</row>
  </sheetData>
  <sheetProtection/>
  <mergeCells count="4">
    <mergeCell ref="J45:L45"/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  <col min="10" max="18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87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3" ht="15.75">
      <c r="A7" s="22" t="s">
        <v>6</v>
      </c>
      <c r="B7" s="22">
        <v>459550</v>
      </c>
      <c r="C7" s="22">
        <v>319539</v>
      </c>
      <c r="D7" s="22">
        <v>140011</v>
      </c>
      <c r="E7" s="22"/>
      <c r="F7" s="22">
        <v>418917</v>
      </c>
      <c r="G7" s="22">
        <v>295021</v>
      </c>
      <c r="H7" s="22">
        <v>123896</v>
      </c>
      <c r="I7" s="22"/>
      <c r="J7" s="22">
        <v>40633</v>
      </c>
      <c r="K7" s="22">
        <v>24518</v>
      </c>
      <c r="L7" s="22">
        <v>16115</v>
      </c>
      <c r="M7" s="22"/>
    </row>
    <row r="8" spans="1:13" ht="15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9" spans="1:13" ht="15.75">
      <c r="A9" s="22" t="s">
        <v>36</v>
      </c>
      <c r="B9" s="22">
        <v>219759</v>
      </c>
      <c r="C9" s="22">
        <v>183365</v>
      </c>
      <c r="D9" s="22">
        <v>36394</v>
      </c>
      <c r="E9" s="22"/>
      <c r="F9" s="22">
        <v>179315</v>
      </c>
      <c r="G9" s="22">
        <v>158967</v>
      </c>
      <c r="H9" s="22">
        <v>20348</v>
      </c>
      <c r="I9" s="22"/>
      <c r="J9" s="22">
        <v>40444</v>
      </c>
      <c r="K9" s="22">
        <v>24398</v>
      </c>
      <c r="L9" s="22">
        <v>16046</v>
      </c>
      <c r="M9" s="22"/>
    </row>
    <row r="10" spans="1:13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ht="15.75">
      <c r="A11" s="22" t="s">
        <v>37</v>
      </c>
      <c r="B11" s="22">
        <v>101805</v>
      </c>
      <c r="C11" s="22">
        <v>86895</v>
      </c>
      <c r="D11" s="22">
        <v>14910</v>
      </c>
      <c r="E11" s="22"/>
      <c r="F11" s="22">
        <v>70201</v>
      </c>
      <c r="G11" s="22">
        <v>65884</v>
      </c>
      <c r="H11" s="22">
        <v>4317</v>
      </c>
      <c r="I11" s="22"/>
      <c r="J11" s="22">
        <v>31604</v>
      </c>
      <c r="K11" s="22">
        <v>21011</v>
      </c>
      <c r="L11" s="22">
        <v>10593</v>
      </c>
      <c r="M11" s="22"/>
    </row>
    <row r="12" spans="1:13" ht="15.75">
      <c r="A12" s="22" t="s">
        <v>38</v>
      </c>
      <c r="B12" s="22">
        <v>87265</v>
      </c>
      <c r="C12" s="22">
        <v>73503</v>
      </c>
      <c r="D12" s="22">
        <v>13762</v>
      </c>
      <c r="E12" s="22"/>
      <c r="F12" s="22">
        <v>61503</v>
      </c>
      <c r="G12" s="22">
        <v>57459</v>
      </c>
      <c r="H12" s="22">
        <v>4044</v>
      </c>
      <c r="I12" s="22"/>
      <c r="J12" s="22">
        <v>25762</v>
      </c>
      <c r="K12" s="22">
        <v>16044</v>
      </c>
      <c r="L12" s="22">
        <v>9718</v>
      </c>
      <c r="M12" s="22"/>
    </row>
    <row r="13" spans="1:13" ht="15.75">
      <c r="A13" s="22" t="s">
        <v>39</v>
      </c>
      <c r="B13" s="22">
        <v>17338</v>
      </c>
      <c r="C13" s="22">
        <v>14398</v>
      </c>
      <c r="D13" s="22">
        <v>2940</v>
      </c>
      <c r="E13" s="22"/>
      <c r="F13" s="22">
        <v>12822</v>
      </c>
      <c r="G13" s="22">
        <v>12055</v>
      </c>
      <c r="H13" s="22">
        <v>767</v>
      </c>
      <c r="I13" s="22"/>
      <c r="J13" s="22">
        <v>4516</v>
      </c>
      <c r="K13" s="22">
        <v>2343</v>
      </c>
      <c r="L13" s="22">
        <v>2173</v>
      </c>
      <c r="M13" s="22"/>
    </row>
    <row r="14" spans="1:13" ht="15.75">
      <c r="A14" s="22" t="s">
        <v>40</v>
      </c>
      <c r="B14" s="22">
        <v>16077</v>
      </c>
      <c r="C14" s="22">
        <v>14383</v>
      </c>
      <c r="D14" s="22">
        <v>1694</v>
      </c>
      <c r="E14" s="22"/>
      <c r="F14" s="22">
        <v>12997</v>
      </c>
      <c r="G14" s="22">
        <v>12559</v>
      </c>
      <c r="H14" s="22">
        <v>438</v>
      </c>
      <c r="I14" s="22"/>
      <c r="J14" s="22">
        <v>3080</v>
      </c>
      <c r="K14" s="22">
        <v>1824</v>
      </c>
      <c r="L14" s="22">
        <v>1256</v>
      </c>
      <c r="M14" s="22"/>
    </row>
    <row r="15" spans="1:13" ht="15.75">
      <c r="A15" s="22" t="s">
        <v>41</v>
      </c>
      <c r="B15" s="22">
        <v>29850</v>
      </c>
      <c r="C15" s="22">
        <v>24816</v>
      </c>
      <c r="D15" s="22">
        <v>5034</v>
      </c>
      <c r="E15" s="22"/>
      <c r="F15" s="22">
        <v>19831</v>
      </c>
      <c r="G15" s="22">
        <v>18091</v>
      </c>
      <c r="H15" s="22">
        <v>1740</v>
      </c>
      <c r="I15" s="22"/>
      <c r="J15" s="22">
        <v>10019</v>
      </c>
      <c r="K15" s="22">
        <v>6725</v>
      </c>
      <c r="L15" s="22">
        <v>3294</v>
      </c>
      <c r="M15" s="22"/>
    </row>
    <row r="16" spans="1:13" ht="15.75">
      <c r="A16" s="22" t="s">
        <v>42</v>
      </c>
      <c r="B16" s="22">
        <v>24000</v>
      </c>
      <c r="C16" s="22">
        <v>19906</v>
      </c>
      <c r="D16" s="22">
        <v>4094</v>
      </c>
      <c r="E16" s="22"/>
      <c r="F16" s="22">
        <v>15853</v>
      </c>
      <c r="G16" s="22">
        <v>14754</v>
      </c>
      <c r="H16" s="22">
        <v>1099</v>
      </c>
      <c r="I16" s="22"/>
      <c r="J16" s="22">
        <v>8147</v>
      </c>
      <c r="K16" s="22">
        <v>5152</v>
      </c>
      <c r="L16" s="22">
        <v>2995</v>
      </c>
      <c r="M16" s="22"/>
    </row>
    <row r="17" spans="1:13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5.75">
      <c r="A18" s="22" t="s">
        <v>43</v>
      </c>
      <c r="B18" s="22">
        <v>14540</v>
      </c>
      <c r="C18" s="22">
        <v>13392</v>
      </c>
      <c r="D18" s="22">
        <v>1148</v>
      </c>
      <c r="E18" s="22"/>
      <c r="F18" s="22">
        <v>8698</v>
      </c>
      <c r="G18" s="22">
        <v>8425</v>
      </c>
      <c r="H18" s="22">
        <v>273</v>
      </c>
      <c r="I18" s="22"/>
      <c r="J18" s="22">
        <v>5842</v>
      </c>
      <c r="K18" s="22">
        <v>4967</v>
      </c>
      <c r="L18" s="22">
        <v>875</v>
      </c>
      <c r="M18" s="22"/>
    </row>
    <row r="19" spans="1:13" ht="15.75">
      <c r="A19" s="22" t="s">
        <v>68</v>
      </c>
      <c r="B19" s="22">
        <v>703</v>
      </c>
      <c r="C19" s="22">
        <v>664</v>
      </c>
      <c r="D19" s="22">
        <v>39</v>
      </c>
      <c r="E19" s="22"/>
      <c r="F19" s="22">
        <v>611</v>
      </c>
      <c r="G19" s="22">
        <v>593</v>
      </c>
      <c r="H19" s="22">
        <v>18</v>
      </c>
      <c r="I19" s="22"/>
      <c r="J19" s="22">
        <v>92</v>
      </c>
      <c r="K19" s="22">
        <v>71</v>
      </c>
      <c r="L19" s="22">
        <v>21</v>
      </c>
      <c r="M19" s="22"/>
    </row>
    <row r="20" spans="1:13" ht="15.75">
      <c r="A20" s="22" t="s">
        <v>69</v>
      </c>
      <c r="B20" s="22">
        <v>7783</v>
      </c>
      <c r="C20" s="22">
        <v>7783</v>
      </c>
      <c r="D20" s="22">
        <v>0</v>
      </c>
      <c r="E20" s="22"/>
      <c r="F20" s="22">
        <v>5741</v>
      </c>
      <c r="G20" s="22">
        <v>5741</v>
      </c>
      <c r="H20" s="22">
        <v>0</v>
      </c>
      <c r="I20" s="22"/>
      <c r="J20" s="22">
        <v>2042</v>
      </c>
      <c r="K20" s="22">
        <v>2042</v>
      </c>
      <c r="L20" s="22">
        <v>0</v>
      </c>
      <c r="M20" s="22"/>
    </row>
    <row r="21" spans="1:13" ht="15.75">
      <c r="A21" s="22" t="s">
        <v>70</v>
      </c>
      <c r="B21" s="22">
        <v>4417</v>
      </c>
      <c r="C21" s="22">
        <v>4417</v>
      </c>
      <c r="D21" s="22">
        <v>0</v>
      </c>
      <c r="E21" s="22"/>
      <c r="F21" s="22">
        <v>3591</v>
      </c>
      <c r="G21" s="22">
        <v>3591</v>
      </c>
      <c r="H21" s="22">
        <v>0</v>
      </c>
      <c r="I21" s="22"/>
      <c r="J21" s="22">
        <v>826</v>
      </c>
      <c r="K21" s="22">
        <v>826</v>
      </c>
      <c r="L21" s="22">
        <v>0</v>
      </c>
      <c r="M21" s="22"/>
    </row>
    <row r="22" spans="1:13" ht="15.75">
      <c r="A22" s="22" t="s">
        <v>71</v>
      </c>
      <c r="B22" s="22">
        <v>1645</v>
      </c>
      <c r="C22" s="22">
        <v>1645</v>
      </c>
      <c r="D22" s="22">
        <v>0</v>
      </c>
      <c r="E22" s="22"/>
      <c r="F22" s="22">
        <v>1189</v>
      </c>
      <c r="G22" s="22">
        <v>1189</v>
      </c>
      <c r="H22" s="22">
        <v>0</v>
      </c>
      <c r="I22" s="22"/>
      <c r="J22" s="22">
        <v>456</v>
      </c>
      <c r="K22" s="22">
        <v>456</v>
      </c>
      <c r="L22" s="22">
        <v>0</v>
      </c>
      <c r="M22" s="22"/>
    </row>
    <row r="23" spans="1:13" ht="17.25">
      <c r="A23" s="22" t="s">
        <v>93</v>
      </c>
      <c r="B23" s="22">
        <v>1213</v>
      </c>
      <c r="C23" s="22">
        <v>1213</v>
      </c>
      <c r="D23" s="22">
        <v>0</v>
      </c>
      <c r="E23" s="22"/>
      <c r="F23" s="22">
        <v>961</v>
      </c>
      <c r="G23" s="22">
        <v>961</v>
      </c>
      <c r="H23" s="22">
        <v>0</v>
      </c>
      <c r="I23" s="22"/>
      <c r="J23" s="22">
        <v>252</v>
      </c>
      <c r="K23" s="22">
        <v>252</v>
      </c>
      <c r="L23" s="22">
        <v>0</v>
      </c>
      <c r="M23" s="22"/>
    </row>
    <row r="24" spans="1:13" ht="15.75">
      <c r="A24" s="22" t="s">
        <v>75</v>
      </c>
      <c r="B24" s="22">
        <v>508</v>
      </c>
      <c r="C24" s="22">
        <v>508</v>
      </c>
      <c r="D24" s="22">
        <v>0</v>
      </c>
      <c r="E24" s="22"/>
      <c r="F24" s="22">
        <v>0</v>
      </c>
      <c r="G24" s="22">
        <v>0</v>
      </c>
      <c r="H24" s="22">
        <v>0</v>
      </c>
      <c r="I24" s="22"/>
      <c r="J24" s="22">
        <v>508</v>
      </c>
      <c r="K24" s="22">
        <v>508</v>
      </c>
      <c r="L24" s="22">
        <v>0</v>
      </c>
      <c r="M24" s="22"/>
    </row>
    <row r="25" spans="1:13" ht="17.25">
      <c r="A25" s="22" t="s">
        <v>92</v>
      </c>
      <c r="B25" s="22">
        <v>1865</v>
      </c>
      <c r="C25" s="22">
        <v>1367</v>
      </c>
      <c r="D25" s="22">
        <v>498</v>
      </c>
      <c r="E25" s="22"/>
      <c r="F25" s="22">
        <v>358</v>
      </c>
      <c r="G25" s="22">
        <v>235</v>
      </c>
      <c r="H25" s="22">
        <v>123</v>
      </c>
      <c r="I25" s="22"/>
      <c r="J25" s="22">
        <v>1507</v>
      </c>
      <c r="K25" s="22">
        <v>1132</v>
      </c>
      <c r="L25" s="22">
        <v>375</v>
      </c>
      <c r="M25" s="22"/>
    </row>
    <row r="26" spans="1:13" ht="15.75">
      <c r="A26" s="22" t="s">
        <v>44</v>
      </c>
      <c r="B26" s="22">
        <v>2229</v>
      </c>
      <c r="C26" s="22">
        <v>1966</v>
      </c>
      <c r="D26" s="22">
        <v>263</v>
      </c>
      <c r="E26" s="22"/>
      <c r="F26" s="22">
        <v>1702</v>
      </c>
      <c r="G26" s="22">
        <v>1647</v>
      </c>
      <c r="H26" s="22">
        <v>55</v>
      </c>
      <c r="I26" s="22"/>
      <c r="J26" s="22">
        <v>527</v>
      </c>
      <c r="K26" s="22">
        <v>319</v>
      </c>
      <c r="L26" s="22">
        <v>208</v>
      </c>
      <c r="M26" s="22"/>
    </row>
    <row r="27" spans="1:13" ht="15.75">
      <c r="A27" s="22" t="s">
        <v>45</v>
      </c>
      <c r="B27" s="22">
        <v>343</v>
      </c>
      <c r="C27" s="22">
        <v>340</v>
      </c>
      <c r="D27" s="22">
        <v>3</v>
      </c>
      <c r="E27" s="22"/>
      <c r="F27" s="22">
        <v>0</v>
      </c>
      <c r="G27" s="22">
        <v>0</v>
      </c>
      <c r="H27" s="22">
        <v>0</v>
      </c>
      <c r="I27" s="22"/>
      <c r="J27" s="22">
        <v>343</v>
      </c>
      <c r="K27" s="22">
        <v>340</v>
      </c>
      <c r="L27" s="22">
        <v>3</v>
      </c>
      <c r="M27" s="22"/>
    </row>
    <row r="28" spans="1:13" ht="15.75">
      <c r="A28" s="22" t="s">
        <v>72</v>
      </c>
      <c r="B28" s="22">
        <v>1617</v>
      </c>
      <c r="C28" s="22">
        <v>1272</v>
      </c>
      <c r="D28" s="22">
        <v>345</v>
      </c>
      <c r="E28" s="22"/>
      <c r="F28" s="22">
        <v>286</v>
      </c>
      <c r="G28" s="22">
        <v>209</v>
      </c>
      <c r="H28" s="22">
        <v>77</v>
      </c>
      <c r="I28" s="22"/>
      <c r="J28" s="22">
        <v>1331</v>
      </c>
      <c r="K28" s="22">
        <v>1063</v>
      </c>
      <c r="L28" s="22">
        <v>268</v>
      </c>
      <c r="M28" s="22"/>
    </row>
    <row r="29" spans="1:13" ht="15.7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</row>
    <row r="30" spans="1:13" ht="15.75">
      <c r="A30" s="22" t="s">
        <v>46</v>
      </c>
      <c r="B30" s="22">
        <v>89701</v>
      </c>
      <c r="C30" s="22">
        <v>73479</v>
      </c>
      <c r="D30" s="22">
        <v>16222</v>
      </c>
      <c r="E30" s="22"/>
      <c r="F30" s="22">
        <v>81691</v>
      </c>
      <c r="G30" s="22">
        <v>70382</v>
      </c>
      <c r="H30" s="22">
        <v>11309</v>
      </c>
      <c r="I30" s="22"/>
      <c r="J30" s="22">
        <v>8010</v>
      </c>
      <c r="K30" s="22">
        <v>3097</v>
      </c>
      <c r="L30" s="22">
        <v>4913</v>
      </c>
      <c r="M30" s="22"/>
    </row>
    <row r="31" spans="1:13" ht="15.75">
      <c r="A31" s="22" t="s">
        <v>47</v>
      </c>
      <c r="B31" s="22">
        <v>8128</v>
      </c>
      <c r="C31" s="22">
        <v>6729</v>
      </c>
      <c r="D31" s="22">
        <v>1399</v>
      </c>
      <c r="E31" s="22"/>
      <c r="F31" s="22">
        <v>7090</v>
      </c>
      <c r="G31" s="22">
        <v>6411</v>
      </c>
      <c r="H31" s="22">
        <v>679</v>
      </c>
      <c r="I31" s="22"/>
      <c r="J31" s="22">
        <v>1038</v>
      </c>
      <c r="K31" s="22">
        <v>318</v>
      </c>
      <c r="L31" s="22">
        <v>720</v>
      </c>
      <c r="M31" s="22"/>
    </row>
    <row r="32" spans="1:13" ht="15.75">
      <c r="A32" s="22" t="s">
        <v>48</v>
      </c>
      <c r="B32" s="22">
        <v>11091</v>
      </c>
      <c r="C32" s="22">
        <v>8799</v>
      </c>
      <c r="D32" s="22">
        <v>2292</v>
      </c>
      <c r="E32" s="22"/>
      <c r="F32" s="22">
        <v>9355</v>
      </c>
      <c r="G32" s="22">
        <v>8293</v>
      </c>
      <c r="H32" s="22">
        <v>1062</v>
      </c>
      <c r="I32" s="22"/>
      <c r="J32" s="22">
        <v>1736</v>
      </c>
      <c r="K32" s="22">
        <v>506</v>
      </c>
      <c r="L32" s="22">
        <v>1230</v>
      </c>
      <c r="M32" s="22"/>
    </row>
    <row r="33" spans="1:13" ht="15.75">
      <c r="A33" s="22" t="s">
        <v>49</v>
      </c>
      <c r="B33" s="22">
        <v>7110</v>
      </c>
      <c r="C33" s="22">
        <v>6537</v>
      </c>
      <c r="D33" s="22">
        <v>573</v>
      </c>
      <c r="E33" s="22"/>
      <c r="F33" s="22">
        <v>6400</v>
      </c>
      <c r="G33" s="22">
        <v>6281</v>
      </c>
      <c r="H33" s="22">
        <v>119</v>
      </c>
      <c r="I33" s="22"/>
      <c r="J33" s="22">
        <v>710</v>
      </c>
      <c r="K33" s="22">
        <v>256</v>
      </c>
      <c r="L33" s="22">
        <v>454</v>
      </c>
      <c r="M33" s="22"/>
    </row>
    <row r="34" spans="1:13" ht="15.75">
      <c r="A34" s="22" t="s">
        <v>50</v>
      </c>
      <c r="B34" s="22">
        <v>11823</v>
      </c>
      <c r="C34" s="22">
        <v>4309</v>
      </c>
      <c r="D34" s="22">
        <v>7514</v>
      </c>
      <c r="E34" s="22"/>
      <c r="F34" s="22">
        <v>10827</v>
      </c>
      <c r="G34" s="22">
        <v>4218</v>
      </c>
      <c r="H34" s="22">
        <v>6609</v>
      </c>
      <c r="I34" s="22"/>
      <c r="J34" s="22">
        <v>996</v>
      </c>
      <c r="K34" s="22">
        <v>91</v>
      </c>
      <c r="L34" s="22">
        <v>905</v>
      </c>
      <c r="M34" s="22"/>
    </row>
    <row r="35" spans="1:13" ht="15.75">
      <c r="A35" s="22" t="s">
        <v>51</v>
      </c>
      <c r="B35" s="22">
        <v>5391</v>
      </c>
      <c r="C35" s="22">
        <v>5149</v>
      </c>
      <c r="D35" s="22">
        <v>242</v>
      </c>
      <c r="E35" s="22"/>
      <c r="F35" s="22">
        <v>5092</v>
      </c>
      <c r="G35" s="22">
        <v>4945</v>
      </c>
      <c r="H35" s="22">
        <v>147</v>
      </c>
      <c r="I35" s="22"/>
      <c r="J35" s="22">
        <v>299</v>
      </c>
      <c r="K35" s="22">
        <v>204</v>
      </c>
      <c r="L35" s="22">
        <v>95</v>
      </c>
      <c r="M35" s="22"/>
    </row>
    <row r="36" spans="1:13" ht="15.75">
      <c r="A36" s="22" t="s">
        <v>52</v>
      </c>
      <c r="B36" s="22">
        <v>5616</v>
      </c>
      <c r="C36" s="22">
        <v>5423</v>
      </c>
      <c r="D36" s="22">
        <v>193</v>
      </c>
      <c r="E36" s="22"/>
      <c r="F36" s="22">
        <v>5483</v>
      </c>
      <c r="G36" s="22">
        <v>5358</v>
      </c>
      <c r="H36" s="22">
        <v>125</v>
      </c>
      <c r="I36" s="22"/>
      <c r="J36" s="22">
        <v>133</v>
      </c>
      <c r="K36" s="22">
        <v>65</v>
      </c>
      <c r="L36" s="22">
        <v>68</v>
      </c>
      <c r="M36" s="22"/>
    </row>
    <row r="37" spans="1:13" ht="15.75">
      <c r="A37" s="22" t="s">
        <v>53</v>
      </c>
      <c r="B37" s="22">
        <v>7578</v>
      </c>
      <c r="C37" s="22">
        <v>6538</v>
      </c>
      <c r="D37" s="22">
        <v>1040</v>
      </c>
      <c r="E37" s="22"/>
      <c r="F37" s="22">
        <v>6570</v>
      </c>
      <c r="G37" s="22">
        <v>6060</v>
      </c>
      <c r="H37" s="22">
        <v>510</v>
      </c>
      <c r="I37" s="22"/>
      <c r="J37" s="22">
        <v>1008</v>
      </c>
      <c r="K37" s="22">
        <v>478</v>
      </c>
      <c r="L37" s="22">
        <v>530</v>
      </c>
      <c r="M37" s="22"/>
    </row>
    <row r="38" spans="1:13" ht="15.75">
      <c r="A38" s="22" t="s">
        <v>54</v>
      </c>
      <c r="B38" s="22">
        <v>4367</v>
      </c>
      <c r="C38" s="22">
        <v>3657</v>
      </c>
      <c r="D38" s="22">
        <v>710</v>
      </c>
      <c r="E38" s="22"/>
      <c r="F38" s="22">
        <v>4161</v>
      </c>
      <c r="G38" s="22">
        <v>3558</v>
      </c>
      <c r="H38" s="22">
        <v>603</v>
      </c>
      <c r="I38" s="22"/>
      <c r="J38" s="22">
        <v>206</v>
      </c>
      <c r="K38" s="22">
        <v>99</v>
      </c>
      <c r="L38" s="22">
        <v>107</v>
      </c>
      <c r="M38" s="22"/>
    </row>
    <row r="39" spans="1:13" ht="15.75">
      <c r="A39" s="22" t="s">
        <v>55</v>
      </c>
      <c r="B39" s="22">
        <v>6034</v>
      </c>
      <c r="C39" s="22">
        <v>5808</v>
      </c>
      <c r="D39" s="22">
        <v>226</v>
      </c>
      <c r="E39" s="22"/>
      <c r="F39" s="22">
        <v>5800</v>
      </c>
      <c r="G39" s="22">
        <v>5675</v>
      </c>
      <c r="H39" s="22">
        <v>125</v>
      </c>
      <c r="I39" s="22"/>
      <c r="J39" s="22">
        <v>234</v>
      </c>
      <c r="K39" s="22">
        <v>133</v>
      </c>
      <c r="L39" s="22">
        <v>101</v>
      </c>
      <c r="M39" s="22"/>
    </row>
    <row r="40" spans="1:13" ht="15.75">
      <c r="A40" s="22" t="s">
        <v>56</v>
      </c>
      <c r="B40" s="22">
        <v>8117</v>
      </c>
      <c r="C40" s="22">
        <v>7306</v>
      </c>
      <c r="D40" s="22">
        <v>811</v>
      </c>
      <c r="E40" s="22"/>
      <c r="F40" s="22">
        <v>7328</v>
      </c>
      <c r="G40" s="22">
        <v>6954</v>
      </c>
      <c r="H40" s="22">
        <v>374</v>
      </c>
      <c r="I40" s="22"/>
      <c r="J40" s="22">
        <v>789</v>
      </c>
      <c r="K40" s="22">
        <v>352</v>
      </c>
      <c r="L40" s="22">
        <v>437</v>
      </c>
      <c r="M40" s="22"/>
    </row>
    <row r="41" spans="1:13" ht="15.75">
      <c r="A41" s="22" t="s">
        <v>57</v>
      </c>
      <c r="B41" s="22">
        <v>6051</v>
      </c>
      <c r="C41" s="22">
        <v>5458</v>
      </c>
      <c r="D41" s="22">
        <v>593</v>
      </c>
      <c r="E41" s="22"/>
      <c r="F41" s="22">
        <v>5639</v>
      </c>
      <c r="G41" s="22">
        <v>5186</v>
      </c>
      <c r="H41" s="22">
        <v>453</v>
      </c>
      <c r="I41" s="22"/>
      <c r="J41" s="22">
        <v>412</v>
      </c>
      <c r="K41" s="22">
        <v>272</v>
      </c>
      <c r="L41" s="22">
        <v>140</v>
      </c>
      <c r="M41" s="22"/>
    </row>
    <row r="42" spans="1:13" ht="15.75">
      <c r="A42" s="22" t="s">
        <v>58</v>
      </c>
      <c r="B42" s="22">
        <v>4042</v>
      </c>
      <c r="C42" s="22">
        <v>3817</v>
      </c>
      <c r="D42" s="22">
        <v>225</v>
      </c>
      <c r="E42" s="22"/>
      <c r="F42" s="22">
        <v>3707</v>
      </c>
      <c r="G42" s="22">
        <v>3596</v>
      </c>
      <c r="H42" s="22">
        <v>111</v>
      </c>
      <c r="I42" s="22"/>
      <c r="J42" s="22">
        <v>335</v>
      </c>
      <c r="K42" s="22">
        <v>221</v>
      </c>
      <c r="L42" s="22">
        <v>114</v>
      </c>
      <c r="M42" s="22"/>
    </row>
    <row r="43" spans="1:13" ht="15.75">
      <c r="A43" s="22" t="s">
        <v>59</v>
      </c>
      <c r="B43" s="22">
        <v>4353</v>
      </c>
      <c r="C43" s="22">
        <v>3949</v>
      </c>
      <c r="D43" s="22">
        <v>404</v>
      </c>
      <c r="E43" s="22"/>
      <c r="F43" s="22">
        <v>4239</v>
      </c>
      <c r="G43" s="22">
        <v>3847</v>
      </c>
      <c r="H43" s="22">
        <v>392</v>
      </c>
      <c r="I43" s="22"/>
      <c r="J43" s="22">
        <v>114</v>
      </c>
      <c r="K43" s="22">
        <v>102</v>
      </c>
      <c r="L43" s="22">
        <v>12</v>
      </c>
      <c r="M43" s="22"/>
    </row>
    <row r="44" spans="1:13" ht="15.7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</row>
    <row r="45" spans="1:13" ht="15.75">
      <c r="A45" s="22" t="s">
        <v>60</v>
      </c>
      <c r="B45" s="22">
        <v>28253</v>
      </c>
      <c r="C45" s="22">
        <v>22991</v>
      </c>
      <c r="D45" s="22">
        <v>5262</v>
      </c>
      <c r="E45" s="22"/>
      <c r="F45" s="22">
        <v>27423</v>
      </c>
      <c r="G45" s="22">
        <v>22701</v>
      </c>
      <c r="H45" s="22">
        <v>4722</v>
      </c>
      <c r="I45" s="22"/>
      <c r="J45" s="22">
        <v>830</v>
      </c>
      <c r="K45" s="22">
        <v>290</v>
      </c>
      <c r="L45" s="22">
        <v>540</v>
      </c>
      <c r="M45" s="22"/>
    </row>
    <row r="46" spans="1:13" ht="15.75">
      <c r="A46" s="22" t="s">
        <v>61</v>
      </c>
      <c r="B46" s="22">
        <v>3555</v>
      </c>
      <c r="C46" s="22">
        <v>3222</v>
      </c>
      <c r="D46" s="22">
        <v>333</v>
      </c>
      <c r="E46" s="22"/>
      <c r="F46" s="22">
        <v>3555</v>
      </c>
      <c r="G46" s="22">
        <v>3222</v>
      </c>
      <c r="H46" s="22">
        <v>333</v>
      </c>
      <c r="I46" s="22"/>
      <c r="J46" s="22">
        <v>0</v>
      </c>
      <c r="K46" s="22">
        <v>0</v>
      </c>
      <c r="L46" s="22">
        <v>0</v>
      </c>
      <c r="M46" s="22"/>
    </row>
    <row r="47" spans="1:13" ht="15.75">
      <c r="A47" s="22" t="s">
        <v>62</v>
      </c>
      <c r="B47" s="22">
        <v>3512</v>
      </c>
      <c r="C47" s="22">
        <v>2938</v>
      </c>
      <c r="D47" s="22">
        <v>574</v>
      </c>
      <c r="E47" s="22"/>
      <c r="F47" s="22">
        <v>3512</v>
      </c>
      <c r="G47" s="22">
        <v>2938</v>
      </c>
      <c r="H47" s="22">
        <v>574</v>
      </c>
      <c r="I47" s="22"/>
      <c r="J47" s="22">
        <v>0</v>
      </c>
      <c r="K47" s="22">
        <v>0</v>
      </c>
      <c r="L47" s="22">
        <v>0</v>
      </c>
      <c r="M47" s="22"/>
    </row>
    <row r="48" spans="1:13" ht="15.75">
      <c r="A48" s="22" t="s">
        <v>63</v>
      </c>
      <c r="B48" s="22">
        <v>2453</v>
      </c>
      <c r="C48" s="22">
        <v>2267</v>
      </c>
      <c r="D48" s="22">
        <v>186</v>
      </c>
      <c r="E48" s="22"/>
      <c r="F48" s="22">
        <v>2453</v>
      </c>
      <c r="G48" s="22">
        <v>2267</v>
      </c>
      <c r="H48" s="22">
        <v>186</v>
      </c>
      <c r="I48" s="22"/>
      <c r="J48" s="22">
        <v>0</v>
      </c>
      <c r="K48" s="22">
        <v>0</v>
      </c>
      <c r="L48" s="22">
        <v>0</v>
      </c>
      <c r="M48" s="22"/>
    </row>
    <row r="49" spans="1:13" ht="15.75">
      <c r="A49" s="22" t="s">
        <v>64</v>
      </c>
      <c r="B49" s="22">
        <v>3308</v>
      </c>
      <c r="C49" s="22">
        <v>2590</v>
      </c>
      <c r="D49" s="22">
        <v>718</v>
      </c>
      <c r="E49" s="22"/>
      <c r="F49" s="22">
        <v>3308</v>
      </c>
      <c r="G49" s="22">
        <v>2590</v>
      </c>
      <c r="H49" s="22">
        <v>718</v>
      </c>
      <c r="I49" s="22"/>
      <c r="J49" s="22">
        <v>0</v>
      </c>
      <c r="K49" s="22">
        <v>0</v>
      </c>
      <c r="L49" s="22">
        <v>0</v>
      </c>
      <c r="M49" s="22"/>
    </row>
    <row r="50" spans="1:13" ht="15.75">
      <c r="A50" s="22" t="s">
        <v>65</v>
      </c>
      <c r="B50" s="22">
        <v>8162</v>
      </c>
      <c r="C50" s="22">
        <v>6074</v>
      </c>
      <c r="D50" s="22">
        <v>2088</v>
      </c>
      <c r="E50" s="22"/>
      <c r="F50" s="22">
        <v>8162</v>
      </c>
      <c r="G50" s="22">
        <v>6074</v>
      </c>
      <c r="H50" s="22">
        <v>2088</v>
      </c>
      <c r="I50" s="22"/>
      <c r="J50" s="22">
        <v>0</v>
      </c>
      <c r="K50" s="22">
        <v>0</v>
      </c>
      <c r="L50" s="22">
        <v>0</v>
      </c>
      <c r="M50" s="22"/>
    </row>
    <row r="51" spans="1:13" ht="15.75">
      <c r="A51" s="22" t="s">
        <v>66</v>
      </c>
      <c r="B51" s="22">
        <v>1755</v>
      </c>
      <c r="C51" s="22">
        <v>1612</v>
      </c>
      <c r="D51" s="22">
        <v>143</v>
      </c>
      <c r="E51" s="22"/>
      <c r="F51" s="22">
        <v>1601</v>
      </c>
      <c r="G51" s="22">
        <v>1517</v>
      </c>
      <c r="H51" s="22">
        <v>84</v>
      </c>
      <c r="I51" s="22"/>
      <c r="J51" s="22">
        <v>154</v>
      </c>
      <c r="K51" s="22">
        <v>95</v>
      </c>
      <c r="L51" s="22">
        <v>59</v>
      </c>
      <c r="M51" s="22"/>
    </row>
    <row r="52" spans="1:13" ht="15.75">
      <c r="A52" s="22" t="s">
        <v>67</v>
      </c>
      <c r="B52" s="22">
        <v>3028</v>
      </c>
      <c r="C52" s="22">
        <v>2668</v>
      </c>
      <c r="D52" s="22">
        <v>360</v>
      </c>
      <c r="E52" s="22"/>
      <c r="F52" s="22">
        <v>3028</v>
      </c>
      <c r="G52" s="22">
        <v>2668</v>
      </c>
      <c r="H52" s="22">
        <v>360</v>
      </c>
      <c r="I52" s="22"/>
      <c r="J52" s="22">
        <v>0</v>
      </c>
      <c r="K52" s="22">
        <v>0</v>
      </c>
      <c r="L52" s="22">
        <v>0</v>
      </c>
      <c r="M52" s="22"/>
    </row>
    <row r="53" spans="1:13" ht="15.75">
      <c r="A53" s="22" t="s">
        <v>88</v>
      </c>
      <c r="B53" s="22">
        <v>2480</v>
      </c>
      <c r="C53" s="22">
        <v>1620</v>
      </c>
      <c r="D53" s="22">
        <v>860</v>
      </c>
      <c r="E53" s="22"/>
      <c r="F53" s="22">
        <v>1804</v>
      </c>
      <c r="G53" s="22">
        <v>1425</v>
      </c>
      <c r="H53" s="22">
        <v>379</v>
      </c>
      <c r="I53" s="22"/>
      <c r="J53" s="22">
        <v>676</v>
      </c>
      <c r="K53" s="22">
        <v>195</v>
      </c>
      <c r="L53" s="22">
        <v>481</v>
      </c>
      <c r="M53" s="22"/>
    </row>
    <row r="54" spans="1:13" ht="15.7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</row>
    <row r="55" spans="1:13" ht="15.75">
      <c r="A55" s="22" t="s">
        <v>7</v>
      </c>
      <c r="B55" s="22">
        <v>239791</v>
      </c>
      <c r="C55" s="22">
        <v>136174</v>
      </c>
      <c r="D55" s="22">
        <v>103617</v>
      </c>
      <c r="E55" s="22"/>
      <c r="F55" s="22">
        <v>239602</v>
      </c>
      <c r="G55" s="22">
        <v>136054</v>
      </c>
      <c r="H55" s="22">
        <v>103548</v>
      </c>
      <c r="I55" s="22"/>
      <c r="J55" s="22">
        <v>189</v>
      </c>
      <c r="K55" s="22">
        <v>120</v>
      </c>
      <c r="L55" s="22">
        <v>69</v>
      </c>
      <c r="M55" s="22"/>
    </row>
    <row r="56" spans="1:13" ht="15.75">
      <c r="A56" s="22" t="s">
        <v>8</v>
      </c>
      <c r="B56" s="22">
        <v>4230</v>
      </c>
      <c r="C56" s="22">
        <v>2588</v>
      </c>
      <c r="D56" s="22">
        <v>1642</v>
      </c>
      <c r="E56" s="22"/>
      <c r="F56" s="22">
        <v>4230</v>
      </c>
      <c r="G56" s="22">
        <v>2588</v>
      </c>
      <c r="H56" s="22">
        <v>1642</v>
      </c>
      <c r="I56" s="22"/>
      <c r="J56" s="22">
        <v>0</v>
      </c>
      <c r="K56" s="22">
        <v>0</v>
      </c>
      <c r="L56" s="22">
        <v>0</v>
      </c>
      <c r="M56" s="22"/>
    </row>
    <row r="57" spans="1:13" ht="15.75">
      <c r="A57" s="22" t="s">
        <v>9</v>
      </c>
      <c r="B57" s="22">
        <v>5894</v>
      </c>
      <c r="C57" s="22">
        <v>4192</v>
      </c>
      <c r="D57" s="22">
        <v>1702</v>
      </c>
      <c r="E57" s="22"/>
      <c r="F57" s="22">
        <v>5894</v>
      </c>
      <c r="G57" s="22">
        <v>4192</v>
      </c>
      <c r="H57" s="22">
        <v>1702</v>
      </c>
      <c r="I57" s="22"/>
      <c r="J57" s="22">
        <v>0</v>
      </c>
      <c r="K57" s="22">
        <v>0</v>
      </c>
      <c r="L57" s="22">
        <v>0</v>
      </c>
      <c r="M57" s="22"/>
    </row>
    <row r="58" spans="1:13" ht="15.75">
      <c r="A58" s="22" t="s">
        <v>29</v>
      </c>
      <c r="B58" s="22">
        <v>4410</v>
      </c>
      <c r="C58" s="22">
        <v>2235</v>
      </c>
      <c r="D58" s="22">
        <v>2175</v>
      </c>
      <c r="E58" s="22"/>
      <c r="F58" s="22">
        <v>4410</v>
      </c>
      <c r="G58" s="22">
        <v>2235</v>
      </c>
      <c r="H58" s="22">
        <v>2175</v>
      </c>
      <c r="I58" s="22"/>
      <c r="J58" s="22">
        <v>0</v>
      </c>
      <c r="K58" s="22">
        <v>0</v>
      </c>
      <c r="L58" s="22">
        <v>0</v>
      </c>
      <c r="M58" s="22"/>
    </row>
    <row r="59" spans="1:13" ht="15.75">
      <c r="A59" s="22" t="s">
        <v>10</v>
      </c>
      <c r="B59" s="22">
        <v>1990</v>
      </c>
      <c r="C59" s="22">
        <v>1092</v>
      </c>
      <c r="D59" s="22">
        <v>898</v>
      </c>
      <c r="E59" s="22"/>
      <c r="F59" s="22">
        <v>1990</v>
      </c>
      <c r="G59" s="22">
        <v>1092</v>
      </c>
      <c r="H59" s="22">
        <v>898</v>
      </c>
      <c r="I59" s="22"/>
      <c r="J59" s="22">
        <v>0</v>
      </c>
      <c r="K59" s="22">
        <v>0</v>
      </c>
      <c r="L59" s="22">
        <v>0</v>
      </c>
      <c r="M59" s="22"/>
    </row>
    <row r="60" spans="1:13" ht="15.75">
      <c r="A60" s="22" t="s">
        <v>11</v>
      </c>
      <c r="B60" s="22">
        <v>2118</v>
      </c>
      <c r="C60" s="22">
        <v>964</v>
      </c>
      <c r="D60" s="22">
        <v>1154</v>
      </c>
      <c r="E60" s="22"/>
      <c r="F60" s="22">
        <v>2118</v>
      </c>
      <c r="G60" s="22">
        <v>964</v>
      </c>
      <c r="H60" s="22">
        <v>1154</v>
      </c>
      <c r="I60" s="22"/>
      <c r="J60" s="22">
        <v>0</v>
      </c>
      <c r="K60" s="22">
        <v>0</v>
      </c>
      <c r="L60" s="22">
        <v>0</v>
      </c>
      <c r="M60" s="22"/>
    </row>
    <row r="61" spans="1:13" ht="15.75">
      <c r="A61" s="22" t="s">
        <v>12</v>
      </c>
      <c r="B61" s="22">
        <v>4929</v>
      </c>
      <c r="C61" s="22">
        <v>2375</v>
      </c>
      <c r="D61" s="22">
        <v>2554</v>
      </c>
      <c r="E61" s="22"/>
      <c r="F61" s="22">
        <v>4929</v>
      </c>
      <c r="G61" s="22">
        <v>2375</v>
      </c>
      <c r="H61" s="22">
        <v>2554</v>
      </c>
      <c r="I61" s="22"/>
      <c r="J61" s="22">
        <v>0</v>
      </c>
      <c r="K61" s="22">
        <v>0</v>
      </c>
      <c r="L61" s="22">
        <v>0</v>
      </c>
      <c r="M61" s="22"/>
    </row>
    <row r="62" spans="1:13" ht="15.75">
      <c r="A62" s="22" t="s">
        <v>13</v>
      </c>
      <c r="B62" s="22">
        <v>10232</v>
      </c>
      <c r="C62" s="22">
        <v>4893</v>
      </c>
      <c r="D62" s="22">
        <v>5339</v>
      </c>
      <c r="E62" s="22"/>
      <c r="F62" s="22">
        <v>10232</v>
      </c>
      <c r="G62" s="22">
        <v>4893</v>
      </c>
      <c r="H62" s="22">
        <v>5339</v>
      </c>
      <c r="I62" s="22"/>
      <c r="J62" s="22">
        <v>0</v>
      </c>
      <c r="K62" s="22">
        <v>0</v>
      </c>
      <c r="L62" s="22">
        <v>0</v>
      </c>
      <c r="M62" s="22"/>
    </row>
    <row r="63" spans="1:13" ht="15.75">
      <c r="A63" s="22" t="s">
        <v>14</v>
      </c>
      <c r="B63" s="22">
        <v>13649</v>
      </c>
      <c r="C63" s="22">
        <v>9039</v>
      </c>
      <c r="D63" s="22">
        <v>4610</v>
      </c>
      <c r="E63" s="22"/>
      <c r="F63" s="22">
        <v>13649</v>
      </c>
      <c r="G63" s="22">
        <v>9039</v>
      </c>
      <c r="H63" s="22">
        <v>4610</v>
      </c>
      <c r="I63" s="22"/>
      <c r="J63" s="22">
        <v>0</v>
      </c>
      <c r="K63" s="22">
        <v>0</v>
      </c>
      <c r="L63" s="22">
        <v>0</v>
      </c>
      <c r="M63" s="22"/>
    </row>
    <row r="64" spans="1:13" ht="15.75">
      <c r="A64" s="22" t="s">
        <v>15</v>
      </c>
      <c r="B64" s="22">
        <v>9755</v>
      </c>
      <c r="C64" s="22">
        <v>7377</v>
      </c>
      <c r="D64" s="22">
        <v>2378</v>
      </c>
      <c r="E64" s="22"/>
      <c r="F64" s="22">
        <v>9566</v>
      </c>
      <c r="G64" s="22">
        <v>7257</v>
      </c>
      <c r="H64" s="22">
        <v>2309</v>
      </c>
      <c r="I64" s="22"/>
      <c r="J64" s="22">
        <v>189</v>
      </c>
      <c r="K64" s="22">
        <v>120</v>
      </c>
      <c r="L64" s="22">
        <v>69</v>
      </c>
      <c r="M64" s="22"/>
    </row>
    <row r="65" spans="1:13" ht="15.75">
      <c r="A65" s="22" t="s">
        <v>16</v>
      </c>
      <c r="B65" s="22">
        <v>6389</v>
      </c>
      <c r="C65" s="22">
        <v>3404</v>
      </c>
      <c r="D65" s="22">
        <v>2985</v>
      </c>
      <c r="E65" s="22"/>
      <c r="F65" s="22">
        <v>6389</v>
      </c>
      <c r="G65" s="22">
        <v>3404</v>
      </c>
      <c r="H65" s="22">
        <v>2985</v>
      </c>
      <c r="I65" s="22"/>
      <c r="J65" s="22">
        <v>0</v>
      </c>
      <c r="K65" s="22">
        <v>0</v>
      </c>
      <c r="L65" s="22">
        <v>0</v>
      </c>
      <c r="M65" s="22"/>
    </row>
    <row r="66" spans="1:13" ht="15.75">
      <c r="A66" s="22" t="s">
        <v>17</v>
      </c>
      <c r="B66" s="22">
        <v>2781</v>
      </c>
      <c r="C66" s="22">
        <v>1724</v>
      </c>
      <c r="D66" s="22">
        <v>1057</v>
      </c>
      <c r="E66" s="22"/>
      <c r="F66" s="22">
        <v>2781</v>
      </c>
      <c r="G66" s="22">
        <v>1724</v>
      </c>
      <c r="H66" s="22">
        <v>1057</v>
      </c>
      <c r="I66" s="22"/>
      <c r="J66" s="22">
        <v>0</v>
      </c>
      <c r="K66" s="22">
        <v>0</v>
      </c>
      <c r="L66" s="22">
        <v>0</v>
      </c>
      <c r="M66" s="22"/>
    </row>
    <row r="67" spans="1:13" ht="15.75">
      <c r="A67" s="22" t="s">
        <v>18</v>
      </c>
      <c r="B67" s="22">
        <v>7087</v>
      </c>
      <c r="C67" s="22">
        <v>3326</v>
      </c>
      <c r="D67" s="22">
        <v>3761</v>
      </c>
      <c r="E67" s="22"/>
      <c r="F67" s="22">
        <v>7087</v>
      </c>
      <c r="G67" s="22">
        <v>3326</v>
      </c>
      <c r="H67" s="22">
        <v>3761</v>
      </c>
      <c r="I67" s="22"/>
      <c r="J67" s="22">
        <v>0</v>
      </c>
      <c r="K67" s="22">
        <v>0</v>
      </c>
      <c r="L67" s="22">
        <v>0</v>
      </c>
      <c r="M67" s="22"/>
    </row>
    <row r="68" spans="1:13" ht="15.75">
      <c r="A68" s="22" t="s">
        <v>73</v>
      </c>
      <c r="B68" s="22">
        <v>3215</v>
      </c>
      <c r="C68" s="22">
        <v>2081</v>
      </c>
      <c r="D68" s="22">
        <v>1134</v>
      </c>
      <c r="E68" s="22"/>
      <c r="F68" s="22">
        <v>3215</v>
      </c>
      <c r="G68" s="22">
        <v>2081</v>
      </c>
      <c r="H68" s="22">
        <v>1134</v>
      </c>
      <c r="I68" s="22"/>
      <c r="J68" s="22">
        <v>0</v>
      </c>
      <c r="K68" s="22">
        <v>0</v>
      </c>
      <c r="L68" s="22">
        <v>0</v>
      </c>
      <c r="M68" s="22"/>
    </row>
    <row r="69" spans="1:13" ht="15.75">
      <c r="A69" s="22" t="s">
        <v>74</v>
      </c>
      <c r="B69" s="22">
        <v>12841</v>
      </c>
      <c r="C69" s="22">
        <v>6832</v>
      </c>
      <c r="D69" s="22">
        <v>6009</v>
      </c>
      <c r="E69" s="22"/>
      <c r="F69" s="22">
        <v>12841</v>
      </c>
      <c r="G69" s="22">
        <v>6832</v>
      </c>
      <c r="H69" s="22">
        <v>6009</v>
      </c>
      <c r="I69" s="22"/>
      <c r="J69" s="22">
        <v>0</v>
      </c>
      <c r="K69" s="22">
        <v>0</v>
      </c>
      <c r="L69" s="22">
        <v>0</v>
      </c>
      <c r="M69" s="22"/>
    </row>
    <row r="70" spans="1:13" ht="15.75">
      <c r="A70" s="22" t="s">
        <v>19</v>
      </c>
      <c r="B70" s="22">
        <v>5178</v>
      </c>
      <c r="C70" s="22">
        <v>2764</v>
      </c>
      <c r="D70" s="22">
        <v>2414</v>
      </c>
      <c r="E70" s="22"/>
      <c r="F70" s="22">
        <v>5178</v>
      </c>
      <c r="G70" s="22">
        <v>2764</v>
      </c>
      <c r="H70" s="22">
        <v>2414</v>
      </c>
      <c r="I70" s="22"/>
      <c r="J70" s="22">
        <v>0</v>
      </c>
      <c r="K70" s="22">
        <v>0</v>
      </c>
      <c r="L70" s="22">
        <v>0</v>
      </c>
      <c r="M70" s="22"/>
    </row>
    <row r="71" spans="1:13" ht="15.75">
      <c r="A71" s="22" t="s">
        <v>20</v>
      </c>
      <c r="B71" s="22">
        <v>3931</v>
      </c>
      <c r="C71" s="22">
        <v>2234</v>
      </c>
      <c r="D71" s="22">
        <v>1697</v>
      </c>
      <c r="E71" s="22"/>
      <c r="F71" s="22">
        <v>3931</v>
      </c>
      <c r="G71" s="22">
        <v>2234</v>
      </c>
      <c r="H71" s="22">
        <v>1697</v>
      </c>
      <c r="I71" s="22"/>
      <c r="J71" s="22">
        <v>0</v>
      </c>
      <c r="K71" s="22">
        <v>0</v>
      </c>
      <c r="L71" s="22">
        <v>0</v>
      </c>
      <c r="M71" s="22"/>
    </row>
    <row r="72" spans="1:13" ht="15.75">
      <c r="A72" s="22" t="s">
        <v>21</v>
      </c>
      <c r="B72" s="22">
        <v>7433</v>
      </c>
      <c r="C72" s="22">
        <v>4616</v>
      </c>
      <c r="D72" s="22">
        <v>2817</v>
      </c>
      <c r="E72" s="22"/>
      <c r="F72" s="22">
        <v>7433</v>
      </c>
      <c r="G72" s="22">
        <v>4616</v>
      </c>
      <c r="H72" s="22">
        <v>2817</v>
      </c>
      <c r="I72" s="22"/>
      <c r="J72" s="22">
        <v>0</v>
      </c>
      <c r="K72" s="22">
        <v>0</v>
      </c>
      <c r="L72" s="22">
        <v>0</v>
      </c>
      <c r="M72" s="22"/>
    </row>
    <row r="73" spans="1:13" ht="15.75">
      <c r="A73" s="22" t="s">
        <v>22</v>
      </c>
      <c r="B73" s="22">
        <v>16458</v>
      </c>
      <c r="C73" s="22">
        <v>10260</v>
      </c>
      <c r="D73" s="22">
        <v>6198</v>
      </c>
      <c r="E73" s="22"/>
      <c r="F73" s="22">
        <v>16458</v>
      </c>
      <c r="G73" s="22">
        <v>10260</v>
      </c>
      <c r="H73" s="22">
        <v>6198</v>
      </c>
      <c r="I73" s="22"/>
      <c r="J73" s="22">
        <v>0</v>
      </c>
      <c r="K73" s="22">
        <v>0</v>
      </c>
      <c r="L73" s="22">
        <v>0</v>
      </c>
      <c r="M73" s="22"/>
    </row>
    <row r="74" spans="1:13" ht="15.75">
      <c r="A74" s="22" t="s">
        <v>23</v>
      </c>
      <c r="B74" s="22">
        <v>23318</v>
      </c>
      <c r="C74" s="22">
        <v>14209</v>
      </c>
      <c r="D74" s="22">
        <v>9109</v>
      </c>
      <c r="E74" s="22"/>
      <c r="F74" s="22">
        <v>23318</v>
      </c>
      <c r="G74" s="22">
        <v>14209</v>
      </c>
      <c r="H74" s="22">
        <v>9109</v>
      </c>
      <c r="I74" s="22"/>
      <c r="J74" s="22">
        <v>0</v>
      </c>
      <c r="K74" s="22">
        <v>0</v>
      </c>
      <c r="L74" s="22">
        <v>0</v>
      </c>
      <c r="M74" s="22"/>
    </row>
    <row r="75" spans="1:13" ht="15.75">
      <c r="A75" s="22" t="s">
        <v>30</v>
      </c>
      <c r="B75" s="22">
        <v>6630</v>
      </c>
      <c r="C75" s="22">
        <v>4178</v>
      </c>
      <c r="D75" s="22">
        <v>2452</v>
      </c>
      <c r="E75" s="22"/>
      <c r="F75" s="22">
        <v>6630</v>
      </c>
      <c r="G75" s="22">
        <v>4178</v>
      </c>
      <c r="H75" s="22">
        <v>2452</v>
      </c>
      <c r="I75" s="22"/>
      <c r="J75" s="22">
        <v>0</v>
      </c>
      <c r="K75" s="22">
        <v>0</v>
      </c>
      <c r="L75" s="22">
        <v>0</v>
      </c>
      <c r="M75" s="22"/>
    </row>
    <row r="76" spans="1:13" ht="15.75">
      <c r="A76" s="22" t="s">
        <v>24</v>
      </c>
      <c r="B76" s="22">
        <v>2088</v>
      </c>
      <c r="C76" s="22">
        <v>951</v>
      </c>
      <c r="D76" s="22">
        <v>1137</v>
      </c>
      <c r="E76" s="22"/>
      <c r="F76" s="22">
        <v>2088</v>
      </c>
      <c r="G76" s="22">
        <v>951</v>
      </c>
      <c r="H76" s="22">
        <v>1137</v>
      </c>
      <c r="I76" s="22"/>
      <c r="J76" s="22">
        <v>0</v>
      </c>
      <c r="K76" s="22">
        <v>0</v>
      </c>
      <c r="L76" s="22">
        <v>0</v>
      </c>
      <c r="M76" s="22"/>
    </row>
    <row r="77" spans="1:13" ht="15.75">
      <c r="A77" s="22" t="s">
        <v>25</v>
      </c>
      <c r="B77" s="22">
        <v>12834</v>
      </c>
      <c r="C77" s="22">
        <v>6540</v>
      </c>
      <c r="D77" s="22">
        <v>6294</v>
      </c>
      <c r="E77" s="22"/>
      <c r="F77" s="22">
        <v>12834</v>
      </c>
      <c r="G77" s="22">
        <v>6540</v>
      </c>
      <c r="H77" s="22">
        <v>6294</v>
      </c>
      <c r="I77" s="22"/>
      <c r="J77" s="22">
        <v>0</v>
      </c>
      <c r="K77" s="22">
        <v>0</v>
      </c>
      <c r="L77" s="22">
        <v>0</v>
      </c>
      <c r="M77" s="22"/>
    </row>
    <row r="78" spans="1:13" ht="15.75">
      <c r="A78" s="22" t="s">
        <v>31</v>
      </c>
      <c r="B78" s="22">
        <v>7029</v>
      </c>
      <c r="C78" s="22">
        <v>3338</v>
      </c>
      <c r="D78" s="22">
        <v>3691</v>
      </c>
      <c r="E78" s="22"/>
      <c r="F78" s="22">
        <v>7029</v>
      </c>
      <c r="G78" s="22">
        <v>3338</v>
      </c>
      <c r="H78" s="22">
        <v>3691</v>
      </c>
      <c r="I78" s="22"/>
      <c r="J78" s="22">
        <v>0</v>
      </c>
      <c r="K78" s="22">
        <v>0</v>
      </c>
      <c r="L78" s="22">
        <v>0</v>
      </c>
      <c r="M78" s="22"/>
    </row>
    <row r="79" spans="1:13" ht="15.75">
      <c r="A79" s="22" t="s">
        <v>26</v>
      </c>
      <c r="B79" s="22">
        <v>7646</v>
      </c>
      <c r="C79" s="22">
        <v>4483</v>
      </c>
      <c r="D79" s="22">
        <v>3163</v>
      </c>
      <c r="E79" s="22"/>
      <c r="F79" s="22">
        <v>7646</v>
      </c>
      <c r="G79" s="22">
        <v>4483</v>
      </c>
      <c r="H79" s="22">
        <v>3163</v>
      </c>
      <c r="I79" s="22"/>
      <c r="J79" s="22">
        <v>0</v>
      </c>
      <c r="K79" s="22">
        <v>0</v>
      </c>
      <c r="L79" s="22">
        <v>0</v>
      </c>
      <c r="M79" s="22"/>
    </row>
    <row r="80" spans="1:13" ht="15.75">
      <c r="A80" s="22" t="s">
        <v>32</v>
      </c>
      <c r="B80" s="22">
        <v>6574</v>
      </c>
      <c r="C80" s="22">
        <v>2747</v>
      </c>
      <c r="D80" s="22">
        <v>3827</v>
      </c>
      <c r="E80" s="22"/>
      <c r="F80" s="22">
        <v>6574</v>
      </c>
      <c r="G80" s="22">
        <v>2747</v>
      </c>
      <c r="H80" s="22">
        <v>3827</v>
      </c>
      <c r="I80" s="22"/>
      <c r="J80" s="22">
        <v>0</v>
      </c>
      <c r="K80" s="22">
        <v>0</v>
      </c>
      <c r="L80" s="22">
        <v>0</v>
      </c>
      <c r="M80" s="22"/>
    </row>
    <row r="81" spans="1:13" ht="15.75">
      <c r="A81" s="22" t="s">
        <v>33</v>
      </c>
      <c r="B81" s="22">
        <v>26711</v>
      </c>
      <c r="C81" s="22">
        <v>14831</v>
      </c>
      <c r="D81" s="22">
        <v>11880</v>
      </c>
      <c r="E81" s="22"/>
      <c r="F81" s="22">
        <v>26711</v>
      </c>
      <c r="G81" s="22">
        <v>14831</v>
      </c>
      <c r="H81" s="22">
        <v>11880</v>
      </c>
      <c r="I81" s="22"/>
      <c r="J81" s="22">
        <v>0</v>
      </c>
      <c r="K81" s="22">
        <v>0</v>
      </c>
      <c r="L81" s="22">
        <v>0</v>
      </c>
      <c r="M81" s="22"/>
    </row>
    <row r="82" spans="1:13" ht="15.75">
      <c r="A82" s="22" t="s">
        <v>34</v>
      </c>
      <c r="B82" s="22">
        <v>1555</v>
      </c>
      <c r="C82" s="22">
        <v>1020</v>
      </c>
      <c r="D82" s="22">
        <v>535</v>
      </c>
      <c r="E82" s="22"/>
      <c r="F82" s="22">
        <v>1555</v>
      </c>
      <c r="G82" s="22">
        <v>1020</v>
      </c>
      <c r="H82" s="22">
        <v>535</v>
      </c>
      <c r="I82" s="22"/>
      <c r="J82" s="22">
        <v>0</v>
      </c>
      <c r="K82" s="22">
        <v>0</v>
      </c>
      <c r="L82" s="22">
        <v>0</v>
      </c>
      <c r="M82" s="22"/>
    </row>
    <row r="83" spans="1:13" ht="15.75">
      <c r="A83" s="22" t="s">
        <v>27</v>
      </c>
      <c r="B83" s="22">
        <v>5490</v>
      </c>
      <c r="C83" s="22">
        <v>2587</v>
      </c>
      <c r="D83" s="22">
        <v>2903</v>
      </c>
      <c r="E83" s="22"/>
      <c r="F83" s="22">
        <v>5490</v>
      </c>
      <c r="G83" s="22">
        <v>2587</v>
      </c>
      <c r="H83" s="22">
        <v>2903</v>
      </c>
      <c r="I83" s="22"/>
      <c r="J83" s="22">
        <v>0</v>
      </c>
      <c r="K83" s="22">
        <v>0</v>
      </c>
      <c r="L83" s="22">
        <v>0</v>
      </c>
      <c r="M83" s="22"/>
    </row>
    <row r="84" spans="1:13" ht="15.75">
      <c r="A84" s="22" t="s">
        <v>35</v>
      </c>
      <c r="B84" s="22">
        <v>3615</v>
      </c>
      <c r="C84" s="22">
        <v>1654</v>
      </c>
      <c r="D84" s="22">
        <v>1961</v>
      </c>
      <c r="E84" s="22"/>
      <c r="F84" s="22">
        <v>3615</v>
      </c>
      <c r="G84" s="22">
        <v>1654</v>
      </c>
      <c r="H84" s="22">
        <v>1961</v>
      </c>
      <c r="I84" s="22"/>
      <c r="J84" s="22">
        <v>0</v>
      </c>
      <c r="K84" s="22">
        <v>0</v>
      </c>
      <c r="L84" s="22">
        <v>0</v>
      </c>
      <c r="M84" s="22"/>
    </row>
    <row r="85" spans="1:13" ht="15.75">
      <c r="A85" s="22" t="s">
        <v>28</v>
      </c>
      <c r="B85" s="22">
        <v>13781</v>
      </c>
      <c r="C85" s="22">
        <v>7640</v>
      </c>
      <c r="D85" s="22">
        <v>6141</v>
      </c>
      <c r="E85" s="22"/>
      <c r="F85" s="22">
        <v>13781</v>
      </c>
      <c r="G85" s="22">
        <v>7640</v>
      </c>
      <c r="H85" s="22">
        <v>6141</v>
      </c>
      <c r="I85" s="22"/>
      <c r="J85" s="22">
        <v>0</v>
      </c>
      <c r="K85" s="22">
        <v>0</v>
      </c>
      <c r="L85" s="22">
        <v>0</v>
      </c>
      <c r="M85" s="22"/>
    </row>
    <row r="86" spans="1:13" ht="15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2"/>
    </row>
    <row r="87" spans="1:13" ht="15.75">
      <c r="A87" s="22" t="s">
        <v>89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1:13" ht="15.75">
      <c r="A88" s="22" t="s">
        <v>90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1:13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1:13" ht="15.75">
      <c r="A90" s="22" t="s">
        <v>91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</sheetData>
  <sheetProtection/>
  <mergeCells count="3">
    <mergeCell ref="B4:D4"/>
    <mergeCell ref="F4:H4"/>
    <mergeCell ref="J4:L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5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  <col min="10" max="16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138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6" t="s">
        <v>6</v>
      </c>
      <c r="B7" s="13">
        <v>462698</v>
      </c>
      <c r="C7" s="13">
        <v>320061</v>
      </c>
      <c r="D7" s="13">
        <v>142637</v>
      </c>
      <c r="E7" s="13"/>
      <c r="F7" s="13">
        <v>422582</v>
      </c>
      <c r="G7" s="13">
        <v>296436</v>
      </c>
      <c r="H7" s="13">
        <v>126146</v>
      </c>
      <c r="I7" s="13"/>
      <c r="J7" s="13">
        <v>40116</v>
      </c>
      <c r="K7" s="13">
        <v>23625</v>
      </c>
      <c r="L7" s="13">
        <v>16491</v>
      </c>
    </row>
    <row r="8" spans="1:12" ht="15.7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6" t="s">
        <v>94</v>
      </c>
      <c r="B9" s="13">
        <v>218867</v>
      </c>
      <c r="C9" s="13">
        <v>181578</v>
      </c>
      <c r="D9" s="13">
        <v>37289</v>
      </c>
      <c r="E9" s="13"/>
      <c r="F9" s="13">
        <v>178955</v>
      </c>
      <c r="G9" s="13">
        <v>158069</v>
      </c>
      <c r="H9" s="13">
        <v>20886</v>
      </c>
      <c r="I9" s="13"/>
      <c r="J9" s="13">
        <v>39912</v>
      </c>
      <c r="K9" s="13">
        <v>23509</v>
      </c>
      <c r="L9" s="13">
        <v>16403</v>
      </c>
    </row>
    <row r="10" spans="1:12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>
      <c r="A11" s="6" t="s">
        <v>95</v>
      </c>
      <c r="B11" s="13">
        <v>99886</v>
      </c>
      <c r="C11" s="13">
        <v>84675</v>
      </c>
      <c r="D11" s="13">
        <v>15211</v>
      </c>
      <c r="E11" s="13"/>
      <c r="F11" s="13">
        <v>69283</v>
      </c>
      <c r="G11" s="13">
        <v>64568</v>
      </c>
      <c r="H11" s="13">
        <v>4715</v>
      </c>
      <c r="I11" s="13"/>
      <c r="J11" s="13">
        <v>30603</v>
      </c>
      <c r="K11" s="13">
        <v>20107</v>
      </c>
      <c r="L11" s="13">
        <v>10496</v>
      </c>
    </row>
    <row r="12" spans="1:12" ht="15.75">
      <c r="A12" s="6" t="s">
        <v>96</v>
      </c>
      <c r="B12" s="13">
        <v>17312</v>
      </c>
      <c r="C12" s="14">
        <v>14243</v>
      </c>
      <c r="D12" s="14">
        <v>3069</v>
      </c>
      <c r="E12" s="13"/>
      <c r="F12" s="13">
        <v>12878</v>
      </c>
      <c r="G12" s="26">
        <v>12064</v>
      </c>
      <c r="H12" s="26">
        <v>814</v>
      </c>
      <c r="I12" s="13"/>
      <c r="J12" s="13">
        <v>4434</v>
      </c>
      <c r="K12" s="26">
        <v>2179</v>
      </c>
      <c r="L12" s="26">
        <v>2255</v>
      </c>
    </row>
    <row r="13" spans="1:12" ht="17.25">
      <c r="A13" s="6" t="s">
        <v>136</v>
      </c>
      <c r="B13" s="13">
        <v>701</v>
      </c>
      <c r="C13" s="14">
        <v>671</v>
      </c>
      <c r="D13" s="14">
        <v>30</v>
      </c>
      <c r="E13" s="13"/>
      <c r="F13" s="13">
        <v>622</v>
      </c>
      <c r="G13" s="26">
        <v>610</v>
      </c>
      <c r="H13" s="26">
        <v>12</v>
      </c>
      <c r="I13" s="13"/>
      <c r="J13" s="13">
        <v>79</v>
      </c>
      <c r="K13" s="26">
        <v>61</v>
      </c>
      <c r="L13" s="26">
        <v>18</v>
      </c>
    </row>
    <row r="14" spans="1:12" ht="15.75">
      <c r="A14" s="6" t="s">
        <v>97</v>
      </c>
      <c r="B14" s="13">
        <v>15308</v>
      </c>
      <c r="C14" s="14">
        <v>13586</v>
      </c>
      <c r="D14" s="14">
        <v>1722</v>
      </c>
      <c r="E14" s="13"/>
      <c r="F14" s="13">
        <v>12356</v>
      </c>
      <c r="G14" s="26">
        <v>11904</v>
      </c>
      <c r="H14" s="26">
        <v>452</v>
      </c>
      <c r="I14" s="13"/>
      <c r="J14" s="13">
        <v>2952</v>
      </c>
      <c r="K14" s="26">
        <v>1682</v>
      </c>
      <c r="L14" s="26">
        <v>1270</v>
      </c>
    </row>
    <row r="15" spans="1:12" ht="15.75">
      <c r="A15" s="6" t="s">
        <v>98</v>
      </c>
      <c r="B15" s="13">
        <v>29129</v>
      </c>
      <c r="C15" s="14">
        <v>24036</v>
      </c>
      <c r="D15" s="14">
        <v>5093</v>
      </c>
      <c r="E15" s="13"/>
      <c r="F15" s="13">
        <v>19659</v>
      </c>
      <c r="G15" s="26">
        <v>17766</v>
      </c>
      <c r="H15" s="26">
        <v>1893</v>
      </c>
      <c r="I15" s="13"/>
      <c r="J15" s="13">
        <v>9470</v>
      </c>
      <c r="K15" s="26">
        <v>6270</v>
      </c>
      <c r="L15" s="26">
        <v>3200</v>
      </c>
    </row>
    <row r="16" spans="1:12" ht="17.25">
      <c r="A16" s="6" t="s">
        <v>137</v>
      </c>
      <c r="B16" s="13">
        <v>7586</v>
      </c>
      <c r="C16" s="14">
        <v>7586</v>
      </c>
      <c r="D16" s="14">
        <v>0</v>
      </c>
      <c r="E16" s="13"/>
      <c r="F16" s="13">
        <v>5694</v>
      </c>
      <c r="G16" s="26">
        <v>5694</v>
      </c>
      <c r="H16" s="14">
        <v>0</v>
      </c>
      <c r="I16" s="13"/>
      <c r="J16" s="13">
        <v>1892</v>
      </c>
      <c r="K16" s="26">
        <v>1892</v>
      </c>
      <c r="L16" s="14">
        <v>0</v>
      </c>
    </row>
    <row r="17" spans="1:12" ht="15.75">
      <c r="A17" s="6" t="s">
        <v>99</v>
      </c>
      <c r="B17" s="13">
        <v>1799</v>
      </c>
      <c r="C17" s="14">
        <v>1284</v>
      </c>
      <c r="D17" s="14">
        <v>515</v>
      </c>
      <c r="E17" s="13"/>
      <c r="F17" s="13">
        <v>352</v>
      </c>
      <c r="G17" s="26">
        <v>213</v>
      </c>
      <c r="H17" s="26">
        <v>139</v>
      </c>
      <c r="I17" s="13"/>
      <c r="J17" s="13">
        <v>1447</v>
      </c>
      <c r="K17" s="26">
        <v>1071</v>
      </c>
      <c r="L17" s="26">
        <v>376</v>
      </c>
    </row>
    <row r="18" spans="1:12" ht="15.75">
      <c r="A18" s="6" t="s">
        <v>100</v>
      </c>
      <c r="B18" s="13">
        <v>2255</v>
      </c>
      <c r="C18" s="14">
        <v>1984</v>
      </c>
      <c r="D18" s="14">
        <v>271</v>
      </c>
      <c r="E18" s="13"/>
      <c r="F18" s="13">
        <v>1704</v>
      </c>
      <c r="G18" s="26">
        <v>1661</v>
      </c>
      <c r="H18" s="26">
        <v>43</v>
      </c>
      <c r="I18" s="13"/>
      <c r="J18" s="13">
        <v>551</v>
      </c>
      <c r="K18" s="26">
        <v>323</v>
      </c>
      <c r="L18" s="26">
        <v>228</v>
      </c>
    </row>
    <row r="19" spans="1:12" ht="15.75">
      <c r="A19" s="6" t="s">
        <v>101</v>
      </c>
      <c r="B19" s="13">
        <v>336</v>
      </c>
      <c r="C19" s="14">
        <v>334</v>
      </c>
      <c r="D19" s="14">
        <v>2</v>
      </c>
      <c r="E19" s="13"/>
      <c r="F19" s="14">
        <v>0</v>
      </c>
      <c r="G19" s="14">
        <v>0</v>
      </c>
      <c r="H19" s="14">
        <v>0</v>
      </c>
      <c r="I19" s="13"/>
      <c r="J19" s="13">
        <v>336</v>
      </c>
      <c r="K19" s="26">
        <v>334</v>
      </c>
      <c r="L19" s="26">
        <v>2</v>
      </c>
    </row>
    <row r="20" spans="1:12" ht="15.75">
      <c r="A20" s="6" t="s">
        <v>102</v>
      </c>
      <c r="B20" s="13">
        <v>23825</v>
      </c>
      <c r="C20" s="14">
        <v>19682</v>
      </c>
      <c r="D20" s="13">
        <v>4143</v>
      </c>
      <c r="E20" s="13"/>
      <c r="F20" s="13">
        <v>15716</v>
      </c>
      <c r="G20" s="26">
        <v>14445</v>
      </c>
      <c r="H20" s="26">
        <v>1271</v>
      </c>
      <c r="I20" s="13"/>
      <c r="J20" s="13">
        <v>8109</v>
      </c>
      <c r="K20" s="26">
        <v>5237</v>
      </c>
      <c r="L20" s="26">
        <v>2872</v>
      </c>
    </row>
    <row r="21" spans="1:12" ht="15.75">
      <c r="A21" s="6" t="s">
        <v>103</v>
      </c>
      <c r="B21" s="13">
        <v>1635</v>
      </c>
      <c r="C21" s="14">
        <v>1269</v>
      </c>
      <c r="D21" s="13">
        <v>366</v>
      </c>
      <c r="E21" s="13"/>
      <c r="F21" s="13">
        <v>302</v>
      </c>
      <c r="G21" s="26">
        <v>211</v>
      </c>
      <c r="H21" s="26">
        <v>91</v>
      </c>
      <c r="I21" s="13"/>
      <c r="J21" s="13">
        <v>1333</v>
      </c>
      <c r="K21" s="26">
        <v>1058</v>
      </c>
      <c r="L21" s="26">
        <v>275</v>
      </c>
    </row>
    <row r="22" spans="1:12" ht="15.7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>
      <c r="A23" s="6" t="s">
        <v>104</v>
      </c>
      <c r="B23" s="13">
        <v>90908</v>
      </c>
      <c r="C23" s="13">
        <v>74122</v>
      </c>
      <c r="D23" s="13">
        <v>16786</v>
      </c>
      <c r="E23" s="13"/>
      <c r="F23" s="13">
        <v>82430</v>
      </c>
      <c r="G23" s="13">
        <v>70979</v>
      </c>
      <c r="H23" s="13">
        <v>11451</v>
      </c>
      <c r="I23" s="13"/>
      <c r="J23" s="13">
        <v>8478</v>
      </c>
      <c r="K23" s="13">
        <v>3143</v>
      </c>
      <c r="L23" s="13">
        <v>5335</v>
      </c>
    </row>
    <row r="24" spans="1:12" ht="15.75">
      <c r="A24" s="6" t="s">
        <v>105</v>
      </c>
      <c r="B24" s="13">
        <v>8271</v>
      </c>
      <c r="C24" s="14">
        <v>6811</v>
      </c>
      <c r="D24" s="14">
        <v>1460</v>
      </c>
      <c r="E24" s="13"/>
      <c r="F24" s="13">
        <v>7133</v>
      </c>
      <c r="G24" s="26">
        <v>6444</v>
      </c>
      <c r="H24" s="26">
        <v>689</v>
      </c>
      <c r="I24" s="13"/>
      <c r="J24" s="13">
        <v>1138</v>
      </c>
      <c r="K24" s="26">
        <v>367</v>
      </c>
      <c r="L24" s="26">
        <v>771</v>
      </c>
    </row>
    <row r="25" spans="1:12" ht="15.75">
      <c r="A25" s="6" t="s">
        <v>106</v>
      </c>
      <c r="B25" s="13">
        <v>11781</v>
      </c>
      <c r="C25" s="14">
        <v>9122</v>
      </c>
      <c r="D25" s="14">
        <v>2659</v>
      </c>
      <c r="E25" s="13"/>
      <c r="F25" s="13">
        <v>9747</v>
      </c>
      <c r="G25" s="26">
        <v>8606</v>
      </c>
      <c r="H25" s="26">
        <v>1141</v>
      </c>
      <c r="I25" s="13"/>
      <c r="J25" s="13">
        <v>2034</v>
      </c>
      <c r="K25" s="26">
        <v>516</v>
      </c>
      <c r="L25" s="26">
        <v>1518</v>
      </c>
    </row>
    <row r="26" spans="1:12" ht="15.75">
      <c r="A26" s="6" t="s">
        <v>107</v>
      </c>
      <c r="B26" s="13">
        <v>7098</v>
      </c>
      <c r="C26" s="14">
        <v>6478</v>
      </c>
      <c r="D26" s="14">
        <v>620</v>
      </c>
      <c r="E26" s="13"/>
      <c r="F26" s="13">
        <v>6345</v>
      </c>
      <c r="G26" s="26">
        <v>6228</v>
      </c>
      <c r="H26" s="26">
        <v>117</v>
      </c>
      <c r="I26" s="13"/>
      <c r="J26" s="13">
        <v>753</v>
      </c>
      <c r="K26" s="26">
        <v>250</v>
      </c>
      <c r="L26" s="26">
        <v>503</v>
      </c>
    </row>
    <row r="27" spans="1:12" ht="15.75">
      <c r="A27" s="6" t="s">
        <v>108</v>
      </c>
      <c r="B27" s="13">
        <v>12028</v>
      </c>
      <c r="C27" s="14">
        <v>4428</v>
      </c>
      <c r="D27" s="14">
        <v>7600</v>
      </c>
      <c r="E27" s="13"/>
      <c r="F27" s="13">
        <v>11118</v>
      </c>
      <c r="G27" s="26">
        <v>4341</v>
      </c>
      <c r="H27" s="26">
        <v>6777</v>
      </c>
      <c r="I27" s="13"/>
      <c r="J27" s="13">
        <v>910</v>
      </c>
      <c r="K27" s="26">
        <v>87</v>
      </c>
      <c r="L27" s="26">
        <v>823</v>
      </c>
    </row>
    <row r="28" spans="1:12" ht="15.75">
      <c r="A28" s="6" t="s">
        <v>109</v>
      </c>
      <c r="B28" s="13">
        <v>5521</v>
      </c>
      <c r="C28" s="14">
        <v>5249</v>
      </c>
      <c r="D28" s="14">
        <v>272</v>
      </c>
      <c r="E28" s="13"/>
      <c r="F28" s="13">
        <v>5231</v>
      </c>
      <c r="G28" s="26">
        <v>5074</v>
      </c>
      <c r="H28" s="26">
        <v>157</v>
      </c>
      <c r="I28" s="13"/>
      <c r="J28" s="13">
        <v>290</v>
      </c>
      <c r="K28" s="26">
        <v>175</v>
      </c>
      <c r="L28" s="26">
        <v>115</v>
      </c>
    </row>
    <row r="29" spans="1:12" ht="15.75">
      <c r="A29" s="6" t="s">
        <v>110</v>
      </c>
      <c r="B29" s="13">
        <v>5539</v>
      </c>
      <c r="C29" s="14">
        <v>5330</v>
      </c>
      <c r="D29" s="14">
        <v>209</v>
      </c>
      <c r="E29" s="13"/>
      <c r="F29" s="13">
        <v>5376</v>
      </c>
      <c r="G29" s="26">
        <v>5260</v>
      </c>
      <c r="H29" s="26">
        <v>116</v>
      </c>
      <c r="I29" s="13"/>
      <c r="J29" s="13">
        <v>163</v>
      </c>
      <c r="K29" s="26">
        <v>70</v>
      </c>
      <c r="L29" s="26">
        <v>93</v>
      </c>
    </row>
    <row r="30" spans="1:12" ht="15.75">
      <c r="A30" s="6" t="s">
        <v>111</v>
      </c>
      <c r="B30" s="13">
        <v>7655</v>
      </c>
      <c r="C30" s="14">
        <v>6589</v>
      </c>
      <c r="D30" s="14">
        <v>1066</v>
      </c>
      <c r="E30" s="13"/>
      <c r="F30" s="13">
        <v>6573</v>
      </c>
      <c r="G30" s="26">
        <v>6091</v>
      </c>
      <c r="H30" s="26">
        <v>482</v>
      </c>
      <c r="I30" s="13"/>
      <c r="J30" s="13">
        <v>1082</v>
      </c>
      <c r="K30" s="26">
        <v>498</v>
      </c>
      <c r="L30" s="26">
        <v>584</v>
      </c>
    </row>
    <row r="31" spans="1:12" ht="15.75">
      <c r="A31" s="6" t="s">
        <v>112</v>
      </c>
      <c r="B31" s="13">
        <v>4422</v>
      </c>
      <c r="C31" s="14">
        <v>3716</v>
      </c>
      <c r="D31" s="14">
        <v>706</v>
      </c>
      <c r="E31" s="13"/>
      <c r="F31" s="13">
        <v>4217</v>
      </c>
      <c r="G31" s="26">
        <v>3610</v>
      </c>
      <c r="H31" s="26">
        <v>607</v>
      </c>
      <c r="I31" s="13"/>
      <c r="J31" s="13">
        <v>205</v>
      </c>
      <c r="K31" s="26">
        <v>106</v>
      </c>
      <c r="L31" s="26">
        <v>99</v>
      </c>
    </row>
    <row r="32" spans="1:12" ht="15.75">
      <c r="A32" s="6" t="s">
        <v>113</v>
      </c>
      <c r="B32" s="13">
        <v>6041</v>
      </c>
      <c r="C32" s="14">
        <v>5825</v>
      </c>
      <c r="D32" s="14">
        <v>216</v>
      </c>
      <c r="E32" s="13"/>
      <c r="F32" s="13">
        <v>5837</v>
      </c>
      <c r="G32" s="26">
        <v>5709</v>
      </c>
      <c r="H32" s="26">
        <v>128</v>
      </c>
      <c r="I32" s="13"/>
      <c r="J32" s="13">
        <v>204</v>
      </c>
      <c r="K32" s="26">
        <v>116</v>
      </c>
      <c r="L32" s="26">
        <v>88</v>
      </c>
    </row>
    <row r="33" spans="1:12" ht="15.75">
      <c r="A33" s="6" t="s">
        <v>114</v>
      </c>
      <c r="B33" s="13">
        <v>7921</v>
      </c>
      <c r="C33" s="14">
        <v>7146</v>
      </c>
      <c r="D33" s="14">
        <v>775</v>
      </c>
      <c r="E33" s="13"/>
      <c r="F33" s="13">
        <v>7151</v>
      </c>
      <c r="G33" s="26">
        <v>6815</v>
      </c>
      <c r="H33" s="26">
        <v>336</v>
      </c>
      <c r="I33" s="13"/>
      <c r="J33" s="13">
        <v>770</v>
      </c>
      <c r="K33" s="26">
        <v>331</v>
      </c>
      <c r="L33" s="26">
        <v>439</v>
      </c>
    </row>
    <row r="34" spans="1:12" ht="15.75">
      <c r="A34" s="6" t="s">
        <v>115</v>
      </c>
      <c r="B34" s="13">
        <v>6167</v>
      </c>
      <c r="C34" s="14">
        <v>5614</v>
      </c>
      <c r="D34" s="14">
        <v>553</v>
      </c>
      <c r="E34" s="13"/>
      <c r="F34" s="13">
        <v>5706</v>
      </c>
      <c r="G34" s="26">
        <v>5318</v>
      </c>
      <c r="H34" s="26">
        <v>388</v>
      </c>
      <c r="I34" s="13"/>
      <c r="J34" s="13">
        <v>461</v>
      </c>
      <c r="K34" s="26">
        <v>296</v>
      </c>
      <c r="L34" s="26">
        <v>165</v>
      </c>
    </row>
    <row r="35" spans="1:12" ht="15.75">
      <c r="A35" s="6" t="s">
        <v>116</v>
      </c>
      <c r="B35" s="13">
        <v>4224</v>
      </c>
      <c r="C35" s="14">
        <v>3992</v>
      </c>
      <c r="D35" s="14">
        <v>232</v>
      </c>
      <c r="E35" s="13"/>
      <c r="F35" s="13">
        <v>3868</v>
      </c>
      <c r="G35" s="26">
        <v>3762</v>
      </c>
      <c r="H35" s="26">
        <v>106</v>
      </c>
      <c r="I35" s="13"/>
      <c r="J35" s="13">
        <v>356</v>
      </c>
      <c r="K35" s="26">
        <v>230</v>
      </c>
      <c r="L35" s="26">
        <v>126</v>
      </c>
    </row>
    <row r="36" spans="1:12" ht="15.75">
      <c r="A36" s="6" t="s">
        <v>117</v>
      </c>
      <c r="B36" s="13">
        <v>4240</v>
      </c>
      <c r="C36" s="14">
        <v>3822</v>
      </c>
      <c r="D36" s="14">
        <v>418</v>
      </c>
      <c r="E36" s="13"/>
      <c r="F36" s="13">
        <v>4128</v>
      </c>
      <c r="G36" s="26">
        <v>3721</v>
      </c>
      <c r="H36" s="26">
        <v>407</v>
      </c>
      <c r="I36" s="13"/>
      <c r="J36" s="13">
        <v>112</v>
      </c>
      <c r="K36" s="26">
        <v>101</v>
      </c>
      <c r="L36" s="26">
        <v>11</v>
      </c>
    </row>
    <row r="37" spans="1:12" ht="15.75">
      <c r="A37" s="18"/>
      <c r="B37" s="19"/>
      <c r="C37" s="19"/>
      <c r="D37" s="19"/>
      <c r="E37" s="19"/>
      <c r="F37" s="19"/>
      <c r="G37" s="19"/>
      <c r="H37" s="19"/>
      <c r="I37" s="19"/>
      <c r="J37" s="50"/>
      <c r="K37" s="51"/>
      <c r="L37" s="51"/>
    </row>
    <row r="38" spans="1:12" ht="15.75">
      <c r="A38" s="17" t="s">
        <v>118</v>
      </c>
      <c r="B38" s="13">
        <v>28073</v>
      </c>
      <c r="C38" s="13">
        <v>22781</v>
      </c>
      <c r="D38" s="13">
        <v>5292</v>
      </c>
      <c r="E38" s="13"/>
      <c r="F38" s="13">
        <v>27242</v>
      </c>
      <c r="G38" s="13">
        <v>22522</v>
      </c>
      <c r="H38" s="13">
        <v>4720</v>
      </c>
      <c r="I38" s="13"/>
      <c r="J38" s="13">
        <v>831</v>
      </c>
      <c r="K38" s="13">
        <v>259</v>
      </c>
      <c r="L38" s="13">
        <v>572</v>
      </c>
    </row>
    <row r="39" spans="1:12" ht="15.75">
      <c r="A39" s="17" t="s">
        <v>119</v>
      </c>
      <c r="B39" s="13">
        <v>3528</v>
      </c>
      <c r="C39" s="14">
        <v>3212</v>
      </c>
      <c r="D39" s="14">
        <v>316</v>
      </c>
      <c r="E39" s="13"/>
      <c r="F39" s="13">
        <v>3528</v>
      </c>
      <c r="G39" s="26">
        <v>3212</v>
      </c>
      <c r="H39" s="26">
        <v>316</v>
      </c>
      <c r="I39" s="13"/>
      <c r="J39" s="14">
        <v>0</v>
      </c>
      <c r="K39" s="14">
        <v>0</v>
      </c>
      <c r="L39" s="14">
        <v>0</v>
      </c>
    </row>
    <row r="40" spans="1:12" ht="15.75">
      <c r="A40" s="17" t="s">
        <v>120</v>
      </c>
      <c r="B40" s="13">
        <v>3780</v>
      </c>
      <c r="C40" s="14">
        <v>3087</v>
      </c>
      <c r="D40" s="14">
        <v>693</v>
      </c>
      <c r="E40" s="13"/>
      <c r="F40" s="13">
        <v>3780</v>
      </c>
      <c r="G40" s="26">
        <v>3087</v>
      </c>
      <c r="H40" s="26">
        <v>693</v>
      </c>
      <c r="I40" s="13"/>
      <c r="J40" s="14">
        <v>0</v>
      </c>
      <c r="K40" s="14">
        <v>0</v>
      </c>
      <c r="L40" s="14">
        <v>0</v>
      </c>
    </row>
    <row r="41" spans="1:12" ht="15.75">
      <c r="A41" s="17" t="s">
        <v>121</v>
      </c>
      <c r="B41" s="13">
        <v>2492</v>
      </c>
      <c r="C41" s="14">
        <v>2332</v>
      </c>
      <c r="D41" s="14">
        <v>160</v>
      </c>
      <c r="E41" s="13"/>
      <c r="F41" s="13">
        <v>2492</v>
      </c>
      <c r="G41" s="26">
        <v>2332</v>
      </c>
      <c r="H41" s="26">
        <v>160</v>
      </c>
      <c r="I41" s="13"/>
      <c r="J41" s="14">
        <v>0</v>
      </c>
      <c r="K41" s="14">
        <v>0</v>
      </c>
      <c r="L41" s="14">
        <v>0</v>
      </c>
    </row>
    <row r="42" spans="1:12" ht="15.75">
      <c r="A42" s="17" t="s">
        <v>122</v>
      </c>
      <c r="B42" s="13">
        <v>3151</v>
      </c>
      <c r="C42" s="14">
        <v>2605</v>
      </c>
      <c r="D42" s="14">
        <v>546</v>
      </c>
      <c r="E42" s="13"/>
      <c r="F42" s="13">
        <v>3151</v>
      </c>
      <c r="G42" s="26">
        <v>2605</v>
      </c>
      <c r="H42" s="26">
        <v>546</v>
      </c>
      <c r="I42" s="13"/>
      <c r="J42" s="14">
        <v>0</v>
      </c>
      <c r="K42" s="14">
        <v>0</v>
      </c>
      <c r="L42" s="14">
        <v>0</v>
      </c>
    </row>
    <row r="43" spans="1:12" ht="15.75">
      <c r="A43" s="17" t="s">
        <v>123</v>
      </c>
      <c r="B43" s="13">
        <v>7889</v>
      </c>
      <c r="C43" s="14">
        <v>5787</v>
      </c>
      <c r="D43" s="14">
        <v>2102</v>
      </c>
      <c r="E43" s="13"/>
      <c r="F43" s="13">
        <v>7889</v>
      </c>
      <c r="G43" s="26">
        <v>5787</v>
      </c>
      <c r="H43" s="26">
        <v>2102</v>
      </c>
      <c r="I43" s="13"/>
      <c r="J43" s="14">
        <v>0</v>
      </c>
      <c r="K43" s="14">
        <v>0</v>
      </c>
      <c r="L43" s="14">
        <v>0</v>
      </c>
    </row>
    <row r="44" spans="1:12" ht="15.75">
      <c r="A44" s="13" t="s">
        <v>124</v>
      </c>
      <c r="B44" s="13">
        <v>1761</v>
      </c>
      <c r="C44" s="14">
        <v>1607</v>
      </c>
      <c r="D44" s="14">
        <v>154</v>
      </c>
      <c r="E44" s="13"/>
      <c r="F44" s="13">
        <v>1614</v>
      </c>
      <c r="G44" s="26">
        <v>1519</v>
      </c>
      <c r="H44" s="26">
        <v>95</v>
      </c>
      <c r="I44" s="13"/>
      <c r="J44" s="13">
        <v>147</v>
      </c>
      <c r="K44" s="26">
        <v>88</v>
      </c>
      <c r="L44" s="26">
        <v>59</v>
      </c>
    </row>
    <row r="45" spans="1:12" ht="15.75">
      <c r="A45" s="17" t="s">
        <v>125</v>
      </c>
      <c r="B45" s="13">
        <v>3095</v>
      </c>
      <c r="C45" s="14">
        <v>2708</v>
      </c>
      <c r="D45" s="14">
        <v>387</v>
      </c>
      <c r="E45" s="13"/>
      <c r="F45" s="13">
        <v>3095</v>
      </c>
      <c r="G45" s="26">
        <v>2708</v>
      </c>
      <c r="H45" s="26">
        <v>387</v>
      </c>
      <c r="I45" s="13"/>
      <c r="J45" s="14">
        <v>0</v>
      </c>
      <c r="K45" s="14">
        <v>0</v>
      </c>
      <c r="L45" s="14">
        <v>0</v>
      </c>
    </row>
    <row r="46" spans="1:12" ht="15.75">
      <c r="A46" s="17" t="s">
        <v>126</v>
      </c>
      <c r="B46" s="13">
        <v>2377</v>
      </c>
      <c r="C46" s="14">
        <v>1443</v>
      </c>
      <c r="D46" s="14">
        <v>934</v>
      </c>
      <c r="E46" s="13"/>
      <c r="F46" s="13">
        <v>1693</v>
      </c>
      <c r="G46" s="26">
        <v>1272</v>
      </c>
      <c r="H46" s="26">
        <v>421</v>
      </c>
      <c r="I46" s="13"/>
      <c r="J46" s="13">
        <v>684</v>
      </c>
      <c r="K46" s="26">
        <v>171</v>
      </c>
      <c r="L46" s="26">
        <v>513</v>
      </c>
    </row>
    <row r="47" spans="1:12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>
      <c r="A48" s="17" t="s">
        <v>7</v>
      </c>
      <c r="B48" s="13">
        <v>243831</v>
      </c>
      <c r="C48" s="13">
        <v>138483</v>
      </c>
      <c r="D48" s="13">
        <v>105348</v>
      </c>
      <c r="E48" s="13"/>
      <c r="F48" s="13">
        <v>243627</v>
      </c>
      <c r="G48" s="13">
        <v>138367</v>
      </c>
      <c r="H48" s="13">
        <v>105260</v>
      </c>
      <c r="I48" s="13"/>
      <c r="J48" s="13">
        <v>204</v>
      </c>
      <c r="K48" s="13">
        <v>116</v>
      </c>
      <c r="L48" s="13">
        <v>88</v>
      </c>
    </row>
    <row r="49" spans="1:12" ht="15.75">
      <c r="A49" s="17" t="s">
        <v>8</v>
      </c>
      <c r="B49" s="13">
        <v>3987</v>
      </c>
      <c r="C49" s="14">
        <v>2263</v>
      </c>
      <c r="D49" s="14">
        <v>1724</v>
      </c>
      <c r="E49" s="13"/>
      <c r="F49" s="13">
        <v>3987</v>
      </c>
      <c r="G49" s="26">
        <v>2263</v>
      </c>
      <c r="H49" s="26">
        <v>1724</v>
      </c>
      <c r="I49" s="13"/>
      <c r="J49" s="14">
        <v>0</v>
      </c>
      <c r="K49" s="14">
        <v>0</v>
      </c>
      <c r="L49" s="14">
        <v>0</v>
      </c>
    </row>
    <row r="50" spans="1:12" ht="15.75">
      <c r="A50" s="17" t="s">
        <v>9</v>
      </c>
      <c r="B50" s="13">
        <v>5952</v>
      </c>
      <c r="C50" s="14">
        <v>4113</v>
      </c>
      <c r="D50" s="14">
        <v>1839</v>
      </c>
      <c r="E50" s="13"/>
      <c r="F50" s="13">
        <v>5952</v>
      </c>
      <c r="G50" s="26">
        <v>4113</v>
      </c>
      <c r="H50" s="26">
        <v>1839</v>
      </c>
      <c r="I50" s="13"/>
      <c r="J50" s="14">
        <v>0</v>
      </c>
      <c r="K50" s="14">
        <v>0</v>
      </c>
      <c r="L50" s="14">
        <v>0</v>
      </c>
    </row>
    <row r="51" spans="1:12" ht="15.75">
      <c r="A51" s="13" t="s">
        <v>127</v>
      </c>
      <c r="B51" s="13">
        <v>4314</v>
      </c>
      <c r="C51" s="14">
        <v>2241</v>
      </c>
      <c r="D51" s="14">
        <v>2073</v>
      </c>
      <c r="E51" s="13"/>
      <c r="F51" s="13">
        <v>4314</v>
      </c>
      <c r="G51" s="26">
        <v>2241</v>
      </c>
      <c r="H51" s="26">
        <v>2073</v>
      </c>
      <c r="I51" s="13"/>
      <c r="J51" s="14">
        <v>0</v>
      </c>
      <c r="K51" s="14">
        <v>0</v>
      </c>
      <c r="L51" s="14">
        <v>0</v>
      </c>
    </row>
    <row r="52" spans="1:12" ht="15.75">
      <c r="A52" s="17" t="s">
        <v>10</v>
      </c>
      <c r="B52" s="13">
        <v>2249</v>
      </c>
      <c r="C52" s="14">
        <v>1267</v>
      </c>
      <c r="D52" s="14">
        <v>982</v>
      </c>
      <c r="E52" s="13"/>
      <c r="F52" s="13">
        <v>2249</v>
      </c>
      <c r="G52" s="26">
        <v>1267</v>
      </c>
      <c r="H52" s="26">
        <v>982</v>
      </c>
      <c r="I52" s="13"/>
      <c r="J52" s="14">
        <v>0</v>
      </c>
      <c r="K52" s="14">
        <v>0</v>
      </c>
      <c r="L52" s="14">
        <v>0</v>
      </c>
    </row>
    <row r="53" spans="1:12" ht="15.75">
      <c r="A53" s="17" t="s">
        <v>11</v>
      </c>
      <c r="B53" s="13">
        <v>2126</v>
      </c>
      <c r="C53" s="14">
        <v>1023</v>
      </c>
      <c r="D53" s="14">
        <v>1103</v>
      </c>
      <c r="E53" s="13"/>
      <c r="F53" s="13">
        <v>2126</v>
      </c>
      <c r="G53" s="26">
        <v>1023</v>
      </c>
      <c r="H53" s="26">
        <v>1103</v>
      </c>
      <c r="I53" s="13"/>
      <c r="J53" s="14">
        <v>0</v>
      </c>
      <c r="K53" s="14">
        <v>0</v>
      </c>
      <c r="L53" s="14">
        <v>0</v>
      </c>
    </row>
    <row r="54" spans="1:12" ht="15.75">
      <c r="A54" s="17" t="s">
        <v>12</v>
      </c>
      <c r="B54" s="13">
        <v>4966</v>
      </c>
      <c r="C54" s="14">
        <v>2294</v>
      </c>
      <c r="D54" s="14">
        <v>2672</v>
      </c>
      <c r="E54" s="13"/>
      <c r="F54" s="13">
        <v>4966</v>
      </c>
      <c r="G54" s="26">
        <v>2294</v>
      </c>
      <c r="H54" s="26">
        <v>2672</v>
      </c>
      <c r="I54" s="13"/>
      <c r="J54" s="14">
        <v>0</v>
      </c>
      <c r="K54" s="14">
        <v>0</v>
      </c>
      <c r="L54" s="14">
        <v>0</v>
      </c>
    </row>
    <row r="55" spans="1:12" ht="15.75">
      <c r="A55" s="17" t="s">
        <v>13</v>
      </c>
      <c r="B55" s="13">
        <v>10478</v>
      </c>
      <c r="C55" s="14">
        <v>5052</v>
      </c>
      <c r="D55" s="14">
        <v>5426</v>
      </c>
      <c r="E55" s="13"/>
      <c r="F55" s="13">
        <v>10478</v>
      </c>
      <c r="G55" s="26">
        <v>5052</v>
      </c>
      <c r="H55" s="26">
        <v>5426</v>
      </c>
      <c r="I55" s="13"/>
      <c r="J55" s="14">
        <v>0</v>
      </c>
      <c r="K55" s="14">
        <v>0</v>
      </c>
      <c r="L55" s="14">
        <v>0</v>
      </c>
    </row>
    <row r="56" spans="1:12" ht="15.75">
      <c r="A56" s="17" t="s">
        <v>14</v>
      </c>
      <c r="B56" s="13">
        <v>13990</v>
      </c>
      <c r="C56" s="14">
        <v>9193</v>
      </c>
      <c r="D56" s="14">
        <v>4797</v>
      </c>
      <c r="E56" s="13"/>
      <c r="F56" s="13">
        <v>13990</v>
      </c>
      <c r="G56" s="26">
        <v>9193</v>
      </c>
      <c r="H56" s="26">
        <v>4797</v>
      </c>
      <c r="I56" s="13"/>
      <c r="J56" s="14">
        <v>0</v>
      </c>
      <c r="K56" s="14">
        <v>0</v>
      </c>
      <c r="L56" s="14">
        <v>0</v>
      </c>
    </row>
    <row r="57" spans="1:12" ht="15.75">
      <c r="A57" s="17" t="s">
        <v>15</v>
      </c>
      <c r="B57" s="13">
        <v>10052</v>
      </c>
      <c r="C57" s="14">
        <v>7270</v>
      </c>
      <c r="D57" s="14">
        <v>2782</v>
      </c>
      <c r="E57" s="13"/>
      <c r="F57" s="13">
        <v>9848</v>
      </c>
      <c r="G57" s="26">
        <v>7154</v>
      </c>
      <c r="H57" s="26">
        <v>2694</v>
      </c>
      <c r="I57" s="13"/>
      <c r="J57" s="13">
        <v>204</v>
      </c>
      <c r="K57" s="26">
        <v>116</v>
      </c>
      <c r="L57" s="26">
        <v>88</v>
      </c>
    </row>
    <row r="58" spans="1:12" ht="15.75">
      <c r="A58" s="17" t="s">
        <v>16</v>
      </c>
      <c r="B58" s="13">
        <v>6774</v>
      </c>
      <c r="C58" s="14">
        <v>3610</v>
      </c>
      <c r="D58" s="14">
        <v>3164</v>
      </c>
      <c r="E58" s="13"/>
      <c r="F58" s="13">
        <v>6774</v>
      </c>
      <c r="G58" s="26">
        <v>3610</v>
      </c>
      <c r="H58" s="26">
        <v>3164</v>
      </c>
      <c r="I58" s="13"/>
      <c r="J58" s="14">
        <v>0</v>
      </c>
      <c r="K58" s="14">
        <v>0</v>
      </c>
      <c r="L58" s="14">
        <v>0</v>
      </c>
    </row>
    <row r="59" spans="1:12" ht="15.75">
      <c r="A59" s="17" t="s">
        <v>17</v>
      </c>
      <c r="B59" s="13">
        <v>2683</v>
      </c>
      <c r="C59" s="14">
        <v>1719</v>
      </c>
      <c r="D59" s="14">
        <v>964</v>
      </c>
      <c r="E59" s="13"/>
      <c r="F59" s="13">
        <v>2683</v>
      </c>
      <c r="G59" s="26">
        <v>1719</v>
      </c>
      <c r="H59" s="26">
        <v>964</v>
      </c>
      <c r="I59" s="13"/>
      <c r="J59" s="14">
        <v>0</v>
      </c>
      <c r="K59" s="14">
        <v>0</v>
      </c>
      <c r="L59" s="14">
        <v>0</v>
      </c>
    </row>
    <row r="60" spans="1:12" ht="15.75">
      <c r="A60" s="17" t="s">
        <v>18</v>
      </c>
      <c r="B60" s="13">
        <v>6965</v>
      </c>
      <c r="C60" s="14">
        <v>3469</v>
      </c>
      <c r="D60" s="14">
        <v>3496</v>
      </c>
      <c r="E60" s="13"/>
      <c r="F60" s="13">
        <v>6965</v>
      </c>
      <c r="G60" s="26">
        <v>3469</v>
      </c>
      <c r="H60" s="26">
        <v>3496</v>
      </c>
      <c r="I60" s="13"/>
      <c r="J60" s="14">
        <v>0</v>
      </c>
      <c r="K60" s="14">
        <v>0</v>
      </c>
      <c r="L60" s="14">
        <v>0</v>
      </c>
    </row>
    <row r="61" spans="1:12" ht="15.75">
      <c r="A61" s="17" t="s">
        <v>128</v>
      </c>
      <c r="B61" s="13">
        <v>3463</v>
      </c>
      <c r="C61" s="14">
        <v>2242</v>
      </c>
      <c r="D61" s="14">
        <v>1221</v>
      </c>
      <c r="E61" s="13"/>
      <c r="F61" s="13">
        <v>3463</v>
      </c>
      <c r="G61" s="26">
        <v>2242</v>
      </c>
      <c r="H61" s="26">
        <v>1221</v>
      </c>
      <c r="I61" s="13"/>
      <c r="J61" s="14">
        <v>0</v>
      </c>
      <c r="K61" s="14">
        <v>0</v>
      </c>
      <c r="L61" s="14">
        <v>0</v>
      </c>
    </row>
    <row r="62" spans="1:12" ht="15.75">
      <c r="A62" s="13" t="s">
        <v>74</v>
      </c>
      <c r="B62" s="13">
        <v>13114</v>
      </c>
      <c r="C62" s="14">
        <v>7175</v>
      </c>
      <c r="D62" s="14">
        <v>5939</v>
      </c>
      <c r="E62" s="13"/>
      <c r="F62" s="13">
        <v>13114</v>
      </c>
      <c r="G62" s="26">
        <v>7175</v>
      </c>
      <c r="H62" s="26">
        <v>5939</v>
      </c>
      <c r="I62" s="13"/>
      <c r="J62" s="14">
        <v>0</v>
      </c>
      <c r="K62" s="14">
        <v>0</v>
      </c>
      <c r="L62" s="14">
        <v>0</v>
      </c>
    </row>
    <row r="63" spans="1:12" ht="15.75">
      <c r="A63" s="17" t="s">
        <v>19</v>
      </c>
      <c r="B63" s="13">
        <v>5057</v>
      </c>
      <c r="C63" s="14">
        <v>2772</v>
      </c>
      <c r="D63" s="14">
        <v>2285</v>
      </c>
      <c r="E63" s="13"/>
      <c r="F63" s="13">
        <v>5057</v>
      </c>
      <c r="G63" s="26">
        <v>2772</v>
      </c>
      <c r="H63" s="26">
        <v>2285</v>
      </c>
      <c r="I63" s="13"/>
      <c r="J63" s="14">
        <v>0</v>
      </c>
      <c r="K63" s="14">
        <v>0</v>
      </c>
      <c r="L63" s="14">
        <v>0</v>
      </c>
    </row>
    <row r="64" spans="1:12" ht="15.75">
      <c r="A64" s="17" t="s">
        <v>20</v>
      </c>
      <c r="B64" s="13">
        <v>3841</v>
      </c>
      <c r="C64" s="14">
        <v>2254</v>
      </c>
      <c r="D64" s="14">
        <v>1587</v>
      </c>
      <c r="E64" s="13"/>
      <c r="F64" s="13">
        <v>3841</v>
      </c>
      <c r="G64" s="26">
        <v>2254</v>
      </c>
      <c r="H64" s="26">
        <v>1587</v>
      </c>
      <c r="I64" s="13"/>
      <c r="J64" s="14">
        <v>0</v>
      </c>
      <c r="K64" s="14">
        <v>0</v>
      </c>
      <c r="L64" s="14">
        <v>0</v>
      </c>
    </row>
    <row r="65" spans="1:12" ht="15.75">
      <c r="A65" s="17" t="s">
        <v>21</v>
      </c>
      <c r="B65" s="13">
        <v>7451</v>
      </c>
      <c r="C65" s="14">
        <v>4601</v>
      </c>
      <c r="D65" s="14">
        <v>2850</v>
      </c>
      <c r="E65" s="13"/>
      <c r="F65" s="13">
        <v>7451</v>
      </c>
      <c r="G65" s="26">
        <v>4601</v>
      </c>
      <c r="H65" s="26">
        <v>2850</v>
      </c>
      <c r="I65" s="13"/>
      <c r="J65" s="14">
        <v>0</v>
      </c>
      <c r="K65" s="14">
        <v>0</v>
      </c>
      <c r="L65" s="14">
        <v>0</v>
      </c>
    </row>
    <row r="66" spans="1:12" ht="15.75">
      <c r="A66" s="17" t="s">
        <v>22</v>
      </c>
      <c r="B66" s="13">
        <v>17296</v>
      </c>
      <c r="C66" s="14">
        <v>10554</v>
      </c>
      <c r="D66" s="14">
        <v>6742</v>
      </c>
      <c r="E66" s="13"/>
      <c r="F66" s="13">
        <v>17296</v>
      </c>
      <c r="G66" s="26">
        <v>10554</v>
      </c>
      <c r="H66" s="26">
        <v>6742</v>
      </c>
      <c r="I66" s="13"/>
      <c r="J66" s="14">
        <v>0</v>
      </c>
      <c r="K66" s="14">
        <v>0</v>
      </c>
      <c r="L66" s="14">
        <v>0</v>
      </c>
    </row>
    <row r="67" spans="1:12" ht="15.75">
      <c r="A67" s="17" t="s">
        <v>23</v>
      </c>
      <c r="B67" s="13">
        <v>23340</v>
      </c>
      <c r="C67" s="14">
        <v>14560</v>
      </c>
      <c r="D67" s="14">
        <v>8780</v>
      </c>
      <c r="E67" s="13"/>
      <c r="F67" s="13">
        <v>23340</v>
      </c>
      <c r="G67" s="26">
        <v>14560</v>
      </c>
      <c r="H67" s="26">
        <v>8780</v>
      </c>
      <c r="I67" s="13"/>
      <c r="J67" s="14">
        <v>0</v>
      </c>
      <c r="K67" s="14">
        <v>0</v>
      </c>
      <c r="L67" s="14">
        <v>0</v>
      </c>
    </row>
    <row r="68" spans="1:12" ht="15.75">
      <c r="A68" s="17" t="s">
        <v>129</v>
      </c>
      <c r="B68" s="13">
        <v>6735</v>
      </c>
      <c r="C68" s="14">
        <v>4207</v>
      </c>
      <c r="D68" s="14">
        <v>2528</v>
      </c>
      <c r="E68" s="13"/>
      <c r="F68" s="13">
        <v>6735</v>
      </c>
      <c r="G68" s="26">
        <v>4207</v>
      </c>
      <c r="H68" s="26">
        <v>2528</v>
      </c>
      <c r="I68" s="13"/>
      <c r="J68" s="14">
        <v>0</v>
      </c>
      <c r="K68" s="14">
        <v>0</v>
      </c>
      <c r="L68" s="14">
        <v>0</v>
      </c>
    </row>
    <row r="69" spans="1:12" ht="15.75">
      <c r="A69" s="17" t="s">
        <v>24</v>
      </c>
      <c r="B69" s="13">
        <v>2327</v>
      </c>
      <c r="C69" s="14">
        <v>1023</v>
      </c>
      <c r="D69" s="14">
        <v>1304</v>
      </c>
      <c r="E69" s="13"/>
      <c r="F69" s="13">
        <v>2327</v>
      </c>
      <c r="G69" s="26">
        <v>1023</v>
      </c>
      <c r="H69" s="26">
        <v>1304</v>
      </c>
      <c r="I69" s="13"/>
      <c r="J69" s="14">
        <v>0</v>
      </c>
      <c r="K69" s="14">
        <v>0</v>
      </c>
      <c r="L69" s="14">
        <v>0</v>
      </c>
    </row>
    <row r="70" spans="1:12" ht="15.75">
      <c r="A70" s="17" t="s">
        <v>25</v>
      </c>
      <c r="B70" s="13">
        <v>13018</v>
      </c>
      <c r="C70" s="14">
        <v>6719</v>
      </c>
      <c r="D70" s="14">
        <v>6299</v>
      </c>
      <c r="E70" s="13"/>
      <c r="F70" s="13">
        <v>13018</v>
      </c>
      <c r="G70" s="26">
        <v>6719</v>
      </c>
      <c r="H70" s="26">
        <v>6299</v>
      </c>
      <c r="I70" s="13"/>
      <c r="J70" s="14">
        <v>0</v>
      </c>
      <c r="K70" s="14">
        <v>0</v>
      </c>
      <c r="L70" s="14">
        <v>0</v>
      </c>
    </row>
    <row r="71" spans="1:12" ht="15.75">
      <c r="A71" s="17" t="s">
        <v>130</v>
      </c>
      <c r="B71" s="13">
        <v>7257</v>
      </c>
      <c r="C71" s="14">
        <v>3462</v>
      </c>
      <c r="D71" s="14">
        <v>3795</v>
      </c>
      <c r="E71" s="13"/>
      <c r="F71" s="13">
        <v>7257</v>
      </c>
      <c r="G71" s="26">
        <v>3462</v>
      </c>
      <c r="H71" s="26">
        <v>3795</v>
      </c>
      <c r="I71" s="13"/>
      <c r="J71" s="14">
        <v>0</v>
      </c>
      <c r="K71" s="14">
        <v>0</v>
      </c>
      <c r="L71" s="14">
        <v>0</v>
      </c>
    </row>
    <row r="72" spans="1:12" ht="15.75">
      <c r="A72" s="17" t="s">
        <v>26</v>
      </c>
      <c r="B72" s="13">
        <v>8763</v>
      </c>
      <c r="C72" s="14">
        <v>4916</v>
      </c>
      <c r="D72" s="14">
        <v>3847</v>
      </c>
      <c r="E72" s="13"/>
      <c r="F72" s="13">
        <v>8763</v>
      </c>
      <c r="G72" s="26">
        <v>4916</v>
      </c>
      <c r="H72" s="26">
        <v>3847</v>
      </c>
      <c r="I72" s="13"/>
      <c r="J72" s="14">
        <v>0</v>
      </c>
      <c r="K72" s="14">
        <v>0</v>
      </c>
      <c r="L72" s="14">
        <v>0</v>
      </c>
    </row>
    <row r="73" spans="1:12" ht="15.75">
      <c r="A73" s="17" t="s">
        <v>131</v>
      </c>
      <c r="B73" s="13">
        <v>6671</v>
      </c>
      <c r="C73" s="14">
        <v>2730</v>
      </c>
      <c r="D73" s="14">
        <v>3941</v>
      </c>
      <c r="E73" s="13"/>
      <c r="F73" s="13">
        <v>6671</v>
      </c>
      <c r="G73" s="26">
        <v>2730</v>
      </c>
      <c r="H73" s="26">
        <v>3941</v>
      </c>
      <c r="I73" s="13"/>
      <c r="J73" s="14">
        <v>0</v>
      </c>
      <c r="K73" s="14">
        <v>0</v>
      </c>
      <c r="L73" s="14">
        <v>0</v>
      </c>
    </row>
    <row r="74" spans="1:12" ht="15.75">
      <c r="A74" s="13" t="s">
        <v>132</v>
      </c>
      <c r="B74" s="13">
        <v>26219</v>
      </c>
      <c r="C74" s="14">
        <v>14843</v>
      </c>
      <c r="D74" s="14">
        <v>11376</v>
      </c>
      <c r="E74" s="13"/>
      <c r="F74" s="13">
        <v>26219</v>
      </c>
      <c r="G74" s="26">
        <v>14843</v>
      </c>
      <c r="H74" s="26">
        <v>11376</v>
      </c>
      <c r="I74" s="13"/>
      <c r="J74" s="14">
        <v>0</v>
      </c>
      <c r="K74" s="14">
        <v>0</v>
      </c>
      <c r="L74" s="14">
        <v>0</v>
      </c>
    </row>
    <row r="75" spans="1:12" ht="15.75">
      <c r="A75" s="17" t="s">
        <v>133</v>
      </c>
      <c r="B75" s="13">
        <v>1615</v>
      </c>
      <c r="C75" s="14">
        <v>1040</v>
      </c>
      <c r="D75" s="14">
        <v>575</v>
      </c>
      <c r="E75" s="13"/>
      <c r="F75" s="13">
        <v>1615</v>
      </c>
      <c r="G75" s="26">
        <v>1040</v>
      </c>
      <c r="H75" s="26">
        <v>575</v>
      </c>
      <c r="I75" s="13"/>
      <c r="J75" s="14">
        <v>0</v>
      </c>
      <c r="K75" s="14">
        <v>0</v>
      </c>
      <c r="L75" s="14">
        <v>0</v>
      </c>
    </row>
    <row r="76" spans="1:12" ht="15.75">
      <c r="A76" s="17" t="s">
        <v>27</v>
      </c>
      <c r="B76" s="13">
        <v>5450</v>
      </c>
      <c r="C76" s="14">
        <v>2686</v>
      </c>
      <c r="D76" s="14">
        <v>2764</v>
      </c>
      <c r="E76" s="13"/>
      <c r="F76" s="13">
        <v>5450</v>
      </c>
      <c r="G76" s="26">
        <v>2686</v>
      </c>
      <c r="H76" s="26">
        <v>2764</v>
      </c>
      <c r="I76" s="13"/>
      <c r="J76" s="14">
        <v>0</v>
      </c>
      <c r="K76" s="14">
        <v>0</v>
      </c>
      <c r="L76" s="14">
        <v>0</v>
      </c>
    </row>
    <row r="77" spans="1:12" ht="15.75">
      <c r="A77" s="13" t="s">
        <v>134</v>
      </c>
      <c r="B77" s="13">
        <v>3681</v>
      </c>
      <c r="C77" s="14">
        <v>1567</v>
      </c>
      <c r="D77" s="14">
        <v>2114</v>
      </c>
      <c r="E77" s="13"/>
      <c r="F77" s="13">
        <v>3681</v>
      </c>
      <c r="G77" s="26">
        <v>1567</v>
      </c>
      <c r="H77" s="26">
        <v>2114</v>
      </c>
      <c r="I77" s="13"/>
      <c r="J77" s="14">
        <v>0</v>
      </c>
      <c r="K77" s="14">
        <v>0</v>
      </c>
      <c r="L77" s="14">
        <v>0</v>
      </c>
    </row>
    <row r="78" spans="1:12" ht="15.75">
      <c r="A78" s="13" t="s">
        <v>28</v>
      </c>
      <c r="B78" s="13">
        <v>13997</v>
      </c>
      <c r="C78" s="14">
        <v>7618</v>
      </c>
      <c r="D78" s="14">
        <v>6379</v>
      </c>
      <c r="E78" s="13"/>
      <c r="F78" s="13">
        <v>13997</v>
      </c>
      <c r="G78" s="26">
        <v>7618</v>
      </c>
      <c r="H78" s="26">
        <v>6379</v>
      </c>
      <c r="I78" s="13"/>
      <c r="J78" s="14">
        <v>0</v>
      </c>
      <c r="K78" s="14">
        <v>0</v>
      </c>
      <c r="L78" s="14">
        <v>0</v>
      </c>
    </row>
    <row r="79" spans="1:12" ht="15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>
      <c r="A80" s="13" t="s">
        <v>135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</row>
    <row r="82" spans="1:12" ht="15.75">
      <c r="A82" s="13" t="s">
        <v>91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</row>
    <row r="83" spans="1:12" ht="15.7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</row>
    <row r="84" spans="1:12" ht="15.7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</row>
    <row r="85" spans="1:12" ht="15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</row>
  </sheetData>
  <sheetProtection/>
  <mergeCells count="4">
    <mergeCell ref="B4:D4"/>
    <mergeCell ref="F4:H4"/>
    <mergeCell ref="J4:L4"/>
    <mergeCell ref="J37:L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3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  <col min="10" max="16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141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6" t="s">
        <v>6</v>
      </c>
      <c r="B7" s="13">
        <f>(F7+J7)</f>
        <v>471187</v>
      </c>
      <c r="C7" s="13">
        <f>(G7+K7)</f>
        <v>332491</v>
      </c>
      <c r="D7" s="13">
        <f>(H7+L7)</f>
        <v>138696</v>
      </c>
      <c r="E7" s="13"/>
      <c r="F7" s="13">
        <f>+G7+H7</f>
        <v>429057</v>
      </c>
      <c r="G7" s="13">
        <f>+G9+G48</f>
        <v>308633</v>
      </c>
      <c r="H7" s="13">
        <f>+H9+H48</f>
        <v>120424</v>
      </c>
      <c r="I7" s="13"/>
      <c r="J7" s="13">
        <f>+K7+L7</f>
        <v>42130</v>
      </c>
      <c r="K7" s="13">
        <f>+K9+K48</f>
        <v>23858</v>
      </c>
      <c r="L7" s="13">
        <f>+L9+L48</f>
        <v>18272</v>
      </c>
    </row>
    <row r="8" spans="1:12" ht="15.7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6" t="s">
        <v>94</v>
      </c>
      <c r="B9" s="13">
        <f>(F9+J9)</f>
        <v>221840</v>
      </c>
      <c r="C9" s="13">
        <f>(G9+K9)</f>
        <v>182214</v>
      </c>
      <c r="D9" s="13">
        <f>(H9+L9)</f>
        <v>39626</v>
      </c>
      <c r="E9" s="13"/>
      <c r="F9" s="13">
        <f>+G9+H9</f>
        <v>179930</v>
      </c>
      <c r="G9" s="13">
        <f>+G11+G23+G38</f>
        <v>158477</v>
      </c>
      <c r="H9" s="13">
        <f>+H11+H23+H38</f>
        <v>21453</v>
      </c>
      <c r="I9" s="13"/>
      <c r="J9" s="13">
        <f>+K9+L9</f>
        <v>41910</v>
      </c>
      <c r="K9" s="13">
        <f>+K11+K23+K38</f>
        <v>23737</v>
      </c>
      <c r="L9" s="13">
        <f>+L11+L23+L38</f>
        <v>18173</v>
      </c>
    </row>
    <row r="10" spans="1:12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>
      <c r="A11" s="6" t="s">
        <v>95</v>
      </c>
      <c r="B11" s="13">
        <f>SUM(B12:B21)</f>
        <v>100457</v>
      </c>
      <c r="C11" s="13">
        <f>SUM(C12:C21)</f>
        <v>84375</v>
      </c>
      <c r="D11" s="13">
        <f>SUM(D12:D21)</f>
        <v>16082</v>
      </c>
      <c r="E11" s="13"/>
      <c r="F11" s="13">
        <f>SUM(F12:F21)</f>
        <v>69439</v>
      </c>
      <c r="G11" s="13">
        <f>SUM(G12:G21)</f>
        <v>64562</v>
      </c>
      <c r="H11" s="13">
        <f>SUM(H12:H21)</f>
        <v>4877</v>
      </c>
      <c r="I11" s="13"/>
      <c r="J11" s="13">
        <f>SUM(J12:J21)</f>
        <v>31018</v>
      </c>
      <c r="K11" s="13">
        <f>SUM(K12:K21)</f>
        <v>19813</v>
      </c>
      <c r="L11" s="13">
        <f>SUM(L12:L21)</f>
        <v>11205</v>
      </c>
    </row>
    <row r="12" spans="1:12" ht="15.75">
      <c r="A12" s="6" t="s">
        <v>96</v>
      </c>
      <c r="B12" s="13">
        <f>SUM(C12:D12)</f>
        <v>17615</v>
      </c>
      <c r="C12" s="13">
        <f>+G12+K12</f>
        <v>14418</v>
      </c>
      <c r="D12" s="13">
        <f>+H12+L12</f>
        <v>3197</v>
      </c>
      <c r="E12" s="13"/>
      <c r="F12" s="13">
        <f aca="true" t="shared" si="0" ref="F12:F18">SUM(G12:H12)</f>
        <v>12959</v>
      </c>
      <c r="G12" s="27">
        <v>12139</v>
      </c>
      <c r="H12" s="27">
        <v>820</v>
      </c>
      <c r="I12" s="13"/>
      <c r="J12" s="13">
        <f aca="true" t="shared" si="1" ref="J12:J21">SUM(K12:L12)</f>
        <v>4656</v>
      </c>
      <c r="K12" s="27">
        <v>2279</v>
      </c>
      <c r="L12" s="27">
        <v>2377</v>
      </c>
    </row>
    <row r="13" spans="1:12" ht="15.75">
      <c r="A13" s="6" t="s">
        <v>139</v>
      </c>
      <c r="B13" s="13">
        <f aca="true" t="shared" si="2" ref="B13:B21">SUM(C13:D13)</f>
        <v>727</v>
      </c>
      <c r="C13" s="13">
        <f>+G13+K13</f>
        <v>700</v>
      </c>
      <c r="D13" s="13">
        <f aca="true" t="shared" si="3" ref="D13:D21">+H13+L13</f>
        <v>27</v>
      </c>
      <c r="E13" s="13"/>
      <c r="F13" s="13">
        <f t="shared" si="0"/>
        <v>647</v>
      </c>
      <c r="G13" s="27">
        <v>631</v>
      </c>
      <c r="H13" s="27">
        <v>16</v>
      </c>
      <c r="I13" s="13"/>
      <c r="J13" s="13">
        <f t="shared" si="1"/>
        <v>80</v>
      </c>
      <c r="K13" s="27">
        <v>69</v>
      </c>
      <c r="L13" s="27">
        <v>11</v>
      </c>
    </row>
    <row r="14" spans="1:12" ht="15.75">
      <c r="A14" s="6" t="s">
        <v>97</v>
      </c>
      <c r="B14" s="13">
        <f t="shared" si="2"/>
        <v>14895</v>
      </c>
      <c r="C14" s="13">
        <f aca="true" t="shared" si="4" ref="C14:C21">+G14+K14</f>
        <v>13069</v>
      </c>
      <c r="D14" s="13">
        <f t="shared" si="3"/>
        <v>1826</v>
      </c>
      <c r="E14" s="13"/>
      <c r="F14" s="13">
        <f t="shared" si="0"/>
        <v>11787</v>
      </c>
      <c r="G14" s="27">
        <v>11381</v>
      </c>
      <c r="H14" s="27">
        <v>406</v>
      </c>
      <c r="I14" s="13"/>
      <c r="J14" s="13">
        <f t="shared" si="1"/>
        <v>3108</v>
      </c>
      <c r="K14" s="27">
        <v>1688</v>
      </c>
      <c r="L14" s="27">
        <v>1420</v>
      </c>
    </row>
    <row r="15" spans="1:12" ht="15.75">
      <c r="A15" s="6" t="s">
        <v>98</v>
      </c>
      <c r="B15" s="13">
        <f t="shared" si="2"/>
        <v>29117</v>
      </c>
      <c r="C15" s="13">
        <f t="shared" si="4"/>
        <v>24259</v>
      </c>
      <c r="D15" s="13">
        <f t="shared" si="3"/>
        <v>4858</v>
      </c>
      <c r="E15" s="13"/>
      <c r="F15" s="13">
        <f t="shared" si="0"/>
        <v>19446</v>
      </c>
      <c r="G15" s="27">
        <v>18013</v>
      </c>
      <c r="H15" s="27">
        <v>1433</v>
      </c>
      <c r="I15" s="13"/>
      <c r="J15" s="13">
        <f t="shared" si="1"/>
        <v>9671</v>
      </c>
      <c r="K15" s="27">
        <v>6246</v>
      </c>
      <c r="L15" s="27">
        <v>3425</v>
      </c>
    </row>
    <row r="16" spans="1:12" ht="15.75">
      <c r="A16" s="6" t="s">
        <v>140</v>
      </c>
      <c r="B16" s="13">
        <f t="shared" si="2"/>
        <v>7505</v>
      </c>
      <c r="C16" s="13">
        <f t="shared" si="4"/>
        <v>7482</v>
      </c>
      <c r="D16" s="13">
        <f>+H16</f>
        <v>23</v>
      </c>
      <c r="E16" s="13"/>
      <c r="F16" s="13">
        <f t="shared" si="0"/>
        <v>5589</v>
      </c>
      <c r="G16" s="27">
        <v>5566</v>
      </c>
      <c r="H16" s="27">
        <v>23</v>
      </c>
      <c r="I16" s="13"/>
      <c r="J16" s="13">
        <f t="shared" si="1"/>
        <v>1916</v>
      </c>
      <c r="K16" s="27">
        <v>1916</v>
      </c>
      <c r="L16" s="14">
        <v>0</v>
      </c>
    </row>
    <row r="17" spans="1:12" ht="15.75">
      <c r="A17" s="6" t="s">
        <v>99</v>
      </c>
      <c r="B17" s="13">
        <f t="shared" si="2"/>
        <v>1702</v>
      </c>
      <c r="C17" s="13">
        <f t="shared" si="4"/>
        <v>1209</v>
      </c>
      <c r="D17" s="13">
        <f t="shared" si="3"/>
        <v>493</v>
      </c>
      <c r="E17" s="13"/>
      <c r="F17" s="13">
        <f t="shared" si="0"/>
        <v>349</v>
      </c>
      <c r="G17" s="27">
        <v>193</v>
      </c>
      <c r="H17" s="27">
        <v>156</v>
      </c>
      <c r="I17" s="13"/>
      <c r="J17" s="13">
        <f t="shared" si="1"/>
        <v>1353</v>
      </c>
      <c r="K17" s="27">
        <v>1016</v>
      </c>
      <c r="L17" s="27">
        <v>337</v>
      </c>
    </row>
    <row r="18" spans="1:12" ht="15.75">
      <c r="A18" s="6" t="s">
        <v>100</v>
      </c>
      <c r="B18" s="13">
        <f t="shared" si="2"/>
        <v>2682</v>
      </c>
      <c r="C18" s="13">
        <f t="shared" si="4"/>
        <v>1891</v>
      </c>
      <c r="D18" s="13">
        <f t="shared" si="3"/>
        <v>791</v>
      </c>
      <c r="E18" s="13"/>
      <c r="F18" s="13">
        <f t="shared" si="0"/>
        <v>2192</v>
      </c>
      <c r="G18" s="27">
        <v>1575</v>
      </c>
      <c r="H18" s="27">
        <v>617</v>
      </c>
      <c r="I18" s="13"/>
      <c r="J18" s="13">
        <f t="shared" si="1"/>
        <v>490</v>
      </c>
      <c r="K18" s="27">
        <v>316</v>
      </c>
      <c r="L18" s="27">
        <v>174</v>
      </c>
    </row>
    <row r="19" spans="1:12" ht="15.75">
      <c r="A19" s="6" t="s">
        <v>101</v>
      </c>
      <c r="B19" s="13">
        <f t="shared" si="2"/>
        <v>303</v>
      </c>
      <c r="C19" s="13">
        <f>+K19</f>
        <v>302</v>
      </c>
      <c r="D19" s="14">
        <v>1</v>
      </c>
      <c r="E19" s="13"/>
      <c r="F19" s="14">
        <v>0</v>
      </c>
      <c r="G19" s="14">
        <v>0</v>
      </c>
      <c r="H19" s="14">
        <v>0</v>
      </c>
      <c r="I19" s="13"/>
      <c r="J19" s="13">
        <f t="shared" si="1"/>
        <v>303</v>
      </c>
      <c r="K19" s="27">
        <v>302</v>
      </c>
      <c r="L19" s="27">
        <v>1</v>
      </c>
    </row>
    <row r="20" spans="1:12" ht="15.75">
      <c r="A20" s="6" t="s">
        <v>102</v>
      </c>
      <c r="B20" s="13">
        <f t="shared" si="2"/>
        <v>24374</v>
      </c>
      <c r="C20" s="13">
        <f t="shared" si="4"/>
        <v>19848</v>
      </c>
      <c r="D20" s="13">
        <f t="shared" si="3"/>
        <v>4526</v>
      </c>
      <c r="E20" s="13"/>
      <c r="F20" s="13">
        <f>SUM(G20:H20)</f>
        <v>16137</v>
      </c>
      <c r="G20" s="27">
        <v>14853</v>
      </c>
      <c r="H20" s="27">
        <v>1284</v>
      </c>
      <c r="I20" s="13"/>
      <c r="J20" s="13">
        <f t="shared" si="1"/>
        <v>8237</v>
      </c>
      <c r="K20" s="27">
        <v>4995</v>
      </c>
      <c r="L20" s="27">
        <v>3242</v>
      </c>
    </row>
    <row r="21" spans="1:12" ht="15.75">
      <c r="A21" s="6" t="s">
        <v>103</v>
      </c>
      <c r="B21" s="13">
        <f t="shared" si="2"/>
        <v>1537</v>
      </c>
      <c r="C21" s="13">
        <f t="shared" si="4"/>
        <v>1197</v>
      </c>
      <c r="D21" s="13">
        <f t="shared" si="3"/>
        <v>340</v>
      </c>
      <c r="E21" s="13"/>
      <c r="F21" s="13">
        <f>SUM(G21:H21)</f>
        <v>333</v>
      </c>
      <c r="G21" s="27">
        <v>211</v>
      </c>
      <c r="H21" s="27">
        <v>122</v>
      </c>
      <c r="I21" s="13"/>
      <c r="J21" s="13">
        <f t="shared" si="1"/>
        <v>1204</v>
      </c>
      <c r="K21" s="27">
        <v>986</v>
      </c>
      <c r="L21" s="27">
        <v>218</v>
      </c>
    </row>
    <row r="22" spans="1:12" ht="15.7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>
      <c r="A23" s="6" t="s">
        <v>104</v>
      </c>
      <c r="B23" s="13">
        <f>SUM(B24:B36)</f>
        <v>93203</v>
      </c>
      <c r="C23" s="13">
        <f>SUM(C24:C36)</f>
        <v>75151</v>
      </c>
      <c r="D23" s="13">
        <f>SUM(D24:D36)</f>
        <v>18052</v>
      </c>
      <c r="E23" s="13"/>
      <c r="F23" s="13">
        <f>SUM(F24:F36)</f>
        <v>83183</v>
      </c>
      <c r="G23" s="13">
        <f>SUM(G24:G36)</f>
        <v>71512</v>
      </c>
      <c r="H23" s="13">
        <f>SUM(H24:H36)</f>
        <v>11671</v>
      </c>
      <c r="I23" s="13"/>
      <c r="J23" s="13">
        <f>SUM(J24:J36)</f>
        <v>10020</v>
      </c>
      <c r="K23" s="13">
        <f>SUM(K24:K36)</f>
        <v>3639</v>
      </c>
      <c r="L23" s="13">
        <f>SUM(L24:L36)</f>
        <v>6381</v>
      </c>
    </row>
    <row r="24" spans="1:12" ht="15.75">
      <c r="A24" s="6" t="s">
        <v>105</v>
      </c>
      <c r="B24" s="13">
        <f>SUM(C24:D24)</f>
        <v>8589</v>
      </c>
      <c r="C24" s="13">
        <f aca="true" t="shared" si="5" ref="C24:D36">+G24+K24</f>
        <v>7040</v>
      </c>
      <c r="D24" s="13">
        <f t="shared" si="5"/>
        <v>1549</v>
      </c>
      <c r="E24" s="13"/>
      <c r="F24" s="13">
        <f aca="true" t="shared" si="6" ref="F24:F36">SUM(G24:H24)</f>
        <v>7297</v>
      </c>
      <c r="G24" s="27">
        <v>6645</v>
      </c>
      <c r="H24" s="27">
        <v>652</v>
      </c>
      <c r="I24" s="13"/>
      <c r="J24" s="13">
        <f aca="true" t="shared" si="7" ref="J24:J36">SUM(K24:L24)</f>
        <v>1292</v>
      </c>
      <c r="K24" s="27">
        <v>395</v>
      </c>
      <c r="L24" s="27">
        <v>897</v>
      </c>
    </row>
    <row r="25" spans="1:12" ht="15.75">
      <c r="A25" s="6" t="s">
        <v>106</v>
      </c>
      <c r="B25" s="13">
        <f aca="true" t="shared" si="8" ref="B25:B36">SUM(C25:D25)</f>
        <v>12419</v>
      </c>
      <c r="C25" s="13">
        <f t="shared" si="5"/>
        <v>9435</v>
      </c>
      <c r="D25" s="13">
        <f t="shared" si="5"/>
        <v>2984</v>
      </c>
      <c r="E25" s="13"/>
      <c r="F25" s="13">
        <f t="shared" si="6"/>
        <v>9925</v>
      </c>
      <c r="G25" s="27">
        <v>8853</v>
      </c>
      <c r="H25" s="27">
        <v>1072</v>
      </c>
      <c r="I25" s="13"/>
      <c r="J25" s="13">
        <f t="shared" si="7"/>
        <v>2494</v>
      </c>
      <c r="K25" s="27">
        <v>582</v>
      </c>
      <c r="L25" s="27">
        <v>1912</v>
      </c>
    </row>
    <row r="26" spans="1:12" ht="15.75">
      <c r="A26" s="6" t="s">
        <v>107</v>
      </c>
      <c r="B26" s="13">
        <f t="shared" si="8"/>
        <v>7358</v>
      </c>
      <c r="C26" s="13">
        <f t="shared" si="5"/>
        <v>6497</v>
      </c>
      <c r="D26" s="13">
        <f t="shared" si="5"/>
        <v>861</v>
      </c>
      <c r="E26" s="13"/>
      <c r="F26" s="13">
        <f t="shared" si="6"/>
        <v>6310</v>
      </c>
      <c r="G26" s="27">
        <v>6106</v>
      </c>
      <c r="H26" s="27">
        <v>204</v>
      </c>
      <c r="I26" s="13"/>
      <c r="J26" s="13">
        <f t="shared" si="7"/>
        <v>1048</v>
      </c>
      <c r="K26" s="27">
        <v>391</v>
      </c>
      <c r="L26" s="27">
        <v>657</v>
      </c>
    </row>
    <row r="27" spans="1:12" ht="15.75">
      <c r="A27" s="6" t="s">
        <v>108</v>
      </c>
      <c r="B27" s="13">
        <f t="shared" si="8"/>
        <v>11985</v>
      </c>
      <c r="C27" s="13">
        <f t="shared" si="5"/>
        <v>4253</v>
      </c>
      <c r="D27" s="13">
        <f t="shared" si="5"/>
        <v>7732</v>
      </c>
      <c r="E27" s="13"/>
      <c r="F27" s="13">
        <f t="shared" si="6"/>
        <v>11145</v>
      </c>
      <c r="G27" s="27">
        <v>4180</v>
      </c>
      <c r="H27" s="27">
        <v>6965</v>
      </c>
      <c r="I27" s="13"/>
      <c r="J27" s="13">
        <f t="shared" si="7"/>
        <v>840</v>
      </c>
      <c r="K27" s="27">
        <v>73</v>
      </c>
      <c r="L27" s="27">
        <v>767</v>
      </c>
    </row>
    <row r="28" spans="1:12" ht="15.75">
      <c r="A28" s="6" t="s">
        <v>109</v>
      </c>
      <c r="B28" s="13">
        <f t="shared" si="8"/>
        <v>5772</v>
      </c>
      <c r="C28" s="13">
        <f t="shared" si="5"/>
        <v>5433</v>
      </c>
      <c r="D28" s="13">
        <f t="shared" si="5"/>
        <v>339</v>
      </c>
      <c r="E28" s="13"/>
      <c r="F28" s="13">
        <f t="shared" si="6"/>
        <v>5386</v>
      </c>
      <c r="G28" s="27">
        <v>5232</v>
      </c>
      <c r="H28" s="27">
        <v>154</v>
      </c>
      <c r="I28" s="13"/>
      <c r="J28" s="13">
        <f t="shared" si="7"/>
        <v>386</v>
      </c>
      <c r="K28" s="27">
        <v>201</v>
      </c>
      <c r="L28" s="27">
        <v>185</v>
      </c>
    </row>
    <row r="29" spans="1:12" ht="15.75">
      <c r="A29" s="6" t="s">
        <v>110</v>
      </c>
      <c r="B29" s="13">
        <f t="shared" si="8"/>
        <v>5665</v>
      </c>
      <c r="C29" s="13">
        <f t="shared" si="5"/>
        <v>5447</v>
      </c>
      <c r="D29" s="13">
        <f t="shared" si="5"/>
        <v>218</v>
      </c>
      <c r="E29" s="13"/>
      <c r="F29" s="13">
        <f t="shared" si="6"/>
        <v>5470</v>
      </c>
      <c r="G29" s="27">
        <v>5352</v>
      </c>
      <c r="H29" s="27">
        <v>118</v>
      </c>
      <c r="I29" s="13"/>
      <c r="J29" s="13">
        <f t="shared" si="7"/>
        <v>195</v>
      </c>
      <c r="K29" s="27">
        <v>95</v>
      </c>
      <c r="L29" s="27">
        <v>100</v>
      </c>
    </row>
    <row r="30" spans="1:12" ht="15.75">
      <c r="A30" s="6" t="s">
        <v>111</v>
      </c>
      <c r="B30" s="13">
        <f t="shared" si="8"/>
        <v>7754</v>
      </c>
      <c r="C30" s="13">
        <f t="shared" si="5"/>
        <v>6482</v>
      </c>
      <c r="D30" s="13">
        <f t="shared" si="5"/>
        <v>1272</v>
      </c>
      <c r="E30" s="13"/>
      <c r="F30" s="13">
        <f t="shared" si="6"/>
        <v>6452</v>
      </c>
      <c r="G30" s="27">
        <v>5960</v>
      </c>
      <c r="H30" s="27">
        <v>492</v>
      </c>
      <c r="I30" s="13"/>
      <c r="J30" s="13">
        <f t="shared" si="7"/>
        <v>1302</v>
      </c>
      <c r="K30" s="27">
        <v>522</v>
      </c>
      <c r="L30" s="27">
        <v>780</v>
      </c>
    </row>
    <row r="31" spans="1:12" ht="15.75">
      <c r="A31" s="6" t="s">
        <v>112</v>
      </c>
      <c r="B31" s="13">
        <f t="shared" si="8"/>
        <v>4355</v>
      </c>
      <c r="C31" s="13">
        <f t="shared" si="5"/>
        <v>3615</v>
      </c>
      <c r="D31" s="13">
        <f t="shared" si="5"/>
        <v>740</v>
      </c>
      <c r="E31" s="13"/>
      <c r="F31" s="13">
        <f t="shared" si="6"/>
        <v>4194</v>
      </c>
      <c r="G31" s="27">
        <v>3512</v>
      </c>
      <c r="H31" s="27">
        <v>682</v>
      </c>
      <c r="I31" s="13"/>
      <c r="J31" s="13">
        <f t="shared" si="7"/>
        <v>161</v>
      </c>
      <c r="K31" s="27">
        <v>103</v>
      </c>
      <c r="L31" s="27">
        <v>58</v>
      </c>
    </row>
    <row r="32" spans="1:12" ht="15.75">
      <c r="A32" s="6" t="s">
        <v>113</v>
      </c>
      <c r="B32" s="13">
        <f t="shared" si="8"/>
        <v>5989</v>
      </c>
      <c r="C32" s="13">
        <f t="shared" si="5"/>
        <v>5789</v>
      </c>
      <c r="D32" s="13">
        <f t="shared" si="5"/>
        <v>200</v>
      </c>
      <c r="E32" s="13"/>
      <c r="F32" s="13">
        <f t="shared" si="6"/>
        <v>5822</v>
      </c>
      <c r="G32" s="27">
        <v>5706</v>
      </c>
      <c r="H32" s="27">
        <v>116</v>
      </c>
      <c r="I32" s="13"/>
      <c r="J32" s="13">
        <f t="shared" si="7"/>
        <v>167</v>
      </c>
      <c r="K32" s="27">
        <v>83</v>
      </c>
      <c r="L32" s="27">
        <v>84</v>
      </c>
    </row>
    <row r="33" spans="1:12" ht="15.75">
      <c r="A33" s="6" t="s">
        <v>114</v>
      </c>
      <c r="B33" s="13">
        <f t="shared" si="8"/>
        <v>8297</v>
      </c>
      <c r="C33" s="13">
        <f t="shared" si="5"/>
        <v>7394</v>
      </c>
      <c r="D33" s="13">
        <f t="shared" si="5"/>
        <v>903</v>
      </c>
      <c r="E33" s="13"/>
      <c r="F33" s="13">
        <f t="shared" si="6"/>
        <v>7377</v>
      </c>
      <c r="G33" s="27">
        <v>6983</v>
      </c>
      <c r="H33" s="27">
        <v>394</v>
      </c>
      <c r="I33" s="13"/>
      <c r="J33" s="13">
        <f t="shared" si="7"/>
        <v>920</v>
      </c>
      <c r="K33" s="27">
        <v>411</v>
      </c>
      <c r="L33" s="27">
        <v>509</v>
      </c>
    </row>
    <row r="34" spans="1:12" ht="15.75">
      <c r="A34" s="6" t="s">
        <v>115</v>
      </c>
      <c r="B34" s="13">
        <f t="shared" si="8"/>
        <v>6441</v>
      </c>
      <c r="C34" s="13">
        <f t="shared" si="5"/>
        <v>5853</v>
      </c>
      <c r="D34" s="13">
        <f t="shared" si="5"/>
        <v>588</v>
      </c>
      <c r="E34" s="13"/>
      <c r="F34" s="13">
        <f t="shared" si="6"/>
        <v>5859</v>
      </c>
      <c r="G34" s="27">
        <v>5529</v>
      </c>
      <c r="H34" s="27">
        <v>330</v>
      </c>
      <c r="I34" s="13"/>
      <c r="J34" s="13">
        <f t="shared" si="7"/>
        <v>582</v>
      </c>
      <c r="K34" s="27">
        <v>324</v>
      </c>
      <c r="L34" s="27">
        <v>258</v>
      </c>
    </row>
    <row r="35" spans="1:12" ht="15.75">
      <c r="A35" s="6" t="s">
        <v>116</v>
      </c>
      <c r="B35" s="13">
        <f t="shared" si="8"/>
        <v>4413</v>
      </c>
      <c r="C35" s="13">
        <f t="shared" si="5"/>
        <v>4129</v>
      </c>
      <c r="D35" s="13">
        <f t="shared" si="5"/>
        <v>284</v>
      </c>
      <c r="E35" s="13"/>
      <c r="F35" s="13">
        <f t="shared" si="6"/>
        <v>3902</v>
      </c>
      <c r="G35" s="27">
        <v>3779</v>
      </c>
      <c r="H35" s="27">
        <v>123</v>
      </c>
      <c r="I35" s="13"/>
      <c r="J35" s="13">
        <f t="shared" si="7"/>
        <v>511</v>
      </c>
      <c r="K35" s="27">
        <v>350</v>
      </c>
      <c r="L35" s="27">
        <v>161</v>
      </c>
    </row>
    <row r="36" spans="1:12" ht="15.75">
      <c r="A36" s="6" t="s">
        <v>117</v>
      </c>
      <c r="B36" s="13">
        <f t="shared" si="8"/>
        <v>4166</v>
      </c>
      <c r="C36" s="13">
        <f t="shared" si="5"/>
        <v>3784</v>
      </c>
      <c r="D36" s="13">
        <f t="shared" si="5"/>
        <v>382</v>
      </c>
      <c r="E36" s="13"/>
      <c r="F36" s="13">
        <f t="shared" si="6"/>
        <v>4044</v>
      </c>
      <c r="G36" s="27">
        <v>3675</v>
      </c>
      <c r="H36" s="27">
        <v>369</v>
      </c>
      <c r="I36" s="13"/>
      <c r="J36" s="13">
        <f t="shared" si="7"/>
        <v>122</v>
      </c>
      <c r="K36" s="27">
        <v>109</v>
      </c>
      <c r="L36" s="27">
        <v>13</v>
      </c>
    </row>
    <row r="37" spans="1:12" ht="15.75">
      <c r="A37" s="18"/>
      <c r="B37" s="19"/>
      <c r="C37" s="19"/>
      <c r="D37" s="19"/>
      <c r="E37" s="19"/>
      <c r="F37" s="19"/>
      <c r="G37" s="19"/>
      <c r="H37" s="19"/>
      <c r="I37" s="19"/>
      <c r="J37" s="50"/>
      <c r="K37" s="51"/>
      <c r="L37" s="51"/>
    </row>
    <row r="38" spans="1:12" ht="15.75">
      <c r="A38" s="17" t="s">
        <v>118</v>
      </c>
      <c r="B38" s="13">
        <f>SUM(B39:B46)</f>
        <v>28180</v>
      </c>
      <c r="C38" s="13">
        <f>SUM(C39:C46)</f>
        <v>22688</v>
      </c>
      <c r="D38" s="13">
        <f>SUM(D39:D46)</f>
        <v>5492</v>
      </c>
      <c r="E38" s="13"/>
      <c r="F38" s="13">
        <f>SUM(F39:F46)</f>
        <v>27308</v>
      </c>
      <c r="G38" s="13">
        <f>SUM(G39:G46)</f>
        <v>22403</v>
      </c>
      <c r="H38" s="13">
        <f>SUM(H39:H46)</f>
        <v>4905</v>
      </c>
      <c r="I38" s="13"/>
      <c r="J38" s="13">
        <f>SUM(J39:J46)</f>
        <v>872</v>
      </c>
      <c r="K38" s="13">
        <f>SUM(K39:K46)</f>
        <v>285</v>
      </c>
      <c r="L38" s="13">
        <f>SUM(L39:L46)</f>
        <v>587</v>
      </c>
    </row>
    <row r="39" spans="1:12" ht="15.75">
      <c r="A39" s="17" t="s">
        <v>119</v>
      </c>
      <c r="B39" s="13">
        <f>SUM(C39:D39)</f>
        <v>3709</v>
      </c>
      <c r="C39" s="13">
        <f aca="true" t="shared" si="9" ref="C39:D43">+G39</f>
        <v>3359</v>
      </c>
      <c r="D39" s="13">
        <f t="shared" si="9"/>
        <v>350</v>
      </c>
      <c r="E39" s="13"/>
      <c r="F39" s="13">
        <f aca="true" t="shared" si="10" ref="F39:F46">SUM(G39:H39)</f>
        <v>3709</v>
      </c>
      <c r="G39" s="27">
        <v>3359</v>
      </c>
      <c r="H39" s="27">
        <v>350</v>
      </c>
      <c r="I39" s="13"/>
      <c r="J39" s="14">
        <v>0</v>
      </c>
      <c r="K39" s="14">
        <v>0</v>
      </c>
      <c r="L39" s="14">
        <v>0</v>
      </c>
    </row>
    <row r="40" spans="1:12" ht="15.75">
      <c r="A40" s="17" t="s">
        <v>120</v>
      </c>
      <c r="B40" s="13">
        <f aca="true" t="shared" si="11" ref="B40:B46">SUM(C40:D40)</f>
        <v>3655</v>
      </c>
      <c r="C40" s="13">
        <f t="shared" si="9"/>
        <v>2773</v>
      </c>
      <c r="D40" s="13">
        <f t="shared" si="9"/>
        <v>882</v>
      </c>
      <c r="E40" s="13"/>
      <c r="F40" s="13">
        <f t="shared" si="10"/>
        <v>3655</v>
      </c>
      <c r="G40" s="27">
        <v>2773</v>
      </c>
      <c r="H40" s="27">
        <v>882</v>
      </c>
      <c r="I40" s="13"/>
      <c r="J40" s="14">
        <v>0</v>
      </c>
      <c r="K40" s="14">
        <v>0</v>
      </c>
      <c r="L40" s="14">
        <v>0</v>
      </c>
    </row>
    <row r="41" spans="1:12" ht="15.75">
      <c r="A41" s="17" t="s">
        <v>121</v>
      </c>
      <c r="B41" s="13">
        <f t="shared" si="11"/>
        <v>2566</v>
      </c>
      <c r="C41" s="13">
        <f t="shared" si="9"/>
        <v>2401</v>
      </c>
      <c r="D41" s="13">
        <f t="shared" si="9"/>
        <v>165</v>
      </c>
      <c r="E41" s="13"/>
      <c r="F41" s="13">
        <f t="shared" si="10"/>
        <v>2566</v>
      </c>
      <c r="G41" s="27">
        <v>2401</v>
      </c>
      <c r="H41" s="27">
        <v>165</v>
      </c>
      <c r="I41" s="13"/>
      <c r="J41" s="14">
        <v>0</v>
      </c>
      <c r="K41" s="14">
        <v>0</v>
      </c>
      <c r="L41" s="14">
        <v>0</v>
      </c>
    </row>
    <row r="42" spans="1:12" ht="15.75">
      <c r="A42" s="17" t="s">
        <v>122</v>
      </c>
      <c r="B42" s="13">
        <f t="shared" si="11"/>
        <v>3237</v>
      </c>
      <c r="C42" s="13">
        <f t="shared" si="9"/>
        <v>2647</v>
      </c>
      <c r="D42" s="13">
        <f t="shared" si="9"/>
        <v>590</v>
      </c>
      <c r="E42" s="13"/>
      <c r="F42" s="13">
        <f t="shared" si="10"/>
        <v>3237</v>
      </c>
      <c r="G42" s="27">
        <v>2647</v>
      </c>
      <c r="H42" s="27">
        <v>590</v>
      </c>
      <c r="I42" s="13"/>
      <c r="J42" s="14">
        <v>0</v>
      </c>
      <c r="K42" s="14">
        <v>0</v>
      </c>
      <c r="L42" s="14">
        <v>0</v>
      </c>
    </row>
    <row r="43" spans="1:12" ht="15.75">
      <c r="A43" s="17" t="s">
        <v>123</v>
      </c>
      <c r="B43" s="13">
        <f t="shared" si="11"/>
        <v>6858</v>
      </c>
      <c r="C43" s="13">
        <f t="shared" si="9"/>
        <v>5118</v>
      </c>
      <c r="D43" s="13">
        <f t="shared" si="9"/>
        <v>1740</v>
      </c>
      <c r="E43" s="13"/>
      <c r="F43" s="13">
        <f t="shared" si="10"/>
        <v>6858</v>
      </c>
      <c r="G43" s="27">
        <v>5118</v>
      </c>
      <c r="H43" s="27">
        <v>1740</v>
      </c>
      <c r="I43" s="13"/>
      <c r="J43" s="14">
        <v>0</v>
      </c>
      <c r="K43" s="14">
        <v>0</v>
      </c>
      <c r="L43" s="14">
        <v>0</v>
      </c>
    </row>
    <row r="44" spans="1:12" ht="15.75">
      <c r="A44" s="13" t="s">
        <v>124</v>
      </c>
      <c r="B44" s="13">
        <f t="shared" si="11"/>
        <v>1880</v>
      </c>
      <c r="C44" s="13">
        <f>+G44+K44</f>
        <v>1647</v>
      </c>
      <c r="D44" s="13">
        <f>+H44+L44</f>
        <v>233</v>
      </c>
      <c r="E44" s="13"/>
      <c r="F44" s="13">
        <f t="shared" si="10"/>
        <v>1687</v>
      </c>
      <c r="G44" s="27">
        <v>1545</v>
      </c>
      <c r="H44" s="27">
        <v>142</v>
      </c>
      <c r="I44" s="13"/>
      <c r="J44" s="27">
        <v>193</v>
      </c>
      <c r="K44" s="27">
        <v>102</v>
      </c>
      <c r="L44" s="27">
        <v>91</v>
      </c>
    </row>
    <row r="45" spans="1:12" ht="15.75">
      <c r="A45" s="17" t="s">
        <v>125</v>
      </c>
      <c r="B45" s="13">
        <f t="shared" si="11"/>
        <v>3454</v>
      </c>
      <c r="C45" s="13">
        <f>+G45</f>
        <v>3039</v>
      </c>
      <c r="D45" s="13">
        <f>+H45</f>
        <v>415</v>
      </c>
      <c r="E45" s="13"/>
      <c r="F45" s="13">
        <f t="shared" si="10"/>
        <v>3454</v>
      </c>
      <c r="G45" s="27">
        <v>3039</v>
      </c>
      <c r="H45" s="27">
        <v>415</v>
      </c>
      <c r="I45" s="13"/>
      <c r="J45" s="14">
        <v>0</v>
      </c>
      <c r="K45" s="14">
        <v>0</v>
      </c>
      <c r="L45" s="14">
        <v>0</v>
      </c>
    </row>
    <row r="46" spans="1:12" ht="15.75">
      <c r="A46" s="17" t="s">
        <v>126</v>
      </c>
      <c r="B46" s="13">
        <f t="shared" si="11"/>
        <v>2821</v>
      </c>
      <c r="C46" s="13">
        <f>+G46+K46</f>
        <v>1704</v>
      </c>
      <c r="D46" s="13">
        <f>+H46+L46</f>
        <v>1117</v>
      </c>
      <c r="E46" s="13"/>
      <c r="F46" s="13">
        <f t="shared" si="10"/>
        <v>2142</v>
      </c>
      <c r="G46" s="27">
        <v>1521</v>
      </c>
      <c r="H46" s="27">
        <v>621</v>
      </c>
      <c r="I46" s="13"/>
      <c r="J46" s="27">
        <v>679</v>
      </c>
      <c r="K46" s="27">
        <v>183</v>
      </c>
      <c r="L46" s="27">
        <v>496</v>
      </c>
    </row>
    <row r="47" spans="1:12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>
      <c r="A48" s="17" t="s">
        <v>7</v>
      </c>
      <c r="B48" s="13">
        <f>SUM(B49:B78)</f>
        <v>249347</v>
      </c>
      <c r="C48" s="13">
        <f>SUM(C49:C78)</f>
        <v>150277</v>
      </c>
      <c r="D48" s="13">
        <f>SUM(D49:D78)</f>
        <v>99070</v>
      </c>
      <c r="E48" s="13"/>
      <c r="F48" s="13">
        <f>SUM(F49:F78)</f>
        <v>249127</v>
      </c>
      <c r="G48" s="13">
        <f>SUM(G49:G78)</f>
        <v>150156</v>
      </c>
      <c r="H48" s="13">
        <f>SUM(H49:H78)</f>
        <v>98971</v>
      </c>
      <c r="I48" s="13"/>
      <c r="J48" s="13">
        <f>SUM(K48:L48)</f>
        <v>220</v>
      </c>
      <c r="K48" s="13">
        <f>SUM(K49:K78)</f>
        <v>121</v>
      </c>
      <c r="L48" s="13">
        <f>SUM(L49:L78)</f>
        <v>99</v>
      </c>
    </row>
    <row r="49" spans="1:12" ht="15.75">
      <c r="A49" s="17" t="s">
        <v>8</v>
      </c>
      <c r="B49" s="13">
        <f>SUM(C49:D49)</f>
        <v>4136</v>
      </c>
      <c r="C49" s="13">
        <f aca="true" t="shared" si="12" ref="C49:D56">+G49</f>
        <v>2423</v>
      </c>
      <c r="D49" s="13">
        <f t="shared" si="12"/>
        <v>1713</v>
      </c>
      <c r="E49" s="13"/>
      <c r="F49" s="13">
        <f aca="true" t="shared" si="13" ref="F49:F78">SUM(G49:H49)</f>
        <v>4136</v>
      </c>
      <c r="G49" s="27">
        <v>2423</v>
      </c>
      <c r="H49" s="27">
        <v>1713</v>
      </c>
      <c r="I49" s="13"/>
      <c r="J49" s="14">
        <v>0</v>
      </c>
      <c r="K49" s="14">
        <v>0</v>
      </c>
      <c r="L49" s="14">
        <v>0</v>
      </c>
    </row>
    <row r="50" spans="1:12" ht="15.75">
      <c r="A50" s="17" t="s">
        <v>9</v>
      </c>
      <c r="B50" s="13">
        <f aca="true" t="shared" si="14" ref="B50:B78">SUM(C50:D50)</f>
        <v>6177</v>
      </c>
      <c r="C50" s="13">
        <f t="shared" si="12"/>
        <v>4559</v>
      </c>
      <c r="D50" s="13">
        <f t="shared" si="12"/>
        <v>1618</v>
      </c>
      <c r="E50" s="13"/>
      <c r="F50" s="13">
        <f t="shared" si="13"/>
        <v>6177</v>
      </c>
      <c r="G50" s="27">
        <v>4559</v>
      </c>
      <c r="H50" s="27">
        <v>1618</v>
      </c>
      <c r="I50" s="13"/>
      <c r="J50" s="14">
        <v>0</v>
      </c>
      <c r="K50" s="14">
        <v>0</v>
      </c>
      <c r="L50" s="14">
        <v>0</v>
      </c>
    </row>
    <row r="51" spans="1:12" ht="15.75">
      <c r="A51" s="13" t="s">
        <v>127</v>
      </c>
      <c r="B51" s="13">
        <f t="shared" si="14"/>
        <v>4719</v>
      </c>
      <c r="C51" s="13">
        <f t="shared" si="12"/>
        <v>2625</v>
      </c>
      <c r="D51" s="13">
        <f t="shared" si="12"/>
        <v>2094</v>
      </c>
      <c r="E51" s="13"/>
      <c r="F51" s="13">
        <f t="shared" si="13"/>
        <v>4719</v>
      </c>
      <c r="G51" s="27">
        <v>2625</v>
      </c>
      <c r="H51" s="27">
        <v>2094</v>
      </c>
      <c r="I51" s="13"/>
      <c r="J51" s="14">
        <v>0</v>
      </c>
      <c r="K51" s="14">
        <v>0</v>
      </c>
      <c r="L51" s="14">
        <v>0</v>
      </c>
    </row>
    <row r="52" spans="1:12" ht="15.75">
      <c r="A52" s="17" t="s">
        <v>10</v>
      </c>
      <c r="B52" s="13">
        <f t="shared" si="14"/>
        <v>2352</v>
      </c>
      <c r="C52" s="13">
        <f t="shared" si="12"/>
        <v>1411</v>
      </c>
      <c r="D52" s="13">
        <f t="shared" si="12"/>
        <v>941</v>
      </c>
      <c r="E52" s="13"/>
      <c r="F52" s="13">
        <f t="shared" si="13"/>
        <v>2352</v>
      </c>
      <c r="G52" s="27">
        <v>1411</v>
      </c>
      <c r="H52" s="27">
        <v>941</v>
      </c>
      <c r="I52" s="13"/>
      <c r="J52" s="14">
        <v>0</v>
      </c>
      <c r="K52" s="14">
        <v>0</v>
      </c>
      <c r="L52" s="14">
        <v>0</v>
      </c>
    </row>
    <row r="53" spans="1:12" ht="15.75">
      <c r="A53" s="17" t="s">
        <v>11</v>
      </c>
      <c r="B53" s="13">
        <f t="shared" si="14"/>
        <v>2031</v>
      </c>
      <c r="C53" s="13">
        <f t="shared" si="12"/>
        <v>1110</v>
      </c>
      <c r="D53" s="13">
        <f t="shared" si="12"/>
        <v>921</v>
      </c>
      <c r="E53" s="13"/>
      <c r="F53" s="13">
        <f t="shared" si="13"/>
        <v>2031</v>
      </c>
      <c r="G53" s="27">
        <v>1110</v>
      </c>
      <c r="H53" s="27">
        <v>921</v>
      </c>
      <c r="I53" s="13"/>
      <c r="J53" s="14">
        <v>0</v>
      </c>
      <c r="K53" s="14">
        <v>0</v>
      </c>
      <c r="L53" s="14">
        <v>0</v>
      </c>
    </row>
    <row r="54" spans="1:12" ht="15.75">
      <c r="A54" s="17" t="s">
        <v>12</v>
      </c>
      <c r="B54" s="13">
        <f t="shared" si="14"/>
        <v>5394</v>
      </c>
      <c r="C54" s="13">
        <f t="shared" si="12"/>
        <v>2708</v>
      </c>
      <c r="D54" s="13">
        <f t="shared" si="12"/>
        <v>2686</v>
      </c>
      <c r="E54" s="13"/>
      <c r="F54" s="13">
        <f t="shared" si="13"/>
        <v>5394</v>
      </c>
      <c r="G54" s="27">
        <v>2708</v>
      </c>
      <c r="H54" s="27">
        <v>2686</v>
      </c>
      <c r="I54" s="13"/>
      <c r="J54" s="14">
        <v>0</v>
      </c>
      <c r="K54" s="14">
        <v>0</v>
      </c>
      <c r="L54" s="14">
        <v>0</v>
      </c>
    </row>
    <row r="55" spans="1:12" ht="15.75">
      <c r="A55" s="17" t="s">
        <v>13</v>
      </c>
      <c r="B55" s="13">
        <f t="shared" si="14"/>
        <v>10329</v>
      </c>
      <c r="C55" s="13">
        <f t="shared" si="12"/>
        <v>5449</v>
      </c>
      <c r="D55" s="13">
        <f t="shared" si="12"/>
        <v>4880</v>
      </c>
      <c r="E55" s="13"/>
      <c r="F55" s="13">
        <f t="shared" si="13"/>
        <v>10329</v>
      </c>
      <c r="G55" s="27">
        <v>5449</v>
      </c>
      <c r="H55" s="27">
        <v>4880</v>
      </c>
      <c r="I55" s="13"/>
      <c r="J55" s="14">
        <v>0</v>
      </c>
      <c r="K55" s="14">
        <v>0</v>
      </c>
      <c r="L55" s="14">
        <v>0</v>
      </c>
    </row>
    <row r="56" spans="1:12" ht="15.75">
      <c r="A56" s="17" t="s">
        <v>14</v>
      </c>
      <c r="B56" s="13">
        <f t="shared" si="14"/>
        <v>15084</v>
      </c>
      <c r="C56" s="13">
        <f t="shared" si="12"/>
        <v>10297</v>
      </c>
      <c r="D56" s="13">
        <f t="shared" si="12"/>
        <v>4787</v>
      </c>
      <c r="E56" s="13"/>
      <c r="F56" s="13">
        <f t="shared" si="13"/>
        <v>15084</v>
      </c>
      <c r="G56" s="27">
        <v>10297</v>
      </c>
      <c r="H56" s="27">
        <v>4787</v>
      </c>
      <c r="I56" s="13"/>
      <c r="J56" s="14">
        <v>0</v>
      </c>
      <c r="K56" s="14">
        <v>0</v>
      </c>
      <c r="L56" s="14">
        <v>0</v>
      </c>
    </row>
    <row r="57" spans="1:12" ht="15.75">
      <c r="A57" s="17" t="s">
        <v>15</v>
      </c>
      <c r="B57" s="13">
        <f t="shared" si="14"/>
        <v>10386</v>
      </c>
      <c r="C57" s="13">
        <f>+G57+K57</f>
        <v>7331</v>
      </c>
      <c r="D57" s="13">
        <f>+H57+L57</f>
        <v>3055</v>
      </c>
      <c r="E57" s="13"/>
      <c r="F57" s="13">
        <f t="shared" si="13"/>
        <v>10166</v>
      </c>
      <c r="G57" s="27">
        <v>7210</v>
      </c>
      <c r="H57" s="27">
        <v>2956</v>
      </c>
      <c r="I57" s="13"/>
      <c r="J57" s="27">
        <v>220</v>
      </c>
      <c r="K57" s="27">
        <v>121</v>
      </c>
      <c r="L57" s="27">
        <v>99</v>
      </c>
    </row>
    <row r="58" spans="1:12" ht="15.75">
      <c r="A58" s="17" t="s">
        <v>16</v>
      </c>
      <c r="B58" s="13">
        <f t="shared" si="14"/>
        <v>6935</v>
      </c>
      <c r="C58" s="13">
        <f aca="true" t="shared" si="15" ref="C58:D77">+G58</f>
        <v>3901</v>
      </c>
      <c r="D58" s="13">
        <f t="shared" si="15"/>
        <v>3034</v>
      </c>
      <c r="E58" s="13"/>
      <c r="F58" s="13">
        <f t="shared" si="13"/>
        <v>6935</v>
      </c>
      <c r="G58" s="27">
        <v>3901</v>
      </c>
      <c r="H58" s="27">
        <v>3034</v>
      </c>
      <c r="I58" s="13"/>
      <c r="J58" s="14">
        <v>0</v>
      </c>
      <c r="K58" s="14">
        <v>0</v>
      </c>
      <c r="L58" s="14">
        <v>0</v>
      </c>
    </row>
    <row r="59" spans="1:12" ht="15.75">
      <c r="A59" s="17" t="s">
        <v>17</v>
      </c>
      <c r="B59" s="13">
        <f t="shared" si="14"/>
        <v>2833</v>
      </c>
      <c r="C59" s="13">
        <f t="shared" si="15"/>
        <v>1863</v>
      </c>
      <c r="D59" s="13">
        <f t="shared" si="15"/>
        <v>970</v>
      </c>
      <c r="E59" s="13"/>
      <c r="F59" s="13">
        <f t="shared" si="13"/>
        <v>2833</v>
      </c>
      <c r="G59" s="27">
        <v>1863</v>
      </c>
      <c r="H59" s="27">
        <v>970</v>
      </c>
      <c r="I59" s="13"/>
      <c r="J59" s="14">
        <v>0</v>
      </c>
      <c r="K59" s="14">
        <v>0</v>
      </c>
      <c r="L59" s="14">
        <v>0</v>
      </c>
    </row>
    <row r="60" spans="1:12" ht="15.75">
      <c r="A60" s="17" t="s">
        <v>18</v>
      </c>
      <c r="B60" s="13">
        <f t="shared" si="14"/>
        <v>7486</v>
      </c>
      <c r="C60" s="13">
        <f t="shared" si="15"/>
        <v>3692</v>
      </c>
      <c r="D60" s="13">
        <f t="shared" si="15"/>
        <v>3794</v>
      </c>
      <c r="E60" s="13"/>
      <c r="F60" s="13">
        <f t="shared" si="13"/>
        <v>7486</v>
      </c>
      <c r="G60" s="27">
        <v>3692</v>
      </c>
      <c r="H60" s="27">
        <v>3794</v>
      </c>
      <c r="I60" s="13"/>
      <c r="J60" s="14">
        <v>0</v>
      </c>
      <c r="K60" s="14">
        <v>0</v>
      </c>
      <c r="L60" s="14">
        <v>0</v>
      </c>
    </row>
    <row r="61" spans="1:12" ht="15.75">
      <c r="A61" s="17" t="s">
        <v>128</v>
      </c>
      <c r="B61" s="13">
        <f t="shared" si="14"/>
        <v>3774</v>
      </c>
      <c r="C61" s="13">
        <f t="shared" si="15"/>
        <v>2582</v>
      </c>
      <c r="D61" s="13">
        <f t="shared" si="15"/>
        <v>1192</v>
      </c>
      <c r="E61" s="13"/>
      <c r="F61" s="13">
        <f t="shared" si="13"/>
        <v>3774</v>
      </c>
      <c r="G61" s="27">
        <v>2582</v>
      </c>
      <c r="H61" s="27">
        <v>1192</v>
      </c>
      <c r="I61" s="13"/>
      <c r="J61" s="14">
        <v>0</v>
      </c>
      <c r="K61" s="14">
        <v>0</v>
      </c>
      <c r="L61" s="14">
        <v>0</v>
      </c>
    </row>
    <row r="62" spans="1:12" ht="15.75">
      <c r="A62" s="13" t="s">
        <v>74</v>
      </c>
      <c r="B62" s="13">
        <f t="shared" si="14"/>
        <v>13798</v>
      </c>
      <c r="C62" s="13">
        <f t="shared" si="15"/>
        <v>8059</v>
      </c>
      <c r="D62" s="13">
        <f t="shared" si="15"/>
        <v>5739</v>
      </c>
      <c r="E62" s="13"/>
      <c r="F62" s="13">
        <f t="shared" si="13"/>
        <v>13798</v>
      </c>
      <c r="G62" s="27">
        <v>8059</v>
      </c>
      <c r="H62" s="27">
        <v>5739</v>
      </c>
      <c r="I62" s="13"/>
      <c r="J62" s="14">
        <v>0</v>
      </c>
      <c r="K62" s="14">
        <v>0</v>
      </c>
      <c r="L62" s="14">
        <v>0</v>
      </c>
    </row>
    <row r="63" spans="1:12" ht="15.75">
      <c r="A63" s="17" t="s">
        <v>19</v>
      </c>
      <c r="B63" s="13">
        <f t="shared" si="14"/>
        <v>5685</v>
      </c>
      <c r="C63" s="13">
        <f t="shared" si="15"/>
        <v>3105</v>
      </c>
      <c r="D63" s="13">
        <f t="shared" si="15"/>
        <v>2580</v>
      </c>
      <c r="E63" s="13"/>
      <c r="F63" s="13">
        <f t="shared" si="13"/>
        <v>5685</v>
      </c>
      <c r="G63" s="27">
        <v>3105</v>
      </c>
      <c r="H63" s="27">
        <v>2580</v>
      </c>
      <c r="I63" s="13"/>
      <c r="J63" s="14">
        <v>0</v>
      </c>
      <c r="K63" s="14">
        <v>0</v>
      </c>
      <c r="L63" s="14">
        <v>0</v>
      </c>
    </row>
    <row r="64" spans="1:12" ht="15.75">
      <c r="A64" s="17" t="s">
        <v>20</v>
      </c>
      <c r="B64" s="13">
        <f t="shared" si="14"/>
        <v>3738</v>
      </c>
      <c r="C64" s="13">
        <f t="shared" si="15"/>
        <v>2211</v>
      </c>
      <c r="D64" s="13">
        <f t="shared" si="15"/>
        <v>1527</v>
      </c>
      <c r="E64" s="13"/>
      <c r="F64" s="13">
        <f t="shared" si="13"/>
        <v>3738</v>
      </c>
      <c r="G64" s="27">
        <v>2211</v>
      </c>
      <c r="H64" s="27">
        <v>1527</v>
      </c>
      <c r="I64" s="13"/>
      <c r="J64" s="14">
        <v>0</v>
      </c>
      <c r="K64" s="14">
        <v>0</v>
      </c>
      <c r="L64" s="14">
        <v>0</v>
      </c>
    </row>
    <row r="65" spans="1:12" ht="15.75">
      <c r="A65" s="17" t="s">
        <v>21</v>
      </c>
      <c r="B65" s="13">
        <f t="shared" si="14"/>
        <v>7155</v>
      </c>
      <c r="C65" s="13">
        <f t="shared" si="15"/>
        <v>4761</v>
      </c>
      <c r="D65" s="13">
        <f t="shared" si="15"/>
        <v>2394</v>
      </c>
      <c r="E65" s="13"/>
      <c r="F65" s="13">
        <f t="shared" si="13"/>
        <v>7155</v>
      </c>
      <c r="G65" s="27">
        <v>4761</v>
      </c>
      <c r="H65" s="27">
        <v>2394</v>
      </c>
      <c r="I65" s="13"/>
      <c r="J65" s="14">
        <v>0</v>
      </c>
      <c r="K65" s="14">
        <v>0</v>
      </c>
      <c r="L65" s="14">
        <v>0</v>
      </c>
    </row>
    <row r="66" spans="1:12" ht="15.75">
      <c r="A66" s="17" t="s">
        <v>22</v>
      </c>
      <c r="B66" s="13">
        <f t="shared" si="14"/>
        <v>18995</v>
      </c>
      <c r="C66" s="13">
        <f t="shared" si="15"/>
        <v>12152</v>
      </c>
      <c r="D66" s="13">
        <f t="shared" si="15"/>
        <v>6843</v>
      </c>
      <c r="E66" s="13"/>
      <c r="F66" s="13">
        <f t="shared" si="13"/>
        <v>18995</v>
      </c>
      <c r="G66" s="27">
        <v>12152</v>
      </c>
      <c r="H66" s="27">
        <v>6843</v>
      </c>
      <c r="I66" s="13"/>
      <c r="J66" s="14">
        <v>0</v>
      </c>
      <c r="K66" s="14">
        <v>0</v>
      </c>
      <c r="L66" s="14">
        <v>0</v>
      </c>
    </row>
    <row r="67" spans="1:12" ht="15.75">
      <c r="A67" s="17" t="s">
        <v>23</v>
      </c>
      <c r="B67" s="13">
        <f t="shared" si="14"/>
        <v>23767</v>
      </c>
      <c r="C67" s="13">
        <f t="shared" si="15"/>
        <v>16199</v>
      </c>
      <c r="D67" s="13">
        <f t="shared" si="15"/>
        <v>7568</v>
      </c>
      <c r="E67" s="13"/>
      <c r="F67" s="13">
        <f t="shared" si="13"/>
        <v>23767</v>
      </c>
      <c r="G67" s="27">
        <v>16199</v>
      </c>
      <c r="H67" s="27">
        <v>7568</v>
      </c>
      <c r="I67" s="13"/>
      <c r="J67" s="14">
        <v>0</v>
      </c>
      <c r="K67" s="14">
        <v>0</v>
      </c>
      <c r="L67" s="14">
        <v>0</v>
      </c>
    </row>
    <row r="68" spans="1:12" ht="15.75">
      <c r="A68" s="17" t="s">
        <v>129</v>
      </c>
      <c r="B68" s="13">
        <f t="shared" si="14"/>
        <v>7428</v>
      </c>
      <c r="C68" s="13">
        <f t="shared" si="15"/>
        <v>4710</v>
      </c>
      <c r="D68" s="13">
        <f t="shared" si="15"/>
        <v>2718</v>
      </c>
      <c r="E68" s="13"/>
      <c r="F68" s="13">
        <f t="shared" si="13"/>
        <v>7428</v>
      </c>
      <c r="G68" s="27">
        <v>4710</v>
      </c>
      <c r="H68" s="27">
        <v>2718</v>
      </c>
      <c r="I68" s="13"/>
      <c r="J68" s="14">
        <v>0</v>
      </c>
      <c r="K68" s="14">
        <v>0</v>
      </c>
      <c r="L68" s="14">
        <v>0</v>
      </c>
    </row>
    <row r="69" spans="1:12" ht="15.75">
      <c r="A69" s="17" t="s">
        <v>24</v>
      </c>
      <c r="B69" s="13">
        <f t="shared" si="14"/>
        <v>2242</v>
      </c>
      <c r="C69" s="13">
        <f t="shared" si="15"/>
        <v>1087</v>
      </c>
      <c r="D69" s="13">
        <f t="shared" si="15"/>
        <v>1155</v>
      </c>
      <c r="E69" s="13"/>
      <c r="F69" s="13">
        <f t="shared" si="13"/>
        <v>2242</v>
      </c>
      <c r="G69" s="27">
        <v>1087</v>
      </c>
      <c r="H69" s="27">
        <v>1155</v>
      </c>
      <c r="I69" s="13"/>
      <c r="J69" s="14">
        <v>0</v>
      </c>
      <c r="K69" s="14">
        <v>0</v>
      </c>
      <c r="L69" s="14">
        <v>0</v>
      </c>
    </row>
    <row r="70" spans="1:12" ht="15.75">
      <c r="A70" s="17" t="s">
        <v>25</v>
      </c>
      <c r="B70" s="13">
        <f t="shared" si="14"/>
        <v>11785</v>
      </c>
      <c r="C70" s="13">
        <f t="shared" si="15"/>
        <v>6894</v>
      </c>
      <c r="D70" s="13">
        <f t="shared" si="15"/>
        <v>4891</v>
      </c>
      <c r="E70" s="13"/>
      <c r="F70" s="13">
        <f t="shared" si="13"/>
        <v>11785</v>
      </c>
      <c r="G70" s="27">
        <v>6894</v>
      </c>
      <c r="H70" s="27">
        <v>4891</v>
      </c>
      <c r="I70" s="13"/>
      <c r="J70" s="14">
        <v>0</v>
      </c>
      <c r="K70" s="14">
        <v>0</v>
      </c>
      <c r="L70" s="14">
        <v>0</v>
      </c>
    </row>
    <row r="71" spans="1:12" ht="15.75">
      <c r="A71" s="17" t="s">
        <v>130</v>
      </c>
      <c r="B71" s="13">
        <f t="shared" si="14"/>
        <v>7066</v>
      </c>
      <c r="C71" s="13">
        <f t="shared" si="15"/>
        <v>3861</v>
      </c>
      <c r="D71" s="13">
        <f t="shared" si="15"/>
        <v>3205</v>
      </c>
      <c r="E71" s="13"/>
      <c r="F71" s="13">
        <f t="shared" si="13"/>
        <v>7066</v>
      </c>
      <c r="G71" s="27">
        <v>3861</v>
      </c>
      <c r="H71" s="27">
        <v>3205</v>
      </c>
      <c r="I71" s="13"/>
      <c r="J71" s="14">
        <v>0</v>
      </c>
      <c r="K71" s="14">
        <v>0</v>
      </c>
      <c r="L71" s="14">
        <v>0</v>
      </c>
    </row>
    <row r="72" spans="1:12" ht="15.75">
      <c r="A72" s="17" t="s">
        <v>26</v>
      </c>
      <c r="B72" s="13">
        <f t="shared" si="14"/>
        <v>8077</v>
      </c>
      <c r="C72" s="13">
        <f t="shared" si="15"/>
        <v>5078</v>
      </c>
      <c r="D72" s="13">
        <f t="shared" si="15"/>
        <v>2999</v>
      </c>
      <c r="E72" s="13"/>
      <c r="F72" s="13">
        <f t="shared" si="13"/>
        <v>8077</v>
      </c>
      <c r="G72" s="27">
        <v>5078</v>
      </c>
      <c r="H72" s="27">
        <v>2999</v>
      </c>
      <c r="I72" s="13"/>
      <c r="J72" s="14">
        <v>0</v>
      </c>
      <c r="K72" s="14">
        <v>0</v>
      </c>
      <c r="L72" s="14">
        <v>0</v>
      </c>
    </row>
    <row r="73" spans="1:12" ht="15.75">
      <c r="A73" s="17" t="s">
        <v>131</v>
      </c>
      <c r="B73" s="13">
        <f t="shared" si="14"/>
        <v>6415</v>
      </c>
      <c r="C73" s="13">
        <f t="shared" si="15"/>
        <v>2765</v>
      </c>
      <c r="D73" s="13">
        <f t="shared" si="15"/>
        <v>3650</v>
      </c>
      <c r="E73" s="13"/>
      <c r="F73" s="13">
        <f t="shared" si="13"/>
        <v>6415</v>
      </c>
      <c r="G73" s="27">
        <v>2765</v>
      </c>
      <c r="H73" s="27">
        <v>3650</v>
      </c>
      <c r="I73" s="13"/>
      <c r="J73" s="14">
        <v>0</v>
      </c>
      <c r="K73" s="14">
        <v>0</v>
      </c>
      <c r="L73" s="14">
        <v>0</v>
      </c>
    </row>
    <row r="74" spans="1:12" ht="15.75">
      <c r="A74" s="13" t="s">
        <v>132</v>
      </c>
      <c r="B74" s="13">
        <f t="shared" si="14"/>
        <v>26719</v>
      </c>
      <c r="C74" s="13">
        <f t="shared" si="15"/>
        <v>15985</v>
      </c>
      <c r="D74" s="13">
        <f t="shared" si="15"/>
        <v>10734</v>
      </c>
      <c r="E74" s="13"/>
      <c r="F74" s="13">
        <f t="shared" si="13"/>
        <v>26719</v>
      </c>
      <c r="G74" s="27">
        <v>15985</v>
      </c>
      <c r="H74" s="27">
        <v>10734</v>
      </c>
      <c r="I74" s="13"/>
      <c r="J74" s="14">
        <v>0</v>
      </c>
      <c r="K74" s="14">
        <v>0</v>
      </c>
      <c r="L74" s="14">
        <v>0</v>
      </c>
    </row>
    <row r="75" spans="1:12" ht="15.75">
      <c r="A75" s="17" t="s">
        <v>133</v>
      </c>
      <c r="B75" s="13">
        <f t="shared" si="14"/>
        <v>1749</v>
      </c>
      <c r="C75" s="13">
        <f t="shared" si="15"/>
        <v>1127</v>
      </c>
      <c r="D75" s="13">
        <f t="shared" si="15"/>
        <v>622</v>
      </c>
      <c r="E75" s="13"/>
      <c r="F75" s="13">
        <f t="shared" si="13"/>
        <v>1749</v>
      </c>
      <c r="G75" s="27">
        <v>1127</v>
      </c>
      <c r="H75" s="27">
        <v>622</v>
      </c>
      <c r="I75" s="13"/>
      <c r="J75" s="14">
        <v>0</v>
      </c>
      <c r="K75" s="14">
        <v>0</v>
      </c>
      <c r="L75" s="14">
        <v>0</v>
      </c>
    </row>
    <row r="76" spans="1:12" ht="15.75">
      <c r="A76" s="17" t="s">
        <v>27</v>
      </c>
      <c r="B76" s="13">
        <f t="shared" si="14"/>
        <v>5513</v>
      </c>
      <c r="C76" s="13">
        <f t="shared" si="15"/>
        <v>2985</v>
      </c>
      <c r="D76" s="13">
        <f t="shared" si="15"/>
        <v>2528</v>
      </c>
      <c r="E76" s="13"/>
      <c r="F76" s="13">
        <f t="shared" si="13"/>
        <v>5513</v>
      </c>
      <c r="G76" s="27">
        <v>2985</v>
      </c>
      <c r="H76" s="27">
        <v>2528</v>
      </c>
      <c r="I76" s="13"/>
      <c r="J76" s="14">
        <v>0</v>
      </c>
      <c r="K76" s="14">
        <v>0</v>
      </c>
      <c r="L76" s="14">
        <v>0</v>
      </c>
    </row>
    <row r="77" spans="1:12" ht="15.75">
      <c r="A77" s="13" t="s">
        <v>134</v>
      </c>
      <c r="B77" s="13">
        <f t="shared" si="14"/>
        <v>3686</v>
      </c>
      <c r="C77" s="13">
        <f t="shared" si="15"/>
        <v>1804</v>
      </c>
      <c r="D77" s="13">
        <f t="shared" si="15"/>
        <v>1882</v>
      </c>
      <c r="E77" s="13"/>
      <c r="F77" s="13">
        <f t="shared" si="13"/>
        <v>3686</v>
      </c>
      <c r="G77" s="27">
        <v>1804</v>
      </c>
      <c r="H77" s="27">
        <v>1882</v>
      </c>
      <c r="I77" s="13"/>
      <c r="J77" s="14">
        <v>0</v>
      </c>
      <c r="K77" s="14">
        <v>0</v>
      </c>
      <c r="L77" s="14">
        <v>0</v>
      </c>
    </row>
    <row r="78" spans="1:12" ht="15.75">
      <c r="A78" s="13" t="s">
        <v>28</v>
      </c>
      <c r="B78" s="13">
        <f t="shared" si="14"/>
        <v>13893</v>
      </c>
      <c r="C78" s="13">
        <f>+G78</f>
        <v>7543</v>
      </c>
      <c r="D78" s="13">
        <f>+H78</f>
        <v>6350</v>
      </c>
      <c r="E78" s="13"/>
      <c r="F78" s="13">
        <f t="shared" si="13"/>
        <v>13893</v>
      </c>
      <c r="G78" s="27">
        <v>7543</v>
      </c>
      <c r="H78" s="27">
        <v>6350</v>
      </c>
      <c r="I78" s="13"/>
      <c r="J78" s="14">
        <v>0</v>
      </c>
      <c r="K78" s="14">
        <v>0</v>
      </c>
      <c r="L78" s="14">
        <v>0</v>
      </c>
    </row>
    <row r="79" spans="1:12" ht="15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>
      <c r="A80" s="13" t="s">
        <v>91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</sheetData>
  <sheetProtection/>
  <mergeCells count="4">
    <mergeCell ref="B4:D4"/>
    <mergeCell ref="F4:H4"/>
    <mergeCell ref="J4:L4"/>
    <mergeCell ref="J37:L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A5" sqref="A5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  <col min="10" max="16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142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6" t="s">
        <v>6</v>
      </c>
      <c r="B7" s="13">
        <f>(F7+J7)</f>
        <v>461442</v>
      </c>
      <c r="C7" s="13">
        <f>(G7+K7)</f>
        <v>326422</v>
      </c>
      <c r="D7" s="13">
        <f>(H7+L7)</f>
        <v>135020</v>
      </c>
      <c r="E7" s="13"/>
      <c r="F7" s="13">
        <f>+G7+H7</f>
        <v>419881</v>
      </c>
      <c r="G7" s="13">
        <f>+G9+G48</f>
        <v>303175</v>
      </c>
      <c r="H7" s="13">
        <f>+H9+H48</f>
        <v>116706</v>
      </c>
      <c r="I7" s="13"/>
      <c r="J7" s="13">
        <f>+K7+L7</f>
        <v>41561</v>
      </c>
      <c r="K7" s="13">
        <f>+K9+K48</f>
        <v>23247</v>
      </c>
      <c r="L7" s="13">
        <f>+L9+L48</f>
        <v>18314</v>
      </c>
    </row>
    <row r="8" spans="1:12" ht="15.7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6" t="s">
        <v>94</v>
      </c>
      <c r="B9" s="13">
        <f>(F9+J9)</f>
        <v>222203</v>
      </c>
      <c r="C9" s="13">
        <f>(G9+K9)</f>
        <v>180859</v>
      </c>
      <c r="D9" s="13">
        <f>(H9+L9)</f>
        <v>41344</v>
      </c>
      <c r="E9" s="13"/>
      <c r="F9" s="13">
        <f>+G9+H9</f>
        <v>180848</v>
      </c>
      <c r="G9" s="13">
        <f>+G11+G23+G38</f>
        <v>157739</v>
      </c>
      <c r="H9" s="13">
        <f>+H11+H23+H38</f>
        <v>23109</v>
      </c>
      <c r="I9" s="13"/>
      <c r="J9" s="13">
        <f>+K9+L9</f>
        <v>41355</v>
      </c>
      <c r="K9" s="13">
        <f>+K11+K23+K38</f>
        <v>23120</v>
      </c>
      <c r="L9" s="13">
        <f>+L11+L23+L38</f>
        <v>18235</v>
      </c>
    </row>
    <row r="10" spans="1:12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>
      <c r="A11" s="6" t="s">
        <v>95</v>
      </c>
      <c r="B11" s="13">
        <f>SUM(B12:B21)</f>
        <v>100402</v>
      </c>
      <c r="C11" s="13">
        <f>SUM(C12:C21)</f>
        <v>84069</v>
      </c>
      <c r="D11" s="13">
        <f>SUM(D12:D21)</f>
        <v>16333</v>
      </c>
      <c r="E11" s="13"/>
      <c r="F11" s="13">
        <f>SUM(F12:F21)</f>
        <v>69496</v>
      </c>
      <c r="G11" s="13">
        <f>SUM(G12:G21)</f>
        <v>64728</v>
      </c>
      <c r="H11" s="13">
        <f>SUM(H12:H21)</f>
        <v>4768</v>
      </c>
      <c r="I11" s="13"/>
      <c r="J11" s="13">
        <f>SUM(J12:J21)</f>
        <v>30906</v>
      </c>
      <c r="K11" s="13">
        <f>SUM(K12:K21)</f>
        <v>19341</v>
      </c>
      <c r="L11" s="13">
        <f>SUM(L12:L21)</f>
        <v>11565</v>
      </c>
    </row>
    <row r="12" spans="1:12" ht="15.75">
      <c r="A12" s="6" t="s">
        <v>96</v>
      </c>
      <c r="B12" s="13">
        <f>SUM(C12:D12)</f>
        <v>18020</v>
      </c>
      <c r="C12" s="13">
        <f>+G12+K12</f>
        <v>14693</v>
      </c>
      <c r="D12" s="13">
        <f>+H12+L12</f>
        <v>3327</v>
      </c>
      <c r="E12" s="13"/>
      <c r="F12" s="13">
        <f aca="true" t="shared" si="0" ref="F12:F18">SUM(G12:H12)</f>
        <v>13114</v>
      </c>
      <c r="G12" s="28">
        <v>12319</v>
      </c>
      <c r="H12" s="28">
        <v>795</v>
      </c>
      <c r="I12" s="13"/>
      <c r="J12" s="13">
        <f aca="true" t="shared" si="1" ref="J12:J21">SUM(K12:L12)</f>
        <v>4906</v>
      </c>
      <c r="K12" s="29">
        <v>2374</v>
      </c>
      <c r="L12" s="29">
        <v>2532</v>
      </c>
    </row>
    <row r="13" spans="1:12" ht="15.75">
      <c r="A13" s="6" t="s">
        <v>139</v>
      </c>
      <c r="B13" s="13">
        <f aca="true" t="shared" si="2" ref="B13:B21">SUM(C13:D13)</f>
        <v>729</v>
      </c>
      <c r="C13" s="13">
        <f>+G13+K13</f>
        <v>706</v>
      </c>
      <c r="D13" s="13">
        <f aca="true" t="shared" si="3" ref="D13:D21">+H13+L13</f>
        <v>23</v>
      </c>
      <c r="E13" s="13"/>
      <c r="F13" s="13">
        <f t="shared" si="0"/>
        <v>654</v>
      </c>
      <c r="G13" s="28">
        <v>639</v>
      </c>
      <c r="H13" s="28">
        <v>15</v>
      </c>
      <c r="I13" s="13"/>
      <c r="J13" s="13">
        <f t="shared" si="1"/>
        <v>75</v>
      </c>
      <c r="K13" s="29">
        <v>67</v>
      </c>
      <c r="L13" s="29">
        <v>8</v>
      </c>
    </row>
    <row r="14" spans="1:12" ht="15.75">
      <c r="A14" s="6" t="s">
        <v>97</v>
      </c>
      <c r="B14" s="13">
        <f t="shared" si="2"/>
        <v>14709</v>
      </c>
      <c r="C14" s="13">
        <f aca="true" t="shared" si="4" ref="C14:C21">+G14+K14</f>
        <v>12914</v>
      </c>
      <c r="D14" s="13">
        <f t="shared" si="3"/>
        <v>1795</v>
      </c>
      <c r="E14" s="13"/>
      <c r="F14" s="13">
        <f t="shared" si="0"/>
        <v>11693</v>
      </c>
      <c r="G14" s="28">
        <v>11256</v>
      </c>
      <c r="H14" s="28">
        <v>437</v>
      </c>
      <c r="I14" s="13"/>
      <c r="J14" s="13">
        <f t="shared" si="1"/>
        <v>3016</v>
      </c>
      <c r="K14" s="29">
        <v>1658</v>
      </c>
      <c r="L14" s="29">
        <v>1358</v>
      </c>
    </row>
    <row r="15" spans="1:12" ht="15.75">
      <c r="A15" s="6" t="s">
        <v>98</v>
      </c>
      <c r="B15" s="13">
        <f t="shared" si="2"/>
        <v>28881</v>
      </c>
      <c r="C15" s="13">
        <f t="shared" si="4"/>
        <v>24101</v>
      </c>
      <c r="D15" s="13">
        <f t="shared" si="3"/>
        <v>4780</v>
      </c>
      <c r="E15" s="13"/>
      <c r="F15" s="13">
        <f t="shared" si="0"/>
        <v>19368</v>
      </c>
      <c r="G15" s="28">
        <v>17966</v>
      </c>
      <c r="H15" s="28">
        <v>1402</v>
      </c>
      <c r="I15" s="13"/>
      <c r="J15" s="13">
        <f t="shared" si="1"/>
        <v>9513</v>
      </c>
      <c r="K15" s="29">
        <v>6135</v>
      </c>
      <c r="L15" s="29">
        <v>3378</v>
      </c>
    </row>
    <row r="16" spans="1:12" ht="15.75">
      <c r="A16" s="6" t="s">
        <v>140</v>
      </c>
      <c r="B16" s="13">
        <f t="shared" si="2"/>
        <v>7315</v>
      </c>
      <c r="C16" s="13">
        <f t="shared" si="4"/>
        <v>7292</v>
      </c>
      <c r="D16" s="13">
        <f>+H16</f>
        <v>23</v>
      </c>
      <c r="E16" s="13"/>
      <c r="F16" s="13">
        <f t="shared" si="0"/>
        <v>5537</v>
      </c>
      <c r="G16" s="28">
        <v>5514</v>
      </c>
      <c r="H16" s="28">
        <v>23</v>
      </c>
      <c r="I16" s="13"/>
      <c r="J16" s="13">
        <f t="shared" si="1"/>
        <v>1778</v>
      </c>
      <c r="K16" s="29">
        <v>1778</v>
      </c>
      <c r="L16" s="14">
        <v>0</v>
      </c>
    </row>
    <row r="17" spans="1:12" ht="15.75">
      <c r="A17" s="6" t="s">
        <v>99</v>
      </c>
      <c r="B17" s="13">
        <f t="shared" si="2"/>
        <v>1683</v>
      </c>
      <c r="C17" s="13">
        <f t="shared" si="4"/>
        <v>1160</v>
      </c>
      <c r="D17" s="13">
        <f t="shared" si="3"/>
        <v>523</v>
      </c>
      <c r="E17" s="13"/>
      <c r="F17" s="13">
        <f t="shared" si="0"/>
        <v>346</v>
      </c>
      <c r="G17" s="28">
        <v>188</v>
      </c>
      <c r="H17" s="28">
        <v>158</v>
      </c>
      <c r="I17" s="13"/>
      <c r="J17" s="13">
        <f t="shared" si="1"/>
        <v>1337</v>
      </c>
      <c r="K17" s="29">
        <v>972</v>
      </c>
      <c r="L17" s="29">
        <v>365</v>
      </c>
    </row>
    <row r="18" spans="1:12" ht="15.75">
      <c r="A18" s="6" t="s">
        <v>100</v>
      </c>
      <c r="B18" s="13">
        <f t="shared" si="2"/>
        <v>2642</v>
      </c>
      <c r="C18" s="13">
        <f t="shared" si="4"/>
        <v>1859</v>
      </c>
      <c r="D18" s="13">
        <f t="shared" si="3"/>
        <v>783</v>
      </c>
      <c r="E18" s="13"/>
      <c r="F18" s="13">
        <f t="shared" si="0"/>
        <v>2104</v>
      </c>
      <c r="G18" s="28">
        <v>1527</v>
      </c>
      <c r="H18" s="28">
        <v>577</v>
      </c>
      <c r="I18" s="13"/>
      <c r="J18" s="13">
        <f t="shared" si="1"/>
        <v>538</v>
      </c>
      <c r="K18" s="29">
        <v>332</v>
      </c>
      <c r="L18" s="29">
        <v>206</v>
      </c>
    </row>
    <row r="19" spans="1:12" ht="15.75">
      <c r="A19" s="6" t="s">
        <v>101</v>
      </c>
      <c r="B19" s="13">
        <f t="shared" si="2"/>
        <v>301</v>
      </c>
      <c r="C19" s="13">
        <f>+K19</f>
        <v>301</v>
      </c>
      <c r="D19" s="14">
        <v>0</v>
      </c>
      <c r="E19" s="13"/>
      <c r="F19" s="14">
        <v>0</v>
      </c>
      <c r="G19" s="14">
        <v>0</v>
      </c>
      <c r="H19" s="14">
        <v>0</v>
      </c>
      <c r="I19" s="13"/>
      <c r="J19" s="13">
        <f t="shared" si="1"/>
        <v>301</v>
      </c>
      <c r="K19" s="29">
        <v>301</v>
      </c>
      <c r="L19" s="14">
        <v>0</v>
      </c>
    </row>
    <row r="20" spans="1:12" ht="15.75">
      <c r="A20" s="6" t="s">
        <v>102</v>
      </c>
      <c r="B20" s="13">
        <f t="shared" si="2"/>
        <v>24681</v>
      </c>
      <c r="C20" s="13">
        <f t="shared" si="4"/>
        <v>19914</v>
      </c>
      <c r="D20" s="13">
        <f t="shared" si="3"/>
        <v>4767</v>
      </c>
      <c r="E20" s="13"/>
      <c r="F20" s="13">
        <f>SUM(G20:H20)</f>
        <v>16384</v>
      </c>
      <c r="G20" s="28">
        <v>15124</v>
      </c>
      <c r="H20" s="28">
        <v>1260</v>
      </c>
      <c r="I20" s="13"/>
      <c r="J20" s="13">
        <f t="shared" si="1"/>
        <v>8297</v>
      </c>
      <c r="K20" s="29">
        <v>4790</v>
      </c>
      <c r="L20" s="29">
        <v>3507</v>
      </c>
    </row>
    <row r="21" spans="1:12" ht="15.75">
      <c r="A21" s="6" t="s">
        <v>103</v>
      </c>
      <c r="B21" s="13">
        <f t="shared" si="2"/>
        <v>1441</v>
      </c>
      <c r="C21" s="13">
        <f t="shared" si="4"/>
        <v>1129</v>
      </c>
      <c r="D21" s="13">
        <f t="shared" si="3"/>
        <v>312</v>
      </c>
      <c r="E21" s="13"/>
      <c r="F21" s="13">
        <f>SUM(G21:H21)</f>
        <v>296</v>
      </c>
      <c r="G21" s="28">
        <v>195</v>
      </c>
      <c r="H21" s="28">
        <v>101</v>
      </c>
      <c r="I21" s="13"/>
      <c r="J21" s="13">
        <f t="shared" si="1"/>
        <v>1145</v>
      </c>
      <c r="K21" s="29">
        <v>934</v>
      </c>
      <c r="L21" s="29">
        <v>211</v>
      </c>
    </row>
    <row r="22" spans="1:12" ht="15.7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>
      <c r="A23" s="6" t="s">
        <v>104</v>
      </c>
      <c r="B23" s="13">
        <f>SUM(B24:B36)</f>
        <v>94023</v>
      </c>
      <c r="C23" s="13">
        <f>SUM(C24:C36)</f>
        <v>74624</v>
      </c>
      <c r="D23" s="13">
        <f>SUM(D24:D36)</f>
        <v>19399</v>
      </c>
      <c r="E23" s="13"/>
      <c r="F23" s="13">
        <f>SUM(F24:F36)</f>
        <v>84388</v>
      </c>
      <c r="G23" s="13">
        <f>SUM(G24:G36)</f>
        <v>71085</v>
      </c>
      <c r="H23" s="13">
        <f>SUM(H24:H36)</f>
        <v>13303</v>
      </c>
      <c r="I23" s="13"/>
      <c r="J23" s="13">
        <f>SUM(J24:J36)</f>
        <v>9635</v>
      </c>
      <c r="K23" s="13">
        <f>SUM(K24:K36)</f>
        <v>3539</v>
      </c>
      <c r="L23" s="13">
        <f>SUM(L24:L36)</f>
        <v>6096</v>
      </c>
    </row>
    <row r="24" spans="1:12" ht="15.75">
      <c r="A24" s="6" t="s">
        <v>105</v>
      </c>
      <c r="B24" s="13">
        <f>SUM(C24:D24)</f>
        <v>8490</v>
      </c>
      <c r="C24" s="13">
        <f aca="true" t="shared" si="5" ref="C24:D36">+G24+K24</f>
        <v>6845</v>
      </c>
      <c r="D24" s="13">
        <f t="shared" si="5"/>
        <v>1645</v>
      </c>
      <c r="E24" s="13"/>
      <c r="F24" s="13">
        <f aca="true" t="shared" si="6" ref="F24:F36">SUM(G24:H24)</f>
        <v>7119</v>
      </c>
      <c r="G24" s="28">
        <v>6474</v>
      </c>
      <c r="H24" s="28">
        <v>645</v>
      </c>
      <c r="I24" s="13"/>
      <c r="J24" s="13">
        <f aca="true" t="shared" si="7" ref="J24:J36">SUM(K24:L24)</f>
        <v>1371</v>
      </c>
      <c r="K24" s="29">
        <v>371</v>
      </c>
      <c r="L24" s="29">
        <v>1000</v>
      </c>
    </row>
    <row r="25" spans="1:12" ht="15.75">
      <c r="A25" s="6" t="s">
        <v>106</v>
      </c>
      <c r="B25" s="13">
        <f aca="true" t="shared" si="8" ref="B25:B36">SUM(C25:D25)</f>
        <v>11714</v>
      </c>
      <c r="C25" s="13">
        <f t="shared" si="5"/>
        <v>9410</v>
      </c>
      <c r="D25" s="13">
        <f t="shared" si="5"/>
        <v>2304</v>
      </c>
      <c r="E25" s="13"/>
      <c r="F25" s="13">
        <f t="shared" si="6"/>
        <v>9822</v>
      </c>
      <c r="G25" s="28">
        <v>8780</v>
      </c>
      <c r="H25" s="28">
        <v>1042</v>
      </c>
      <c r="I25" s="13"/>
      <c r="J25" s="13">
        <f t="shared" si="7"/>
        <v>1892</v>
      </c>
      <c r="K25" s="29">
        <v>630</v>
      </c>
      <c r="L25" s="29">
        <v>1262</v>
      </c>
    </row>
    <row r="26" spans="1:12" ht="15.75">
      <c r="A26" s="6" t="s">
        <v>107</v>
      </c>
      <c r="B26" s="13">
        <f t="shared" si="8"/>
        <v>7322</v>
      </c>
      <c r="C26" s="13">
        <f t="shared" si="5"/>
        <v>6439</v>
      </c>
      <c r="D26" s="13">
        <f t="shared" si="5"/>
        <v>883</v>
      </c>
      <c r="E26" s="13"/>
      <c r="F26" s="13">
        <f t="shared" si="6"/>
        <v>6257</v>
      </c>
      <c r="G26" s="28">
        <v>6058</v>
      </c>
      <c r="H26" s="28">
        <v>199</v>
      </c>
      <c r="I26" s="13"/>
      <c r="J26" s="13">
        <f t="shared" si="7"/>
        <v>1065</v>
      </c>
      <c r="K26" s="29">
        <v>381</v>
      </c>
      <c r="L26" s="29">
        <v>684</v>
      </c>
    </row>
    <row r="27" spans="1:12" ht="15.75">
      <c r="A27" s="6" t="s">
        <v>108</v>
      </c>
      <c r="B27" s="13">
        <f t="shared" si="8"/>
        <v>14325</v>
      </c>
      <c r="C27" s="13">
        <f t="shared" si="5"/>
        <v>4933</v>
      </c>
      <c r="D27" s="13">
        <f t="shared" si="5"/>
        <v>9392</v>
      </c>
      <c r="E27" s="13"/>
      <c r="F27" s="13">
        <f t="shared" si="6"/>
        <v>13399</v>
      </c>
      <c r="G27" s="28">
        <v>4876</v>
      </c>
      <c r="H27" s="28">
        <v>8523</v>
      </c>
      <c r="I27" s="13"/>
      <c r="J27" s="13">
        <f t="shared" si="7"/>
        <v>926</v>
      </c>
      <c r="K27" s="29">
        <v>57</v>
      </c>
      <c r="L27" s="29">
        <v>869</v>
      </c>
    </row>
    <row r="28" spans="1:12" ht="15.75">
      <c r="A28" s="6" t="s">
        <v>109</v>
      </c>
      <c r="B28" s="13">
        <f t="shared" si="8"/>
        <v>5774</v>
      </c>
      <c r="C28" s="13">
        <f t="shared" si="5"/>
        <v>5406</v>
      </c>
      <c r="D28" s="13">
        <f t="shared" si="5"/>
        <v>368</v>
      </c>
      <c r="E28" s="13"/>
      <c r="F28" s="13">
        <f t="shared" si="6"/>
        <v>5367</v>
      </c>
      <c r="G28" s="28">
        <v>5198</v>
      </c>
      <c r="H28" s="28">
        <v>169</v>
      </c>
      <c r="I28" s="13"/>
      <c r="J28" s="13">
        <f t="shared" si="7"/>
        <v>407</v>
      </c>
      <c r="K28" s="29">
        <v>208</v>
      </c>
      <c r="L28" s="29">
        <v>199</v>
      </c>
    </row>
    <row r="29" spans="1:12" ht="15.75">
      <c r="A29" s="6" t="s">
        <v>110</v>
      </c>
      <c r="B29" s="13">
        <f t="shared" si="8"/>
        <v>5638</v>
      </c>
      <c r="C29" s="13">
        <f t="shared" si="5"/>
        <v>5445</v>
      </c>
      <c r="D29" s="13">
        <f t="shared" si="5"/>
        <v>193</v>
      </c>
      <c r="E29" s="13"/>
      <c r="F29" s="13">
        <f t="shared" si="6"/>
        <v>5490</v>
      </c>
      <c r="G29" s="28">
        <v>5373</v>
      </c>
      <c r="H29" s="28">
        <v>117</v>
      </c>
      <c r="I29" s="13"/>
      <c r="J29" s="13">
        <f t="shared" si="7"/>
        <v>148</v>
      </c>
      <c r="K29" s="29">
        <v>72</v>
      </c>
      <c r="L29" s="29">
        <v>76</v>
      </c>
    </row>
    <row r="30" spans="1:12" ht="15.75">
      <c r="A30" s="6" t="s">
        <v>111</v>
      </c>
      <c r="B30" s="13">
        <f t="shared" si="8"/>
        <v>7907</v>
      </c>
      <c r="C30" s="13">
        <f t="shared" si="5"/>
        <v>6407</v>
      </c>
      <c r="D30" s="13">
        <f t="shared" si="5"/>
        <v>1500</v>
      </c>
      <c r="E30" s="13"/>
      <c r="F30" s="13">
        <f t="shared" si="6"/>
        <v>6504</v>
      </c>
      <c r="G30" s="28">
        <v>5888</v>
      </c>
      <c r="H30" s="28">
        <v>616</v>
      </c>
      <c r="I30" s="13"/>
      <c r="J30" s="13">
        <f t="shared" si="7"/>
        <v>1403</v>
      </c>
      <c r="K30" s="29">
        <v>519</v>
      </c>
      <c r="L30" s="29">
        <v>884</v>
      </c>
    </row>
    <row r="31" spans="1:12" ht="15.75">
      <c r="A31" s="6" t="s">
        <v>112</v>
      </c>
      <c r="B31" s="13">
        <f t="shared" si="8"/>
        <v>3897</v>
      </c>
      <c r="C31" s="13">
        <f t="shared" si="5"/>
        <v>3246</v>
      </c>
      <c r="D31" s="13">
        <f t="shared" si="5"/>
        <v>651</v>
      </c>
      <c r="E31" s="13"/>
      <c r="F31" s="13">
        <f t="shared" si="6"/>
        <v>3813</v>
      </c>
      <c r="G31" s="28">
        <v>3204</v>
      </c>
      <c r="H31" s="28">
        <v>609</v>
      </c>
      <c r="I31" s="13"/>
      <c r="J31" s="13">
        <f t="shared" si="7"/>
        <v>84</v>
      </c>
      <c r="K31" s="29">
        <v>42</v>
      </c>
      <c r="L31" s="29">
        <v>42</v>
      </c>
    </row>
    <row r="32" spans="1:12" ht="15.75">
      <c r="A32" s="6" t="s">
        <v>113</v>
      </c>
      <c r="B32" s="13">
        <f t="shared" si="8"/>
        <v>5893</v>
      </c>
      <c r="C32" s="13">
        <f t="shared" si="5"/>
        <v>5660</v>
      </c>
      <c r="D32" s="13">
        <f t="shared" si="5"/>
        <v>233</v>
      </c>
      <c r="E32" s="13"/>
      <c r="F32" s="13">
        <f t="shared" si="6"/>
        <v>5711</v>
      </c>
      <c r="G32" s="28">
        <v>5580</v>
      </c>
      <c r="H32" s="28">
        <v>131</v>
      </c>
      <c r="I32" s="13"/>
      <c r="J32" s="13">
        <f t="shared" si="7"/>
        <v>182</v>
      </c>
      <c r="K32" s="29">
        <v>80</v>
      </c>
      <c r="L32" s="29">
        <v>102</v>
      </c>
    </row>
    <row r="33" spans="1:12" ht="15.75">
      <c r="A33" s="6" t="s">
        <v>114</v>
      </c>
      <c r="B33" s="13">
        <f t="shared" si="8"/>
        <v>8119</v>
      </c>
      <c r="C33" s="13">
        <f t="shared" si="5"/>
        <v>7164</v>
      </c>
      <c r="D33" s="13">
        <f t="shared" si="5"/>
        <v>955</v>
      </c>
      <c r="E33" s="13"/>
      <c r="F33" s="13">
        <f t="shared" si="6"/>
        <v>7200</v>
      </c>
      <c r="G33" s="28">
        <v>6765</v>
      </c>
      <c r="H33" s="28">
        <v>435</v>
      </c>
      <c r="I33" s="13"/>
      <c r="J33" s="13">
        <f t="shared" si="7"/>
        <v>919</v>
      </c>
      <c r="K33" s="29">
        <v>399</v>
      </c>
      <c r="L33" s="29">
        <v>520</v>
      </c>
    </row>
    <row r="34" spans="1:12" ht="15.75">
      <c r="A34" s="6" t="s">
        <v>115</v>
      </c>
      <c r="B34" s="13">
        <f t="shared" si="8"/>
        <v>6453</v>
      </c>
      <c r="C34" s="13">
        <f t="shared" si="5"/>
        <v>5847</v>
      </c>
      <c r="D34" s="13">
        <f t="shared" si="5"/>
        <v>606</v>
      </c>
      <c r="E34" s="13"/>
      <c r="F34" s="13">
        <f t="shared" si="6"/>
        <v>5906</v>
      </c>
      <c r="G34" s="28">
        <v>5563</v>
      </c>
      <c r="H34" s="28">
        <v>343</v>
      </c>
      <c r="I34" s="13"/>
      <c r="J34" s="13">
        <f t="shared" si="7"/>
        <v>547</v>
      </c>
      <c r="K34" s="29">
        <v>284</v>
      </c>
      <c r="L34" s="29">
        <v>263</v>
      </c>
    </row>
    <row r="35" spans="1:12" ht="15.75">
      <c r="A35" s="6" t="s">
        <v>116</v>
      </c>
      <c r="B35" s="13">
        <f t="shared" si="8"/>
        <v>4299</v>
      </c>
      <c r="C35" s="13">
        <f t="shared" si="5"/>
        <v>4011</v>
      </c>
      <c r="D35" s="13">
        <f t="shared" si="5"/>
        <v>288</v>
      </c>
      <c r="E35" s="13"/>
      <c r="F35" s="13">
        <f t="shared" si="6"/>
        <v>3735</v>
      </c>
      <c r="G35" s="28">
        <v>3631</v>
      </c>
      <c r="H35" s="28">
        <v>104</v>
      </c>
      <c r="I35" s="13"/>
      <c r="J35" s="13">
        <f t="shared" si="7"/>
        <v>564</v>
      </c>
      <c r="K35" s="29">
        <v>380</v>
      </c>
      <c r="L35" s="29">
        <v>184</v>
      </c>
    </row>
    <row r="36" spans="1:12" ht="15.75">
      <c r="A36" s="6" t="s">
        <v>117</v>
      </c>
      <c r="B36" s="13">
        <f t="shared" si="8"/>
        <v>4192</v>
      </c>
      <c r="C36" s="13">
        <f t="shared" si="5"/>
        <v>3811</v>
      </c>
      <c r="D36" s="13">
        <f t="shared" si="5"/>
        <v>381</v>
      </c>
      <c r="E36" s="13"/>
      <c r="F36" s="13">
        <f t="shared" si="6"/>
        <v>4065</v>
      </c>
      <c r="G36" s="28">
        <v>3695</v>
      </c>
      <c r="H36" s="28">
        <v>370</v>
      </c>
      <c r="I36" s="13"/>
      <c r="J36" s="13">
        <f t="shared" si="7"/>
        <v>127</v>
      </c>
      <c r="K36" s="29">
        <v>116</v>
      </c>
      <c r="L36" s="29">
        <v>11</v>
      </c>
    </row>
    <row r="37" spans="1:12" ht="15.75">
      <c r="A37" s="18"/>
      <c r="B37" s="19"/>
      <c r="C37" s="19"/>
      <c r="D37" s="19"/>
      <c r="E37" s="19"/>
      <c r="F37" s="19"/>
      <c r="G37" s="19"/>
      <c r="H37" s="19"/>
      <c r="I37" s="19"/>
      <c r="J37" s="50"/>
      <c r="K37" s="51"/>
      <c r="L37" s="51"/>
    </row>
    <row r="38" spans="1:12" ht="15.75">
      <c r="A38" s="17" t="s">
        <v>118</v>
      </c>
      <c r="B38" s="13">
        <f>SUM(B39:B46)</f>
        <v>27778</v>
      </c>
      <c r="C38" s="13">
        <f aca="true" t="shared" si="9" ref="C38:D43">+G38</f>
        <v>21926</v>
      </c>
      <c r="D38" s="13">
        <f t="shared" si="9"/>
        <v>5038</v>
      </c>
      <c r="E38" s="13"/>
      <c r="F38" s="13">
        <f>SUM(F39:F46)</f>
        <v>26964</v>
      </c>
      <c r="G38" s="13">
        <f>SUM(G39:G46)</f>
        <v>21926</v>
      </c>
      <c r="H38" s="13">
        <f>SUM(H39:H46)</f>
        <v>5038</v>
      </c>
      <c r="I38" s="13"/>
      <c r="J38" s="13">
        <f>SUM(J39:J46)</f>
        <v>814</v>
      </c>
      <c r="K38" s="13">
        <f>SUM(K39:K46)</f>
        <v>240</v>
      </c>
      <c r="L38" s="13">
        <f>SUM(L39:L46)</f>
        <v>574</v>
      </c>
    </row>
    <row r="39" spans="1:12" ht="15.75">
      <c r="A39" s="17" t="s">
        <v>119</v>
      </c>
      <c r="B39" s="13">
        <f>SUM(C39:D39)</f>
        <v>3530</v>
      </c>
      <c r="C39" s="13">
        <f t="shared" si="9"/>
        <v>3184</v>
      </c>
      <c r="D39" s="13">
        <f t="shared" si="9"/>
        <v>346</v>
      </c>
      <c r="E39" s="13"/>
      <c r="F39" s="13">
        <f aca="true" t="shared" si="10" ref="F39:F46">SUM(G39:H39)</f>
        <v>3530</v>
      </c>
      <c r="G39" s="28">
        <v>3184</v>
      </c>
      <c r="H39" s="28">
        <v>346</v>
      </c>
      <c r="I39" s="13"/>
      <c r="J39" s="14">
        <v>0</v>
      </c>
      <c r="K39" s="14">
        <v>0</v>
      </c>
      <c r="L39" s="14">
        <v>0</v>
      </c>
    </row>
    <row r="40" spans="1:12" ht="15.75">
      <c r="A40" s="17" t="s">
        <v>120</v>
      </c>
      <c r="B40" s="13">
        <f aca="true" t="shared" si="11" ref="B40:B46">SUM(C40:D40)</f>
        <v>3320</v>
      </c>
      <c r="C40" s="13">
        <f t="shared" si="9"/>
        <v>2572</v>
      </c>
      <c r="D40" s="13">
        <f t="shared" si="9"/>
        <v>748</v>
      </c>
      <c r="E40" s="13"/>
      <c r="F40" s="13">
        <f t="shared" si="10"/>
        <v>3320</v>
      </c>
      <c r="G40" s="28">
        <v>2572</v>
      </c>
      <c r="H40" s="28">
        <v>748</v>
      </c>
      <c r="I40" s="13"/>
      <c r="J40" s="14">
        <v>0</v>
      </c>
      <c r="K40" s="14">
        <v>0</v>
      </c>
      <c r="L40" s="14">
        <v>0</v>
      </c>
    </row>
    <row r="41" spans="1:12" ht="15.75">
      <c r="A41" s="17" t="s">
        <v>121</v>
      </c>
      <c r="B41" s="13">
        <f t="shared" si="11"/>
        <v>2687</v>
      </c>
      <c r="C41" s="13">
        <f t="shared" si="9"/>
        <v>2562</v>
      </c>
      <c r="D41" s="13">
        <f t="shared" si="9"/>
        <v>125</v>
      </c>
      <c r="E41" s="13"/>
      <c r="F41" s="13">
        <f t="shared" si="10"/>
        <v>2687</v>
      </c>
      <c r="G41" s="28">
        <v>2562</v>
      </c>
      <c r="H41" s="28">
        <v>125</v>
      </c>
      <c r="I41" s="13"/>
      <c r="J41" s="14">
        <v>0</v>
      </c>
      <c r="K41" s="14">
        <v>0</v>
      </c>
      <c r="L41" s="14">
        <v>0</v>
      </c>
    </row>
    <row r="42" spans="1:12" ht="15.75">
      <c r="A42" s="17" t="s">
        <v>122</v>
      </c>
      <c r="B42" s="13">
        <f t="shared" si="11"/>
        <v>3183</v>
      </c>
      <c r="C42" s="13">
        <f t="shared" si="9"/>
        <v>2609</v>
      </c>
      <c r="D42" s="13">
        <f t="shared" si="9"/>
        <v>574</v>
      </c>
      <c r="E42" s="13"/>
      <c r="F42" s="13">
        <f t="shared" si="10"/>
        <v>3183</v>
      </c>
      <c r="G42" s="28">
        <v>2609</v>
      </c>
      <c r="H42" s="28">
        <v>574</v>
      </c>
      <c r="I42" s="13"/>
      <c r="J42" s="14">
        <v>0</v>
      </c>
      <c r="K42" s="14">
        <v>0</v>
      </c>
      <c r="L42" s="14">
        <v>0</v>
      </c>
    </row>
    <row r="43" spans="1:12" ht="15.75">
      <c r="A43" s="17" t="s">
        <v>123</v>
      </c>
      <c r="B43" s="13">
        <f t="shared" si="11"/>
        <v>6988</v>
      </c>
      <c r="C43" s="13">
        <f t="shared" si="9"/>
        <v>5019</v>
      </c>
      <c r="D43" s="13">
        <f t="shared" si="9"/>
        <v>1969</v>
      </c>
      <c r="E43" s="13"/>
      <c r="F43" s="13">
        <f t="shared" si="10"/>
        <v>6988</v>
      </c>
      <c r="G43" s="28">
        <v>5019</v>
      </c>
      <c r="H43" s="28">
        <v>1969</v>
      </c>
      <c r="I43" s="13"/>
      <c r="J43" s="14">
        <v>0</v>
      </c>
      <c r="K43" s="14">
        <v>0</v>
      </c>
      <c r="L43" s="14">
        <v>0</v>
      </c>
    </row>
    <row r="44" spans="1:12" ht="15.75">
      <c r="A44" s="13" t="s">
        <v>124</v>
      </c>
      <c r="B44" s="13">
        <f t="shared" si="11"/>
        <v>1756</v>
      </c>
      <c r="C44" s="13">
        <f>+G44+K44</f>
        <v>1577</v>
      </c>
      <c r="D44" s="13">
        <f>+H44+L44</f>
        <v>179</v>
      </c>
      <c r="E44" s="13"/>
      <c r="F44" s="13">
        <f t="shared" si="10"/>
        <v>1574</v>
      </c>
      <c r="G44" s="28">
        <v>1463</v>
      </c>
      <c r="H44" s="28">
        <v>111</v>
      </c>
      <c r="I44" s="13"/>
      <c r="J44" s="13">
        <f>SUM(K44:L44)</f>
        <v>182</v>
      </c>
      <c r="K44" s="29">
        <v>114</v>
      </c>
      <c r="L44" s="29">
        <v>68</v>
      </c>
    </row>
    <row r="45" spans="1:12" ht="15.75">
      <c r="A45" s="17" t="s">
        <v>125</v>
      </c>
      <c r="B45" s="13">
        <f t="shared" si="11"/>
        <v>3380</v>
      </c>
      <c r="C45" s="13">
        <f>+G45</f>
        <v>2971</v>
      </c>
      <c r="D45" s="13">
        <f>+H45</f>
        <v>409</v>
      </c>
      <c r="E45" s="13"/>
      <c r="F45" s="13">
        <f t="shared" si="10"/>
        <v>3380</v>
      </c>
      <c r="G45" s="28">
        <v>2971</v>
      </c>
      <c r="H45" s="28">
        <v>409</v>
      </c>
      <c r="I45" s="13"/>
      <c r="J45" s="14">
        <v>0</v>
      </c>
      <c r="K45" s="14">
        <v>0</v>
      </c>
      <c r="L45" s="14">
        <v>0</v>
      </c>
    </row>
    <row r="46" spans="1:12" ht="15.75">
      <c r="A46" s="17" t="s">
        <v>143</v>
      </c>
      <c r="B46" s="13">
        <f t="shared" si="11"/>
        <v>2934</v>
      </c>
      <c r="C46" s="13">
        <f>+G46+K46</f>
        <v>1672</v>
      </c>
      <c r="D46" s="13">
        <f>+H46+L46</f>
        <v>1262</v>
      </c>
      <c r="E46" s="13"/>
      <c r="F46" s="13">
        <f t="shared" si="10"/>
        <v>2302</v>
      </c>
      <c r="G46" s="28">
        <v>1546</v>
      </c>
      <c r="H46" s="28">
        <v>756</v>
      </c>
      <c r="I46" s="13"/>
      <c r="J46" s="13">
        <f>SUM(K46:L46)</f>
        <v>632</v>
      </c>
      <c r="K46" s="29">
        <v>126</v>
      </c>
      <c r="L46" s="29">
        <v>506</v>
      </c>
    </row>
    <row r="47" spans="1:12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>
      <c r="A48" s="17" t="s">
        <v>7</v>
      </c>
      <c r="B48" s="13">
        <f>SUM(B49:B78)</f>
        <v>239239</v>
      </c>
      <c r="C48" s="13">
        <f aca="true" t="shared" si="12" ref="C48:D56">+G48</f>
        <v>145436</v>
      </c>
      <c r="D48" s="13">
        <f t="shared" si="12"/>
        <v>93597</v>
      </c>
      <c r="E48" s="13"/>
      <c r="F48" s="13">
        <f>SUM(F49:F78)</f>
        <v>239033</v>
      </c>
      <c r="G48" s="13">
        <f>SUM(G49:G78)</f>
        <v>145436</v>
      </c>
      <c r="H48" s="13">
        <f>SUM(H49:H78)</f>
        <v>93597</v>
      </c>
      <c r="I48" s="13"/>
      <c r="J48" s="13">
        <f>SUM(K48:L48)</f>
        <v>206</v>
      </c>
      <c r="K48" s="13">
        <f>SUM(K49:K78)</f>
        <v>127</v>
      </c>
      <c r="L48" s="13">
        <f>SUM(L49:L78)</f>
        <v>79</v>
      </c>
    </row>
    <row r="49" spans="1:12" ht="15.75">
      <c r="A49" s="17" t="s">
        <v>8</v>
      </c>
      <c r="B49" s="13">
        <f>SUM(C49:D49)</f>
        <v>3873</v>
      </c>
      <c r="C49" s="13">
        <f t="shared" si="12"/>
        <v>2319</v>
      </c>
      <c r="D49" s="13">
        <f t="shared" si="12"/>
        <v>1554</v>
      </c>
      <c r="E49" s="13"/>
      <c r="F49" s="13">
        <f aca="true" t="shared" si="13" ref="F49:F78">SUM(G49:H49)</f>
        <v>3873</v>
      </c>
      <c r="G49" s="28">
        <v>2319</v>
      </c>
      <c r="H49" s="28">
        <v>1554</v>
      </c>
      <c r="I49" s="13"/>
      <c r="J49" s="14">
        <v>0</v>
      </c>
      <c r="K49" s="14">
        <v>0</v>
      </c>
      <c r="L49" s="14">
        <v>0</v>
      </c>
    </row>
    <row r="50" spans="1:12" ht="15.75">
      <c r="A50" s="17" t="s">
        <v>9</v>
      </c>
      <c r="B50" s="13">
        <f aca="true" t="shared" si="14" ref="B50:B78">SUM(C50:D50)</f>
        <v>6877</v>
      </c>
      <c r="C50" s="13">
        <f t="shared" si="12"/>
        <v>4655</v>
      </c>
      <c r="D50" s="13">
        <f t="shared" si="12"/>
        <v>2222</v>
      </c>
      <c r="E50" s="13"/>
      <c r="F50" s="13">
        <f t="shared" si="13"/>
        <v>6877</v>
      </c>
      <c r="G50" s="28">
        <v>4655</v>
      </c>
      <c r="H50" s="28">
        <v>2222</v>
      </c>
      <c r="I50" s="13"/>
      <c r="J50" s="14">
        <v>0</v>
      </c>
      <c r="K50" s="14">
        <v>0</v>
      </c>
      <c r="L50" s="14">
        <v>0</v>
      </c>
    </row>
    <row r="51" spans="1:12" ht="15.75">
      <c r="A51" s="13" t="s">
        <v>127</v>
      </c>
      <c r="B51" s="13">
        <f t="shared" si="14"/>
        <v>4798</v>
      </c>
      <c r="C51" s="13">
        <f t="shared" si="12"/>
        <v>2480</v>
      </c>
      <c r="D51" s="13">
        <f t="shared" si="12"/>
        <v>2318</v>
      </c>
      <c r="E51" s="13"/>
      <c r="F51" s="13">
        <f t="shared" si="13"/>
        <v>4798</v>
      </c>
      <c r="G51" s="28">
        <v>2480</v>
      </c>
      <c r="H51" s="28">
        <v>2318</v>
      </c>
      <c r="I51" s="13"/>
      <c r="J51" s="14">
        <v>0</v>
      </c>
      <c r="K51" s="14">
        <v>0</v>
      </c>
      <c r="L51" s="14">
        <v>0</v>
      </c>
    </row>
    <row r="52" spans="1:12" ht="15.75">
      <c r="A52" s="17" t="s">
        <v>10</v>
      </c>
      <c r="B52" s="13">
        <f t="shared" si="14"/>
        <v>2246</v>
      </c>
      <c r="C52" s="13">
        <f t="shared" si="12"/>
        <v>1334</v>
      </c>
      <c r="D52" s="13">
        <f t="shared" si="12"/>
        <v>912</v>
      </c>
      <c r="E52" s="13"/>
      <c r="F52" s="13">
        <f t="shared" si="13"/>
        <v>2246</v>
      </c>
      <c r="G52" s="29">
        <v>1334</v>
      </c>
      <c r="H52" s="29">
        <v>912</v>
      </c>
      <c r="I52" s="13"/>
      <c r="J52" s="14">
        <v>0</v>
      </c>
      <c r="K52" s="14">
        <v>0</v>
      </c>
      <c r="L52" s="14">
        <v>0</v>
      </c>
    </row>
    <row r="53" spans="1:12" ht="15.75">
      <c r="A53" s="17" t="s">
        <v>11</v>
      </c>
      <c r="B53" s="13">
        <f t="shared" si="14"/>
        <v>2048</v>
      </c>
      <c r="C53" s="13">
        <f t="shared" si="12"/>
        <v>1149</v>
      </c>
      <c r="D53" s="13">
        <f t="shared" si="12"/>
        <v>899</v>
      </c>
      <c r="E53" s="13"/>
      <c r="F53" s="13">
        <f t="shared" si="13"/>
        <v>2048</v>
      </c>
      <c r="G53" s="29">
        <v>1149</v>
      </c>
      <c r="H53" s="29">
        <v>899</v>
      </c>
      <c r="I53" s="13"/>
      <c r="J53" s="14">
        <v>0</v>
      </c>
      <c r="K53" s="14">
        <v>0</v>
      </c>
      <c r="L53" s="14">
        <v>0</v>
      </c>
    </row>
    <row r="54" spans="1:12" ht="15.75">
      <c r="A54" s="17" t="s">
        <v>12</v>
      </c>
      <c r="B54" s="13">
        <f t="shared" si="14"/>
        <v>5856</v>
      </c>
      <c r="C54" s="13">
        <f t="shared" si="12"/>
        <v>2559</v>
      </c>
      <c r="D54" s="13">
        <f t="shared" si="12"/>
        <v>3297</v>
      </c>
      <c r="E54" s="13"/>
      <c r="F54" s="13">
        <f t="shared" si="13"/>
        <v>5856</v>
      </c>
      <c r="G54" s="29">
        <v>2559</v>
      </c>
      <c r="H54" s="29">
        <v>3297</v>
      </c>
      <c r="I54" s="13"/>
      <c r="J54" s="14">
        <v>0</v>
      </c>
      <c r="K54" s="14">
        <v>0</v>
      </c>
      <c r="L54" s="14">
        <v>0</v>
      </c>
    </row>
    <row r="55" spans="1:12" ht="15.75">
      <c r="A55" s="17" t="s">
        <v>13</v>
      </c>
      <c r="B55" s="13">
        <f t="shared" si="14"/>
        <v>9823</v>
      </c>
      <c r="C55" s="13">
        <f t="shared" si="12"/>
        <v>5274</v>
      </c>
      <c r="D55" s="13">
        <f t="shared" si="12"/>
        <v>4549</v>
      </c>
      <c r="E55" s="13"/>
      <c r="F55" s="13">
        <f t="shared" si="13"/>
        <v>9823</v>
      </c>
      <c r="G55" s="28">
        <v>5274</v>
      </c>
      <c r="H55" s="28">
        <v>4549</v>
      </c>
      <c r="I55" s="13"/>
      <c r="J55" s="14">
        <v>0</v>
      </c>
      <c r="K55" s="14">
        <v>0</v>
      </c>
      <c r="L55" s="14">
        <v>0</v>
      </c>
    </row>
    <row r="56" spans="1:12" ht="15.75">
      <c r="A56" s="17" t="s">
        <v>14</v>
      </c>
      <c r="B56" s="13">
        <f t="shared" si="14"/>
        <v>14823</v>
      </c>
      <c r="C56" s="13">
        <f t="shared" si="12"/>
        <v>9949</v>
      </c>
      <c r="D56" s="13">
        <f t="shared" si="12"/>
        <v>4874</v>
      </c>
      <c r="E56" s="13"/>
      <c r="F56" s="13">
        <f t="shared" si="13"/>
        <v>14823</v>
      </c>
      <c r="G56" s="29">
        <v>9949</v>
      </c>
      <c r="H56" s="29">
        <v>4874</v>
      </c>
      <c r="I56" s="13"/>
      <c r="J56" s="14">
        <v>0</v>
      </c>
      <c r="K56" s="14">
        <v>0</v>
      </c>
      <c r="L56" s="14">
        <v>0</v>
      </c>
    </row>
    <row r="57" spans="1:12" ht="15.75">
      <c r="A57" s="17" t="s">
        <v>15</v>
      </c>
      <c r="B57" s="13">
        <f t="shared" si="14"/>
        <v>10413</v>
      </c>
      <c r="C57" s="13">
        <f>+G57+K57</f>
        <v>7290</v>
      </c>
      <c r="D57" s="13">
        <f>+H57+L57</f>
        <v>3123</v>
      </c>
      <c r="E57" s="13"/>
      <c r="F57" s="13">
        <f t="shared" si="13"/>
        <v>10207</v>
      </c>
      <c r="G57" s="28">
        <v>7163</v>
      </c>
      <c r="H57" s="28">
        <v>3044</v>
      </c>
      <c r="I57" s="13"/>
      <c r="J57" s="13">
        <f>SUM(K57:L57)</f>
        <v>206</v>
      </c>
      <c r="K57" s="29">
        <v>127</v>
      </c>
      <c r="L57" s="29">
        <v>79</v>
      </c>
    </row>
    <row r="58" spans="1:12" ht="15.75">
      <c r="A58" s="17" t="s">
        <v>16</v>
      </c>
      <c r="B58" s="13">
        <f t="shared" si="14"/>
        <v>6699</v>
      </c>
      <c r="C58" s="13">
        <f aca="true" t="shared" si="15" ref="C58:D77">+G58</f>
        <v>3750</v>
      </c>
      <c r="D58" s="13">
        <f t="shared" si="15"/>
        <v>2949</v>
      </c>
      <c r="E58" s="13"/>
      <c r="F58" s="13">
        <f t="shared" si="13"/>
        <v>6699</v>
      </c>
      <c r="G58" s="29">
        <v>3750</v>
      </c>
      <c r="H58" s="29">
        <v>2949</v>
      </c>
      <c r="I58" s="13"/>
      <c r="J58" s="14">
        <v>0</v>
      </c>
      <c r="K58" s="14">
        <v>0</v>
      </c>
      <c r="L58" s="14">
        <v>0</v>
      </c>
    </row>
    <row r="59" spans="1:12" ht="15.75">
      <c r="A59" s="17" t="s">
        <v>17</v>
      </c>
      <c r="B59" s="13">
        <f t="shared" si="14"/>
        <v>2732</v>
      </c>
      <c r="C59" s="13">
        <f t="shared" si="15"/>
        <v>1784</v>
      </c>
      <c r="D59" s="13">
        <f t="shared" si="15"/>
        <v>948</v>
      </c>
      <c r="E59" s="13"/>
      <c r="F59" s="13">
        <f t="shared" si="13"/>
        <v>2732</v>
      </c>
      <c r="G59" s="29">
        <v>1784</v>
      </c>
      <c r="H59" s="29">
        <v>948</v>
      </c>
      <c r="I59" s="13"/>
      <c r="J59" s="14">
        <v>0</v>
      </c>
      <c r="K59" s="14">
        <v>0</v>
      </c>
      <c r="L59" s="14">
        <v>0</v>
      </c>
    </row>
    <row r="60" spans="1:12" ht="15.75">
      <c r="A60" s="17" t="s">
        <v>18</v>
      </c>
      <c r="B60" s="13">
        <f t="shared" si="14"/>
        <v>7208</v>
      </c>
      <c r="C60" s="13">
        <f t="shared" si="15"/>
        <v>3452</v>
      </c>
      <c r="D60" s="13">
        <f t="shared" si="15"/>
        <v>3756</v>
      </c>
      <c r="E60" s="13"/>
      <c r="F60" s="13">
        <f t="shared" si="13"/>
        <v>7208</v>
      </c>
      <c r="G60" s="29">
        <v>3452</v>
      </c>
      <c r="H60" s="29">
        <v>3756</v>
      </c>
      <c r="I60" s="13"/>
      <c r="J60" s="14">
        <v>0</v>
      </c>
      <c r="K60" s="14">
        <v>0</v>
      </c>
      <c r="L60" s="14">
        <v>0</v>
      </c>
    </row>
    <row r="61" spans="1:12" ht="15.75">
      <c r="A61" s="17" t="s">
        <v>128</v>
      </c>
      <c r="B61" s="13">
        <f t="shared" si="14"/>
        <v>4009</v>
      </c>
      <c r="C61" s="13">
        <f t="shared" si="15"/>
        <v>2522</v>
      </c>
      <c r="D61" s="13">
        <f t="shared" si="15"/>
        <v>1487</v>
      </c>
      <c r="E61" s="13"/>
      <c r="F61" s="13">
        <f t="shared" si="13"/>
        <v>4009</v>
      </c>
      <c r="G61" s="29">
        <v>2522</v>
      </c>
      <c r="H61" s="29">
        <v>1487</v>
      </c>
      <c r="I61" s="13"/>
      <c r="J61" s="14">
        <v>0</v>
      </c>
      <c r="K61" s="14">
        <v>0</v>
      </c>
      <c r="L61" s="14">
        <v>0</v>
      </c>
    </row>
    <row r="62" spans="1:12" ht="15.75">
      <c r="A62" s="13" t="s">
        <v>74</v>
      </c>
      <c r="B62" s="13">
        <f t="shared" si="14"/>
        <v>13320</v>
      </c>
      <c r="C62" s="13">
        <f t="shared" si="15"/>
        <v>7928</v>
      </c>
      <c r="D62" s="13">
        <f t="shared" si="15"/>
        <v>5392</v>
      </c>
      <c r="E62" s="13"/>
      <c r="F62" s="13">
        <f t="shared" si="13"/>
        <v>13320</v>
      </c>
      <c r="G62" s="29">
        <v>7928</v>
      </c>
      <c r="H62" s="29">
        <v>5392</v>
      </c>
      <c r="I62" s="13"/>
      <c r="J62" s="14">
        <v>0</v>
      </c>
      <c r="K62" s="14">
        <v>0</v>
      </c>
      <c r="L62" s="14">
        <v>0</v>
      </c>
    </row>
    <row r="63" spans="1:12" ht="15.75">
      <c r="A63" s="17" t="s">
        <v>19</v>
      </c>
      <c r="B63" s="13">
        <f t="shared" si="14"/>
        <v>4024</v>
      </c>
      <c r="C63" s="13">
        <f t="shared" si="15"/>
        <v>2816</v>
      </c>
      <c r="D63" s="13">
        <f t="shared" si="15"/>
        <v>1208</v>
      </c>
      <c r="E63" s="13"/>
      <c r="F63" s="13">
        <f t="shared" si="13"/>
        <v>4024</v>
      </c>
      <c r="G63" s="29">
        <v>2816</v>
      </c>
      <c r="H63" s="29">
        <v>1208</v>
      </c>
      <c r="I63" s="13"/>
      <c r="J63" s="14">
        <v>0</v>
      </c>
      <c r="K63" s="14">
        <v>0</v>
      </c>
      <c r="L63" s="14">
        <v>0</v>
      </c>
    </row>
    <row r="64" spans="1:12" ht="15.75">
      <c r="A64" s="17" t="s">
        <v>20</v>
      </c>
      <c r="B64" s="13">
        <f t="shared" si="14"/>
        <v>3314</v>
      </c>
      <c r="C64" s="13">
        <f t="shared" si="15"/>
        <v>2024</v>
      </c>
      <c r="D64" s="13">
        <f t="shared" si="15"/>
        <v>1290</v>
      </c>
      <c r="E64" s="13"/>
      <c r="F64" s="13">
        <f t="shared" si="13"/>
        <v>3314</v>
      </c>
      <c r="G64" s="28">
        <v>2024</v>
      </c>
      <c r="H64" s="28">
        <v>1290</v>
      </c>
      <c r="I64" s="13"/>
      <c r="J64" s="14">
        <v>0</v>
      </c>
      <c r="K64" s="14">
        <v>0</v>
      </c>
      <c r="L64" s="14">
        <v>0</v>
      </c>
    </row>
    <row r="65" spans="1:12" ht="15.75">
      <c r="A65" s="17" t="s">
        <v>21</v>
      </c>
      <c r="B65" s="13">
        <f t="shared" si="14"/>
        <v>6667</v>
      </c>
      <c r="C65" s="13">
        <f t="shared" si="15"/>
        <v>4403</v>
      </c>
      <c r="D65" s="13">
        <f t="shared" si="15"/>
        <v>2264</v>
      </c>
      <c r="E65" s="13"/>
      <c r="F65" s="13">
        <f t="shared" si="13"/>
        <v>6667</v>
      </c>
      <c r="G65" s="29">
        <v>4403</v>
      </c>
      <c r="H65" s="29">
        <v>2264</v>
      </c>
      <c r="I65" s="13"/>
      <c r="J65" s="14">
        <v>0</v>
      </c>
      <c r="K65" s="14">
        <v>0</v>
      </c>
      <c r="L65" s="14">
        <v>0</v>
      </c>
    </row>
    <row r="66" spans="1:12" ht="15.75">
      <c r="A66" s="17" t="s">
        <v>22</v>
      </c>
      <c r="B66" s="13">
        <f t="shared" si="14"/>
        <v>18976</v>
      </c>
      <c r="C66" s="13">
        <f t="shared" si="15"/>
        <v>12159</v>
      </c>
      <c r="D66" s="13">
        <f t="shared" si="15"/>
        <v>6817</v>
      </c>
      <c r="E66" s="13"/>
      <c r="F66" s="13">
        <f t="shared" si="13"/>
        <v>18976</v>
      </c>
      <c r="G66" s="29">
        <v>12159</v>
      </c>
      <c r="H66" s="29">
        <v>6817</v>
      </c>
      <c r="I66" s="13"/>
      <c r="J66" s="14">
        <v>0</v>
      </c>
      <c r="K66" s="14">
        <v>0</v>
      </c>
      <c r="L66" s="14">
        <v>0</v>
      </c>
    </row>
    <row r="67" spans="1:12" ht="15.75">
      <c r="A67" s="17" t="s">
        <v>23</v>
      </c>
      <c r="B67" s="13">
        <f t="shared" si="14"/>
        <v>22719</v>
      </c>
      <c r="C67" s="13">
        <f t="shared" si="15"/>
        <v>15358</v>
      </c>
      <c r="D67" s="13">
        <f t="shared" si="15"/>
        <v>7361</v>
      </c>
      <c r="E67" s="13"/>
      <c r="F67" s="13">
        <f t="shared" si="13"/>
        <v>22719</v>
      </c>
      <c r="G67" s="28">
        <v>15358</v>
      </c>
      <c r="H67" s="28">
        <v>7361</v>
      </c>
      <c r="I67" s="13"/>
      <c r="J67" s="14">
        <v>0</v>
      </c>
      <c r="K67" s="14">
        <v>0</v>
      </c>
      <c r="L67" s="14">
        <v>0</v>
      </c>
    </row>
    <row r="68" spans="1:12" ht="15.75">
      <c r="A68" s="17" t="s">
        <v>129</v>
      </c>
      <c r="B68" s="13">
        <f t="shared" si="14"/>
        <v>7279</v>
      </c>
      <c r="C68" s="13">
        <f t="shared" si="15"/>
        <v>4647</v>
      </c>
      <c r="D68" s="13">
        <f t="shared" si="15"/>
        <v>2632</v>
      </c>
      <c r="E68" s="13"/>
      <c r="F68" s="13">
        <f t="shared" si="13"/>
        <v>7279</v>
      </c>
      <c r="G68" s="29">
        <v>4647</v>
      </c>
      <c r="H68" s="29">
        <v>2632</v>
      </c>
      <c r="I68" s="13"/>
      <c r="J68" s="14">
        <v>0</v>
      </c>
      <c r="K68" s="14">
        <v>0</v>
      </c>
      <c r="L68" s="14">
        <v>0</v>
      </c>
    </row>
    <row r="69" spans="1:12" ht="15.75">
      <c r="A69" s="17" t="s">
        <v>24</v>
      </c>
      <c r="B69" s="13">
        <f t="shared" si="14"/>
        <v>2198</v>
      </c>
      <c r="C69" s="13">
        <f t="shared" si="15"/>
        <v>1118</v>
      </c>
      <c r="D69" s="13">
        <f t="shared" si="15"/>
        <v>1080</v>
      </c>
      <c r="E69" s="13"/>
      <c r="F69" s="13">
        <f t="shared" si="13"/>
        <v>2198</v>
      </c>
      <c r="G69" s="29">
        <v>1118</v>
      </c>
      <c r="H69" s="29">
        <v>1080</v>
      </c>
      <c r="I69" s="13"/>
      <c r="J69" s="14">
        <v>0</v>
      </c>
      <c r="K69" s="14">
        <v>0</v>
      </c>
      <c r="L69" s="14">
        <v>0</v>
      </c>
    </row>
    <row r="70" spans="1:12" ht="15.75">
      <c r="A70" s="17" t="s">
        <v>25</v>
      </c>
      <c r="B70" s="13">
        <f t="shared" si="14"/>
        <v>12038</v>
      </c>
      <c r="C70" s="13">
        <f t="shared" si="15"/>
        <v>6666</v>
      </c>
      <c r="D70" s="13">
        <f t="shared" si="15"/>
        <v>5372</v>
      </c>
      <c r="E70" s="13"/>
      <c r="F70" s="13">
        <f t="shared" si="13"/>
        <v>12038</v>
      </c>
      <c r="G70" s="29">
        <v>6666</v>
      </c>
      <c r="H70" s="29">
        <v>5372</v>
      </c>
      <c r="I70" s="13"/>
      <c r="J70" s="14">
        <v>0</v>
      </c>
      <c r="K70" s="14">
        <v>0</v>
      </c>
      <c r="L70" s="14">
        <v>0</v>
      </c>
    </row>
    <row r="71" spans="1:12" ht="15.75">
      <c r="A71" s="17" t="s">
        <v>130</v>
      </c>
      <c r="B71" s="13">
        <f t="shared" si="14"/>
        <v>6876</v>
      </c>
      <c r="C71" s="13">
        <f t="shared" si="15"/>
        <v>3807</v>
      </c>
      <c r="D71" s="13">
        <f t="shared" si="15"/>
        <v>3069</v>
      </c>
      <c r="E71" s="13"/>
      <c r="F71" s="13">
        <f t="shared" si="13"/>
        <v>6876</v>
      </c>
      <c r="G71" s="29">
        <v>3807</v>
      </c>
      <c r="H71" s="29">
        <v>3069</v>
      </c>
      <c r="I71" s="13"/>
      <c r="J71" s="14">
        <v>0</v>
      </c>
      <c r="K71" s="14">
        <v>0</v>
      </c>
      <c r="L71" s="14">
        <v>0</v>
      </c>
    </row>
    <row r="72" spans="1:12" ht="15.75">
      <c r="A72" s="17" t="s">
        <v>26</v>
      </c>
      <c r="B72" s="13">
        <f t="shared" si="14"/>
        <v>7283</v>
      </c>
      <c r="C72" s="13">
        <f t="shared" si="15"/>
        <v>4686</v>
      </c>
      <c r="D72" s="13">
        <f t="shared" si="15"/>
        <v>2597</v>
      </c>
      <c r="E72" s="13"/>
      <c r="F72" s="13">
        <f t="shared" si="13"/>
        <v>7283</v>
      </c>
      <c r="G72" s="29">
        <v>4686</v>
      </c>
      <c r="H72" s="29">
        <v>2597</v>
      </c>
      <c r="I72" s="13"/>
      <c r="J72" s="14">
        <v>0</v>
      </c>
      <c r="K72" s="14">
        <v>0</v>
      </c>
      <c r="L72" s="14">
        <v>0</v>
      </c>
    </row>
    <row r="73" spans="1:12" ht="15.75">
      <c r="A73" s="17" t="s">
        <v>131</v>
      </c>
      <c r="B73" s="13">
        <f t="shared" si="14"/>
        <v>5191</v>
      </c>
      <c r="C73" s="13">
        <f t="shared" si="15"/>
        <v>2560</v>
      </c>
      <c r="D73" s="13">
        <f t="shared" si="15"/>
        <v>2631</v>
      </c>
      <c r="E73" s="13"/>
      <c r="F73" s="13">
        <f t="shared" si="13"/>
        <v>5191</v>
      </c>
      <c r="G73" s="29">
        <v>2560</v>
      </c>
      <c r="H73" s="29">
        <v>2631</v>
      </c>
      <c r="I73" s="13"/>
      <c r="J73" s="14">
        <v>0</v>
      </c>
      <c r="K73" s="14">
        <v>0</v>
      </c>
      <c r="L73" s="14">
        <v>0</v>
      </c>
    </row>
    <row r="74" spans="1:12" ht="15.75">
      <c r="A74" s="13" t="s">
        <v>132</v>
      </c>
      <c r="B74" s="13">
        <f t="shared" si="14"/>
        <v>24822</v>
      </c>
      <c r="C74" s="13">
        <f t="shared" si="15"/>
        <v>15337</v>
      </c>
      <c r="D74" s="13">
        <f t="shared" si="15"/>
        <v>9485</v>
      </c>
      <c r="E74" s="13"/>
      <c r="F74" s="13">
        <f t="shared" si="13"/>
        <v>24822</v>
      </c>
      <c r="G74" s="28">
        <v>15337</v>
      </c>
      <c r="H74" s="28">
        <v>9485</v>
      </c>
      <c r="I74" s="13"/>
      <c r="J74" s="14">
        <v>0</v>
      </c>
      <c r="K74" s="14">
        <v>0</v>
      </c>
      <c r="L74" s="14">
        <v>0</v>
      </c>
    </row>
    <row r="75" spans="1:12" ht="15.75">
      <c r="A75" s="17" t="s">
        <v>133</v>
      </c>
      <c r="B75" s="13">
        <f t="shared" si="14"/>
        <v>1735</v>
      </c>
      <c r="C75" s="13">
        <f t="shared" si="15"/>
        <v>1113</v>
      </c>
      <c r="D75" s="13">
        <f t="shared" si="15"/>
        <v>622</v>
      </c>
      <c r="E75" s="13"/>
      <c r="F75" s="13">
        <f t="shared" si="13"/>
        <v>1735</v>
      </c>
      <c r="G75" s="29">
        <v>1113</v>
      </c>
      <c r="H75" s="29">
        <v>622</v>
      </c>
      <c r="I75" s="13"/>
      <c r="J75" s="14">
        <v>0</v>
      </c>
      <c r="K75" s="14">
        <v>0</v>
      </c>
      <c r="L75" s="14">
        <v>0</v>
      </c>
    </row>
    <row r="76" spans="1:12" ht="15.75">
      <c r="A76" s="17" t="s">
        <v>27</v>
      </c>
      <c r="B76" s="13">
        <f t="shared" si="14"/>
        <v>3699</v>
      </c>
      <c r="C76" s="13">
        <f t="shared" si="15"/>
        <v>2874</v>
      </c>
      <c r="D76" s="13">
        <f t="shared" si="15"/>
        <v>825</v>
      </c>
      <c r="E76" s="13"/>
      <c r="F76" s="13">
        <f t="shared" si="13"/>
        <v>3699</v>
      </c>
      <c r="G76" s="29">
        <v>2874</v>
      </c>
      <c r="H76" s="29">
        <v>825</v>
      </c>
      <c r="I76" s="13"/>
      <c r="J76" s="14">
        <v>0</v>
      </c>
      <c r="K76" s="14">
        <v>0</v>
      </c>
      <c r="L76" s="14">
        <v>0</v>
      </c>
    </row>
    <row r="77" spans="1:12" ht="15.75">
      <c r="A77" s="13" t="s">
        <v>134</v>
      </c>
      <c r="B77" s="13">
        <f t="shared" si="14"/>
        <v>3546</v>
      </c>
      <c r="C77" s="13">
        <f t="shared" si="15"/>
        <v>1761</v>
      </c>
      <c r="D77" s="13">
        <f t="shared" si="15"/>
        <v>1785</v>
      </c>
      <c r="E77" s="13"/>
      <c r="F77" s="13">
        <f t="shared" si="13"/>
        <v>3546</v>
      </c>
      <c r="G77" s="29">
        <v>1761</v>
      </c>
      <c r="H77" s="29">
        <v>1785</v>
      </c>
      <c r="I77" s="13"/>
      <c r="J77" s="14">
        <v>0</v>
      </c>
      <c r="K77" s="14">
        <v>0</v>
      </c>
      <c r="L77" s="14">
        <v>0</v>
      </c>
    </row>
    <row r="78" spans="1:12" ht="15.75">
      <c r="A78" s="13" t="s">
        <v>28</v>
      </c>
      <c r="B78" s="13">
        <f t="shared" si="14"/>
        <v>14147</v>
      </c>
      <c r="C78" s="13">
        <f>+G78</f>
        <v>7789</v>
      </c>
      <c r="D78" s="13">
        <f>+H78</f>
        <v>6358</v>
      </c>
      <c r="E78" s="13"/>
      <c r="F78" s="13">
        <f t="shared" si="13"/>
        <v>14147</v>
      </c>
      <c r="G78" s="29">
        <v>7789</v>
      </c>
      <c r="H78" s="29">
        <v>6358</v>
      </c>
      <c r="I78" s="13"/>
      <c r="J78" s="14">
        <v>0</v>
      </c>
      <c r="K78" s="14">
        <v>0</v>
      </c>
      <c r="L78" s="14">
        <v>0</v>
      </c>
    </row>
    <row r="79" spans="1:12" ht="15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>
      <c r="A80" s="13" t="s">
        <v>91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</sheetData>
  <sheetProtection/>
  <mergeCells count="4">
    <mergeCell ref="B4:D4"/>
    <mergeCell ref="F4:H4"/>
    <mergeCell ref="J4:L4"/>
    <mergeCell ref="J37:L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8"/>
  <sheetViews>
    <sheetView zoomScalePageLayoutView="0" workbookViewId="0" topLeftCell="A1">
      <selection activeCell="B28" sqref="B28"/>
    </sheetView>
  </sheetViews>
  <sheetFormatPr defaultColWidth="8.88671875" defaultRowHeight="15.75"/>
  <cols>
    <col min="1" max="1" width="33.77734375" style="0" customWidth="1"/>
    <col min="2" max="4" width="11.77734375" style="0" customWidth="1"/>
    <col min="5" max="5" width="1.77734375" style="0" customWidth="1"/>
    <col min="6" max="8" width="11.77734375" style="0" customWidth="1"/>
    <col min="9" max="9" width="1.77734375" style="0" customWidth="1"/>
    <col min="10" max="16" width="11.77734375" style="0" customWidth="1"/>
  </cols>
  <sheetData>
    <row r="1" spans="1:12" ht="23.25">
      <c r="A1" s="2" t="s">
        <v>0</v>
      </c>
      <c r="B1" s="4"/>
      <c r="C1" s="4"/>
      <c r="D1" s="4"/>
      <c r="E1" s="4"/>
      <c r="F1" s="4"/>
      <c r="G1" s="4"/>
      <c r="H1" s="4"/>
      <c r="I1" s="5"/>
      <c r="J1" s="4"/>
      <c r="K1" s="4"/>
      <c r="L1" s="4"/>
    </row>
    <row r="2" spans="1:12" ht="23.25">
      <c r="A2" s="2" t="s">
        <v>144</v>
      </c>
      <c r="B2" s="4"/>
      <c r="C2" s="4"/>
      <c r="D2" s="4"/>
      <c r="E2" s="4"/>
      <c r="F2" s="6"/>
      <c r="G2" s="4"/>
      <c r="H2" s="6"/>
      <c r="I2" s="7"/>
      <c r="J2" s="4"/>
      <c r="K2" s="4"/>
      <c r="L2" s="4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.75">
      <c r="A4" s="8"/>
      <c r="B4" s="48" t="s">
        <v>1</v>
      </c>
      <c r="C4" s="48"/>
      <c r="D4" s="48"/>
      <c r="E4" s="8"/>
      <c r="F4" s="48" t="s">
        <v>2</v>
      </c>
      <c r="G4" s="48"/>
      <c r="H4" s="48"/>
      <c r="I4" s="9"/>
      <c r="J4" s="49" t="s">
        <v>3</v>
      </c>
      <c r="K4" s="49"/>
      <c r="L4" s="49"/>
    </row>
    <row r="5" spans="1:12" ht="15.75">
      <c r="A5" s="10" t="s">
        <v>161</v>
      </c>
      <c r="B5" s="11" t="s">
        <v>4</v>
      </c>
      <c r="C5" s="11" t="s">
        <v>81</v>
      </c>
      <c r="D5" s="11" t="s">
        <v>82</v>
      </c>
      <c r="E5" s="11"/>
      <c r="F5" s="11" t="s">
        <v>5</v>
      </c>
      <c r="G5" s="11" t="s">
        <v>81</v>
      </c>
      <c r="H5" s="11" t="s">
        <v>82</v>
      </c>
      <c r="I5" s="11"/>
      <c r="J5" s="11" t="s">
        <v>5</v>
      </c>
      <c r="K5" s="11" t="s">
        <v>81</v>
      </c>
      <c r="L5" s="11" t="s">
        <v>82</v>
      </c>
    </row>
    <row r="6" spans="1:12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>
      <c r="A7" s="6" t="s">
        <v>6</v>
      </c>
      <c r="B7" s="13">
        <f>(F7+J7)</f>
        <v>439523</v>
      </c>
      <c r="C7" s="13">
        <f>(G7+K7)</f>
        <v>306517</v>
      </c>
      <c r="D7" s="13">
        <f>(H7+L7)</f>
        <v>133006</v>
      </c>
      <c r="E7" s="13"/>
      <c r="F7" s="13">
        <f>+G7+H7</f>
        <v>398584</v>
      </c>
      <c r="G7" s="13">
        <f>+G9+G48</f>
        <v>283556</v>
      </c>
      <c r="H7" s="13">
        <f>+H9+H48</f>
        <v>115028</v>
      </c>
      <c r="I7" s="13"/>
      <c r="J7" s="13">
        <f>+K7+L7</f>
        <v>40939</v>
      </c>
      <c r="K7" s="13">
        <f>+K9+K48</f>
        <v>22961</v>
      </c>
      <c r="L7" s="13">
        <f>+L9+L48</f>
        <v>17978</v>
      </c>
    </row>
    <row r="8" spans="1:12" ht="15.75">
      <c r="A8" s="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1:12" ht="15.75">
      <c r="A9" s="6" t="s">
        <v>94</v>
      </c>
      <c r="B9" s="13">
        <f>(F9+J9)</f>
        <v>218528</v>
      </c>
      <c r="C9" s="13">
        <f>(G9+K9)</f>
        <v>176271</v>
      </c>
      <c r="D9" s="13">
        <f>(H9+L9)</f>
        <v>42257</v>
      </c>
      <c r="E9" s="13"/>
      <c r="F9" s="13">
        <f>+G9+H9</f>
        <v>177800</v>
      </c>
      <c r="G9" s="13">
        <f>+G11+G23+G38</f>
        <v>153441</v>
      </c>
      <c r="H9" s="13">
        <f>+H11+H23+H38</f>
        <v>24359</v>
      </c>
      <c r="I9" s="13"/>
      <c r="J9" s="13">
        <f>+K9+L9</f>
        <v>40728</v>
      </c>
      <c r="K9" s="13">
        <f>+K11+K23+K38</f>
        <v>22830</v>
      </c>
      <c r="L9" s="13">
        <f>+L11+L23+L38</f>
        <v>17898</v>
      </c>
    </row>
    <row r="10" spans="1:12" ht="15.75">
      <c r="A10" s="4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ht="15.75">
      <c r="A11" s="6" t="s">
        <v>95</v>
      </c>
      <c r="B11" s="13">
        <f>SUM(B12:B21)</f>
        <v>99162</v>
      </c>
      <c r="C11" s="13">
        <f>SUM(C12:C21)</f>
        <v>83363</v>
      </c>
      <c r="D11" s="13">
        <f>SUM(D12:D21)</f>
        <v>15799</v>
      </c>
      <c r="E11" s="13"/>
      <c r="F11" s="13">
        <f>SUM(F12:F21)</f>
        <v>68856</v>
      </c>
      <c r="G11" s="13">
        <f>SUM(G12:G21)</f>
        <v>64218</v>
      </c>
      <c r="H11" s="13">
        <f>SUM(H12:H21)</f>
        <v>4638</v>
      </c>
      <c r="I11" s="13"/>
      <c r="J11" s="13">
        <f>SUM(J12:J21)</f>
        <v>30306</v>
      </c>
      <c r="K11" s="13">
        <f>SUM(K12:K21)</f>
        <v>19145</v>
      </c>
      <c r="L11" s="13">
        <f>SUM(L12:L21)</f>
        <v>11161</v>
      </c>
    </row>
    <row r="12" spans="1:12" ht="15.75">
      <c r="A12" s="6" t="s">
        <v>96</v>
      </c>
      <c r="B12" s="13">
        <f>SUM(C12:D12)</f>
        <v>18204</v>
      </c>
      <c r="C12" s="13">
        <f>+G12+K12</f>
        <v>14802</v>
      </c>
      <c r="D12" s="13">
        <f>+H12+L12</f>
        <v>3402</v>
      </c>
      <c r="E12" s="13"/>
      <c r="F12" s="13">
        <f aca="true" t="shared" si="0" ref="F12:F18">SUM(G12:H12)</f>
        <v>13248</v>
      </c>
      <c r="G12" s="28">
        <v>12391</v>
      </c>
      <c r="H12" s="28">
        <v>857</v>
      </c>
      <c r="I12" s="13"/>
      <c r="J12" s="13">
        <f aca="true" t="shared" si="1" ref="J12:J21">SUM(K12:L12)</f>
        <v>4956</v>
      </c>
      <c r="K12" s="29">
        <v>2411</v>
      </c>
      <c r="L12" s="29">
        <v>2545</v>
      </c>
    </row>
    <row r="13" spans="1:12" ht="15.75">
      <c r="A13" s="6" t="s">
        <v>139</v>
      </c>
      <c r="B13" s="13">
        <f aca="true" t="shared" si="2" ref="B13:B21">SUM(C13:D13)</f>
        <v>731</v>
      </c>
      <c r="C13" s="13">
        <f>+G13+K13</f>
        <v>705</v>
      </c>
      <c r="D13" s="13">
        <f aca="true" t="shared" si="3" ref="D13:D21">+H13+L13</f>
        <v>26</v>
      </c>
      <c r="E13" s="13"/>
      <c r="F13" s="13">
        <f t="shared" si="0"/>
        <v>656</v>
      </c>
      <c r="G13" s="28">
        <v>636</v>
      </c>
      <c r="H13" s="28">
        <v>20</v>
      </c>
      <c r="I13" s="13"/>
      <c r="J13" s="13">
        <f t="shared" si="1"/>
        <v>75</v>
      </c>
      <c r="K13" s="29">
        <v>69</v>
      </c>
      <c r="L13" s="29">
        <v>6</v>
      </c>
    </row>
    <row r="14" spans="1:12" ht="15.75">
      <c r="A14" s="6" t="s">
        <v>97</v>
      </c>
      <c r="B14" s="13">
        <f t="shared" si="2"/>
        <v>14882</v>
      </c>
      <c r="C14" s="13">
        <f aca="true" t="shared" si="4" ref="C14:C21">+G14+K14</f>
        <v>13194</v>
      </c>
      <c r="D14" s="13">
        <f t="shared" si="3"/>
        <v>1688</v>
      </c>
      <c r="E14" s="13"/>
      <c r="F14" s="13">
        <f t="shared" si="0"/>
        <v>11805</v>
      </c>
      <c r="G14" s="28">
        <v>11368</v>
      </c>
      <c r="H14" s="28">
        <v>437</v>
      </c>
      <c r="I14" s="13"/>
      <c r="J14" s="13">
        <f t="shared" si="1"/>
        <v>3077</v>
      </c>
      <c r="K14" s="29">
        <v>1826</v>
      </c>
      <c r="L14" s="29">
        <v>1251</v>
      </c>
    </row>
    <row r="15" spans="1:12" ht="15.75">
      <c r="A15" s="6" t="s">
        <v>98</v>
      </c>
      <c r="B15" s="13">
        <f t="shared" si="2"/>
        <v>28192</v>
      </c>
      <c r="C15" s="13">
        <f t="shared" si="4"/>
        <v>23808</v>
      </c>
      <c r="D15" s="13">
        <f t="shared" si="3"/>
        <v>4384</v>
      </c>
      <c r="E15" s="13"/>
      <c r="F15" s="13">
        <f t="shared" si="0"/>
        <v>19022</v>
      </c>
      <c r="G15" s="28">
        <v>17780</v>
      </c>
      <c r="H15" s="28">
        <v>1242</v>
      </c>
      <c r="I15" s="13"/>
      <c r="J15" s="13">
        <f t="shared" si="1"/>
        <v>9170</v>
      </c>
      <c r="K15" s="29">
        <v>6028</v>
      </c>
      <c r="L15" s="29">
        <v>3142</v>
      </c>
    </row>
    <row r="16" spans="1:12" ht="15.75">
      <c r="A16" s="6" t="s">
        <v>140</v>
      </c>
      <c r="B16" s="13">
        <f t="shared" si="2"/>
        <v>7347</v>
      </c>
      <c r="C16" s="13">
        <f t="shared" si="4"/>
        <v>7215</v>
      </c>
      <c r="D16" s="13">
        <f>+H16</f>
        <v>132</v>
      </c>
      <c r="E16" s="13"/>
      <c r="F16" s="13">
        <f t="shared" si="0"/>
        <v>5581</v>
      </c>
      <c r="G16" s="28">
        <v>5449</v>
      </c>
      <c r="H16" s="28">
        <v>132</v>
      </c>
      <c r="I16" s="13"/>
      <c r="J16" s="13">
        <f t="shared" si="1"/>
        <v>1766</v>
      </c>
      <c r="K16" s="29">
        <v>1766</v>
      </c>
      <c r="L16" s="14">
        <v>0</v>
      </c>
    </row>
    <row r="17" spans="1:12" ht="15.75">
      <c r="A17" s="6" t="s">
        <v>99</v>
      </c>
      <c r="B17" s="13">
        <f t="shared" si="2"/>
        <v>1613</v>
      </c>
      <c r="C17" s="13">
        <f t="shared" si="4"/>
        <v>1153</v>
      </c>
      <c r="D17" s="13">
        <f t="shared" si="3"/>
        <v>460</v>
      </c>
      <c r="E17" s="13"/>
      <c r="F17" s="13">
        <f t="shared" si="0"/>
        <v>324</v>
      </c>
      <c r="G17" s="28">
        <v>184</v>
      </c>
      <c r="H17" s="28">
        <v>140</v>
      </c>
      <c r="I17" s="13"/>
      <c r="J17" s="13">
        <f t="shared" si="1"/>
        <v>1289</v>
      </c>
      <c r="K17" s="29">
        <v>969</v>
      </c>
      <c r="L17" s="29">
        <v>320</v>
      </c>
    </row>
    <row r="18" spans="1:12" ht="15.75">
      <c r="A18" s="6" t="s">
        <v>100</v>
      </c>
      <c r="B18" s="13">
        <f t="shared" si="2"/>
        <v>2524</v>
      </c>
      <c r="C18" s="13">
        <f t="shared" si="4"/>
        <v>1798</v>
      </c>
      <c r="D18" s="13">
        <f t="shared" si="3"/>
        <v>726</v>
      </c>
      <c r="E18" s="13"/>
      <c r="F18" s="13">
        <f t="shared" si="0"/>
        <v>2015</v>
      </c>
      <c r="G18" s="28">
        <v>1501</v>
      </c>
      <c r="H18" s="28">
        <v>514</v>
      </c>
      <c r="I18" s="13"/>
      <c r="J18" s="13">
        <f t="shared" si="1"/>
        <v>509</v>
      </c>
      <c r="K18" s="29">
        <v>297</v>
      </c>
      <c r="L18" s="29">
        <v>212</v>
      </c>
    </row>
    <row r="19" spans="1:12" ht="15.75">
      <c r="A19" s="6" t="s">
        <v>101</v>
      </c>
      <c r="B19" s="13">
        <f t="shared" si="2"/>
        <v>304</v>
      </c>
      <c r="C19" s="13">
        <f>+K19</f>
        <v>304</v>
      </c>
      <c r="D19" s="14">
        <v>0</v>
      </c>
      <c r="E19" s="13"/>
      <c r="F19" s="14">
        <v>0</v>
      </c>
      <c r="G19" s="14">
        <v>0</v>
      </c>
      <c r="H19" s="14">
        <v>0</v>
      </c>
      <c r="I19" s="13"/>
      <c r="J19" s="13">
        <f t="shared" si="1"/>
        <v>304</v>
      </c>
      <c r="K19" s="29">
        <v>304</v>
      </c>
      <c r="L19" s="14">
        <v>0</v>
      </c>
    </row>
    <row r="20" spans="1:12" ht="15.75">
      <c r="A20" s="6" t="s">
        <v>102</v>
      </c>
      <c r="B20" s="13">
        <f t="shared" si="2"/>
        <v>23991</v>
      </c>
      <c r="C20" s="13">
        <f t="shared" si="4"/>
        <v>19296</v>
      </c>
      <c r="D20" s="13">
        <f t="shared" si="3"/>
        <v>4695</v>
      </c>
      <c r="E20" s="13"/>
      <c r="F20" s="13">
        <f>SUM(G20:H20)</f>
        <v>15921</v>
      </c>
      <c r="G20" s="28">
        <v>14737</v>
      </c>
      <c r="H20" s="28">
        <v>1184</v>
      </c>
      <c r="I20" s="13"/>
      <c r="J20" s="13">
        <f t="shared" si="1"/>
        <v>8070</v>
      </c>
      <c r="K20" s="29">
        <v>4559</v>
      </c>
      <c r="L20" s="29">
        <v>3511</v>
      </c>
    </row>
    <row r="21" spans="1:12" ht="15.75">
      <c r="A21" s="6" t="s">
        <v>103</v>
      </c>
      <c r="B21" s="13">
        <f t="shared" si="2"/>
        <v>1374</v>
      </c>
      <c r="C21" s="13">
        <f t="shared" si="4"/>
        <v>1088</v>
      </c>
      <c r="D21" s="13">
        <f t="shared" si="3"/>
        <v>286</v>
      </c>
      <c r="E21" s="13"/>
      <c r="F21" s="13">
        <f>SUM(G21:H21)</f>
        <v>284</v>
      </c>
      <c r="G21" s="28">
        <v>172</v>
      </c>
      <c r="H21" s="28">
        <v>112</v>
      </c>
      <c r="I21" s="13"/>
      <c r="J21" s="13">
        <f t="shared" si="1"/>
        <v>1090</v>
      </c>
      <c r="K21" s="29">
        <v>916</v>
      </c>
      <c r="L21" s="29">
        <v>174</v>
      </c>
    </row>
    <row r="22" spans="1:12" ht="15.75">
      <c r="A22" s="6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</row>
    <row r="23" spans="1:12" ht="15.75">
      <c r="A23" s="6" t="s">
        <v>104</v>
      </c>
      <c r="B23" s="13">
        <f>SUM(B24:B36)</f>
        <v>92825</v>
      </c>
      <c r="C23" s="13">
        <f>SUM(C24:C36)</f>
        <v>71834</v>
      </c>
      <c r="D23" s="13">
        <f>SUM(D24:D36)</f>
        <v>20991</v>
      </c>
      <c r="E23" s="13"/>
      <c r="F23" s="13">
        <f>SUM(F24:F36)</f>
        <v>83166</v>
      </c>
      <c r="G23" s="13">
        <f>SUM(G24:G36)</f>
        <v>68372</v>
      </c>
      <c r="H23" s="13">
        <f>SUM(H24:H36)</f>
        <v>14794</v>
      </c>
      <c r="I23" s="13"/>
      <c r="J23" s="13">
        <f>SUM(J24:J36)</f>
        <v>9659</v>
      </c>
      <c r="K23" s="13">
        <f>SUM(K24:K36)</f>
        <v>3462</v>
      </c>
      <c r="L23" s="13">
        <f>SUM(L24:L36)</f>
        <v>6197</v>
      </c>
    </row>
    <row r="24" spans="1:12" ht="15.75">
      <c r="A24" s="6" t="s">
        <v>105</v>
      </c>
      <c r="B24" s="13">
        <f>SUM(C24:D24)</f>
        <v>8275</v>
      </c>
      <c r="C24" s="13">
        <f aca="true" t="shared" si="5" ref="C24:D36">+G24+K24</f>
        <v>6621</v>
      </c>
      <c r="D24" s="13">
        <f t="shared" si="5"/>
        <v>1654</v>
      </c>
      <c r="E24" s="13"/>
      <c r="F24" s="13">
        <f aca="true" t="shared" si="6" ref="F24:F36">SUM(G24:H24)</f>
        <v>6970</v>
      </c>
      <c r="G24" s="28">
        <v>6294</v>
      </c>
      <c r="H24" s="28">
        <v>676</v>
      </c>
      <c r="I24" s="13"/>
      <c r="J24" s="13">
        <f aca="true" t="shared" si="7" ref="J24:J36">SUM(K24:L24)</f>
        <v>1305</v>
      </c>
      <c r="K24" s="29">
        <v>327</v>
      </c>
      <c r="L24" s="29">
        <v>978</v>
      </c>
    </row>
    <row r="25" spans="1:12" ht="15.75">
      <c r="A25" s="6" t="s">
        <v>106</v>
      </c>
      <c r="B25" s="13">
        <f aca="true" t="shared" si="8" ref="B25:B36">SUM(C25:D25)</f>
        <v>11234</v>
      </c>
      <c r="C25" s="13">
        <f t="shared" si="5"/>
        <v>8853</v>
      </c>
      <c r="D25" s="13">
        <f t="shared" si="5"/>
        <v>2381</v>
      </c>
      <c r="E25" s="13"/>
      <c r="F25" s="13">
        <f t="shared" si="6"/>
        <v>9395</v>
      </c>
      <c r="G25" s="28">
        <v>8259</v>
      </c>
      <c r="H25" s="28">
        <v>1136</v>
      </c>
      <c r="I25" s="13"/>
      <c r="J25" s="13">
        <f t="shared" si="7"/>
        <v>1839</v>
      </c>
      <c r="K25" s="29">
        <v>594</v>
      </c>
      <c r="L25" s="29">
        <v>1245</v>
      </c>
    </row>
    <row r="26" spans="1:12" ht="15.75">
      <c r="A26" s="6" t="s">
        <v>107</v>
      </c>
      <c r="B26" s="13">
        <f t="shared" si="8"/>
        <v>7234</v>
      </c>
      <c r="C26" s="13">
        <f t="shared" si="5"/>
        <v>6292</v>
      </c>
      <c r="D26" s="13">
        <f t="shared" si="5"/>
        <v>942</v>
      </c>
      <c r="E26" s="13"/>
      <c r="F26" s="13">
        <f t="shared" si="6"/>
        <v>6199</v>
      </c>
      <c r="G26" s="28">
        <v>5972</v>
      </c>
      <c r="H26" s="28">
        <v>227</v>
      </c>
      <c r="I26" s="13"/>
      <c r="J26" s="13">
        <f t="shared" si="7"/>
        <v>1035</v>
      </c>
      <c r="K26" s="29">
        <v>320</v>
      </c>
      <c r="L26" s="29">
        <v>715</v>
      </c>
    </row>
    <row r="27" spans="1:12" ht="15.75">
      <c r="A27" s="6" t="s">
        <v>108</v>
      </c>
      <c r="B27" s="13">
        <f t="shared" si="8"/>
        <v>13614</v>
      </c>
      <c r="C27" s="13">
        <f t="shared" si="5"/>
        <v>4262</v>
      </c>
      <c r="D27" s="13">
        <f t="shared" si="5"/>
        <v>9352</v>
      </c>
      <c r="E27" s="13"/>
      <c r="F27" s="13">
        <f t="shared" si="6"/>
        <v>12766</v>
      </c>
      <c r="G27" s="28">
        <v>4204</v>
      </c>
      <c r="H27" s="28">
        <v>8562</v>
      </c>
      <c r="I27" s="13"/>
      <c r="J27" s="13">
        <f t="shared" si="7"/>
        <v>848</v>
      </c>
      <c r="K27" s="29">
        <v>58</v>
      </c>
      <c r="L27" s="29">
        <v>790</v>
      </c>
    </row>
    <row r="28" spans="1:12" ht="15.75">
      <c r="A28" s="6" t="s">
        <v>109</v>
      </c>
      <c r="B28" s="13">
        <f t="shared" si="8"/>
        <v>5573</v>
      </c>
      <c r="C28" s="13">
        <f t="shared" si="5"/>
        <v>5231</v>
      </c>
      <c r="D28" s="13">
        <f t="shared" si="5"/>
        <v>342</v>
      </c>
      <c r="E28" s="13"/>
      <c r="F28" s="13">
        <f t="shared" si="6"/>
        <v>5178</v>
      </c>
      <c r="G28" s="28">
        <v>5038</v>
      </c>
      <c r="H28" s="28">
        <v>140</v>
      </c>
      <c r="I28" s="13"/>
      <c r="J28" s="13">
        <f t="shared" si="7"/>
        <v>395</v>
      </c>
      <c r="K28" s="29">
        <v>193</v>
      </c>
      <c r="L28" s="29">
        <v>202</v>
      </c>
    </row>
    <row r="29" spans="1:12" ht="15.75">
      <c r="A29" s="6" t="s">
        <v>110</v>
      </c>
      <c r="B29" s="13">
        <f t="shared" si="8"/>
        <v>5585</v>
      </c>
      <c r="C29" s="13">
        <f t="shared" si="5"/>
        <v>5422</v>
      </c>
      <c r="D29" s="13">
        <f t="shared" si="5"/>
        <v>163</v>
      </c>
      <c r="E29" s="13"/>
      <c r="F29" s="13">
        <f t="shared" si="6"/>
        <v>5451</v>
      </c>
      <c r="G29" s="28">
        <v>5367</v>
      </c>
      <c r="H29" s="28">
        <v>84</v>
      </c>
      <c r="I29" s="13"/>
      <c r="J29" s="13">
        <f t="shared" si="7"/>
        <v>134</v>
      </c>
      <c r="K29" s="29">
        <v>55</v>
      </c>
      <c r="L29" s="29">
        <v>79</v>
      </c>
    </row>
    <row r="30" spans="1:12" ht="15.75">
      <c r="A30" s="6" t="s">
        <v>111</v>
      </c>
      <c r="B30" s="13">
        <f t="shared" si="8"/>
        <v>8205</v>
      </c>
      <c r="C30" s="13">
        <f t="shared" si="5"/>
        <v>6290</v>
      </c>
      <c r="D30" s="13">
        <f t="shared" si="5"/>
        <v>1915</v>
      </c>
      <c r="E30" s="13"/>
      <c r="F30" s="13">
        <f t="shared" si="6"/>
        <v>6707</v>
      </c>
      <c r="G30" s="28">
        <v>5750</v>
      </c>
      <c r="H30" s="28">
        <v>957</v>
      </c>
      <c r="I30" s="13"/>
      <c r="J30" s="13">
        <f t="shared" si="7"/>
        <v>1498</v>
      </c>
      <c r="K30" s="29">
        <v>540</v>
      </c>
      <c r="L30" s="29">
        <v>958</v>
      </c>
    </row>
    <row r="31" spans="1:12" ht="15.75">
      <c r="A31" s="6" t="s">
        <v>112</v>
      </c>
      <c r="B31" s="13">
        <f t="shared" si="8"/>
        <v>3505</v>
      </c>
      <c r="C31" s="13">
        <f t="shared" si="5"/>
        <v>2907</v>
      </c>
      <c r="D31" s="13">
        <f t="shared" si="5"/>
        <v>598</v>
      </c>
      <c r="E31" s="13"/>
      <c r="F31" s="13">
        <f t="shared" si="6"/>
        <v>3457</v>
      </c>
      <c r="G31" s="28">
        <v>2880</v>
      </c>
      <c r="H31" s="28">
        <v>577</v>
      </c>
      <c r="I31" s="13"/>
      <c r="J31" s="13">
        <f t="shared" si="7"/>
        <v>48</v>
      </c>
      <c r="K31" s="29">
        <v>27</v>
      </c>
      <c r="L31" s="29">
        <v>21</v>
      </c>
    </row>
    <row r="32" spans="1:12" ht="15.75">
      <c r="A32" s="6" t="s">
        <v>113</v>
      </c>
      <c r="B32" s="13">
        <f t="shared" si="8"/>
        <v>5757</v>
      </c>
      <c r="C32" s="13">
        <f t="shared" si="5"/>
        <v>5505</v>
      </c>
      <c r="D32" s="13">
        <f t="shared" si="5"/>
        <v>252</v>
      </c>
      <c r="E32" s="13"/>
      <c r="F32" s="13">
        <f t="shared" si="6"/>
        <v>5578</v>
      </c>
      <c r="G32" s="28">
        <v>5428</v>
      </c>
      <c r="H32" s="28">
        <v>150</v>
      </c>
      <c r="I32" s="13"/>
      <c r="J32" s="13">
        <f t="shared" si="7"/>
        <v>179</v>
      </c>
      <c r="K32" s="29">
        <v>77</v>
      </c>
      <c r="L32" s="29">
        <v>102</v>
      </c>
    </row>
    <row r="33" spans="1:12" ht="15.75">
      <c r="A33" s="6" t="s">
        <v>114</v>
      </c>
      <c r="B33" s="13">
        <f t="shared" si="8"/>
        <v>8909</v>
      </c>
      <c r="C33" s="13">
        <f t="shared" si="5"/>
        <v>7076</v>
      </c>
      <c r="D33" s="13">
        <f t="shared" si="5"/>
        <v>1833</v>
      </c>
      <c r="E33" s="13"/>
      <c r="F33" s="13">
        <f t="shared" si="6"/>
        <v>7971</v>
      </c>
      <c r="G33" s="28">
        <v>6702</v>
      </c>
      <c r="H33" s="28">
        <v>1269</v>
      </c>
      <c r="I33" s="13"/>
      <c r="J33" s="13">
        <f t="shared" si="7"/>
        <v>938</v>
      </c>
      <c r="K33" s="29">
        <v>374</v>
      </c>
      <c r="L33" s="29">
        <v>564</v>
      </c>
    </row>
    <row r="34" spans="1:12" ht="15.75">
      <c r="A34" s="6" t="s">
        <v>115</v>
      </c>
      <c r="B34" s="13">
        <f t="shared" si="8"/>
        <v>6358</v>
      </c>
      <c r="C34" s="13">
        <f t="shared" si="5"/>
        <v>5611</v>
      </c>
      <c r="D34" s="13">
        <f t="shared" si="5"/>
        <v>747</v>
      </c>
      <c r="E34" s="13"/>
      <c r="F34" s="13">
        <f t="shared" si="6"/>
        <v>5736</v>
      </c>
      <c r="G34" s="28">
        <v>5325</v>
      </c>
      <c r="H34" s="28">
        <v>411</v>
      </c>
      <c r="I34" s="13"/>
      <c r="J34" s="13">
        <f t="shared" si="7"/>
        <v>622</v>
      </c>
      <c r="K34" s="29">
        <v>286</v>
      </c>
      <c r="L34" s="29">
        <v>336</v>
      </c>
    </row>
    <row r="35" spans="1:12" ht="15.75">
      <c r="A35" s="6" t="s">
        <v>116</v>
      </c>
      <c r="B35" s="13">
        <f t="shared" si="8"/>
        <v>4325</v>
      </c>
      <c r="C35" s="13">
        <f t="shared" si="5"/>
        <v>3976</v>
      </c>
      <c r="D35" s="13">
        <f t="shared" si="5"/>
        <v>349</v>
      </c>
      <c r="E35" s="13"/>
      <c r="F35" s="13">
        <f t="shared" si="6"/>
        <v>3652</v>
      </c>
      <c r="G35" s="28">
        <v>3492</v>
      </c>
      <c r="H35" s="28">
        <v>160</v>
      </c>
      <c r="I35" s="13"/>
      <c r="J35" s="13">
        <f t="shared" si="7"/>
        <v>673</v>
      </c>
      <c r="K35" s="29">
        <v>484</v>
      </c>
      <c r="L35" s="29">
        <v>189</v>
      </c>
    </row>
    <row r="36" spans="1:12" ht="15.75">
      <c r="A36" s="6" t="s">
        <v>117</v>
      </c>
      <c r="B36" s="13">
        <f t="shared" si="8"/>
        <v>4251</v>
      </c>
      <c r="C36" s="13">
        <f t="shared" si="5"/>
        <v>3788</v>
      </c>
      <c r="D36" s="13">
        <f t="shared" si="5"/>
        <v>463</v>
      </c>
      <c r="E36" s="13"/>
      <c r="F36" s="13">
        <f t="shared" si="6"/>
        <v>4106</v>
      </c>
      <c r="G36" s="28">
        <v>3661</v>
      </c>
      <c r="H36" s="28">
        <v>445</v>
      </c>
      <c r="I36" s="13"/>
      <c r="J36" s="13">
        <f t="shared" si="7"/>
        <v>145</v>
      </c>
      <c r="K36" s="29">
        <v>127</v>
      </c>
      <c r="L36" s="29">
        <v>18</v>
      </c>
    </row>
    <row r="37" spans="1:12" ht="15.75">
      <c r="A37" s="18"/>
      <c r="B37" s="19"/>
      <c r="C37" s="19"/>
      <c r="D37" s="19"/>
      <c r="E37" s="19"/>
      <c r="F37" s="19"/>
      <c r="G37" s="19"/>
      <c r="H37" s="19"/>
      <c r="I37" s="19"/>
      <c r="J37" s="50"/>
      <c r="K37" s="51"/>
      <c r="L37" s="51"/>
    </row>
    <row r="38" spans="1:12" ht="15.75">
      <c r="A38" s="17" t="s">
        <v>118</v>
      </c>
      <c r="B38" s="13">
        <f>SUM(B39:B46)</f>
        <v>26541</v>
      </c>
      <c r="C38" s="13">
        <f aca="true" t="shared" si="9" ref="C38:D43">+G38</f>
        <v>20851</v>
      </c>
      <c r="D38" s="13">
        <f t="shared" si="9"/>
        <v>4927</v>
      </c>
      <c r="E38" s="13"/>
      <c r="F38" s="13">
        <f>SUM(F39:F46)</f>
        <v>25778</v>
      </c>
      <c r="G38" s="13">
        <f>SUM(G39:G46)</f>
        <v>20851</v>
      </c>
      <c r="H38" s="13">
        <f>SUM(H39:H46)</f>
        <v>4927</v>
      </c>
      <c r="I38" s="13"/>
      <c r="J38" s="13">
        <f>SUM(J39:J46)</f>
        <v>763</v>
      </c>
      <c r="K38" s="13">
        <f>SUM(K39:K46)</f>
        <v>223</v>
      </c>
      <c r="L38" s="13">
        <f>SUM(L39:L46)</f>
        <v>540</v>
      </c>
    </row>
    <row r="39" spans="1:12" ht="15.75">
      <c r="A39" s="17" t="s">
        <v>119</v>
      </c>
      <c r="B39" s="13">
        <f>SUM(C39:D39)</f>
        <v>3276</v>
      </c>
      <c r="C39" s="13">
        <f t="shared" si="9"/>
        <v>2947</v>
      </c>
      <c r="D39" s="13">
        <f t="shared" si="9"/>
        <v>329</v>
      </c>
      <c r="E39" s="13"/>
      <c r="F39" s="13">
        <f aca="true" t="shared" si="10" ref="F39:F46">SUM(G39:H39)</f>
        <v>3276</v>
      </c>
      <c r="G39" s="28">
        <v>2947</v>
      </c>
      <c r="H39" s="28">
        <v>329</v>
      </c>
      <c r="I39" s="13"/>
      <c r="J39" s="14">
        <v>0</v>
      </c>
      <c r="K39" s="14">
        <v>0</v>
      </c>
      <c r="L39" s="14">
        <v>0</v>
      </c>
    </row>
    <row r="40" spans="1:12" ht="15.75">
      <c r="A40" s="17" t="s">
        <v>120</v>
      </c>
      <c r="B40" s="13">
        <f aca="true" t="shared" si="11" ref="B40:B46">SUM(C40:D40)</f>
        <v>2970</v>
      </c>
      <c r="C40" s="13">
        <f t="shared" si="9"/>
        <v>2301</v>
      </c>
      <c r="D40" s="13">
        <f t="shared" si="9"/>
        <v>669</v>
      </c>
      <c r="E40" s="13"/>
      <c r="F40" s="13">
        <f t="shared" si="10"/>
        <v>2970</v>
      </c>
      <c r="G40" s="28">
        <v>2301</v>
      </c>
      <c r="H40" s="28">
        <v>669</v>
      </c>
      <c r="I40" s="13"/>
      <c r="J40" s="14">
        <v>0</v>
      </c>
      <c r="K40" s="14">
        <v>0</v>
      </c>
      <c r="L40" s="14">
        <v>0</v>
      </c>
    </row>
    <row r="41" spans="1:12" ht="15.75">
      <c r="A41" s="17" t="s">
        <v>121</v>
      </c>
      <c r="B41" s="13">
        <f t="shared" si="11"/>
        <v>2615</v>
      </c>
      <c r="C41" s="13">
        <f t="shared" si="9"/>
        <v>2486</v>
      </c>
      <c r="D41" s="13">
        <f t="shared" si="9"/>
        <v>129</v>
      </c>
      <c r="E41" s="13"/>
      <c r="F41" s="13">
        <f t="shared" si="10"/>
        <v>2615</v>
      </c>
      <c r="G41" s="28">
        <v>2486</v>
      </c>
      <c r="H41" s="28">
        <v>129</v>
      </c>
      <c r="I41" s="13"/>
      <c r="J41" s="14">
        <v>0</v>
      </c>
      <c r="K41" s="14">
        <v>0</v>
      </c>
      <c r="L41" s="14">
        <v>0</v>
      </c>
    </row>
    <row r="42" spans="1:12" ht="15.75">
      <c r="A42" s="17" t="s">
        <v>122</v>
      </c>
      <c r="B42" s="13">
        <f t="shared" si="11"/>
        <v>2971</v>
      </c>
      <c r="C42" s="13">
        <f t="shared" si="9"/>
        <v>2494</v>
      </c>
      <c r="D42" s="13">
        <f t="shared" si="9"/>
        <v>477</v>
      </c>
      <c r="E42" s="13"/>
      <c r="F42" s="13">
        <f t="shared" si="10"/>
        <v>2971</v>
      </c>
      <c r="G42" s="28">
        <v>2494</v>
      </c>
      <c r="H42" s="28">
        <v>477</v>
      </c>
      <c r="I42" s="13"/>
      <c r="J42" s="14">
        <v>0</v>
      </c>
      <c r="K42" s="14">
        <v>0</v>
      </c>
      <c r="L42" s="14">
        <v>0</v>
      </c>
    </row>
    <row r="43" spans="1:12" ht="15.75">
      <c r="A43" s="17" t="s">
        <v>123</v>
      </c>
      <c r="B43" s="13">
        <f t="shared" si="11"/>
        <v>6850</v>
      </c>
      <c r="C43" s="13">
        <f t="shared" si="9"/>
        <v>4878</v>
      </c>
      <c r="D43" s="13">
        <f t="shared" si="9"/>
        <v>1972</v>
      </c>
      <c r="E43" s="13"/>
      <c r="F43" s="13">
        <f t="shared" si="10"/>
        <v>6850</v>
      </c>
      <c r="G43" s="28">
        <v>4878</v>
      </c>
      <c r="H43" s="28">
        <v>1972</v>
      </c>
      <c r="I43" s="13"/>
      <c r="J43" s="14">
        <v>0</v>
      </c>
      <c r="K43" s="14">
        <v>0</v>
      </c>
      <c r="L43" s="14">
        <v>0</v>
      </c>
    </row>
    <row r="44" spans="1:12" ht="15.75">
      <c r="A44" s="13" t="s">
        <v>124</v>
      </c>
      <c r="B44" s="13">
        <f t="shared" si="11"/>
        <v>1630</v>
      </c>
      <c r="C44" s="13">
        <f aca="true" t="shared" si="12" ref="C44:D46">+G44+K44</f>
        <v>1453</v>
      </c>
      <c r="D44" s="13">
        <f t="shared" si="12"/>
        <v>177</v>
      </c>
      <c r="E44" s="13"/>
      <c r="F44" s="13">
        <f t="shared" si="10"/>
        <v>1446</v>
      </c>
      <c r="G44" s="28">
        <v>1355</v>
      </c>
      <c r="H44" s="28">
        <v>91</v>
      </c>
      <c r="I44" s="13"/>
      <c r="J44" s="13">
        <f>SUM(K44:L44)</f>
        <v>184</v>
      </c>
      <c r="K44" s="29">
        <v>98</v>
      </c>
      <c r="L44" s="29">
        <v>86</v>
      </c>
    </row>
    <row r="45" spans="1:12" ht="15.75">
      <c r="A45" s="17" t="s">
        <v>125</v>
      </c>
      <c r="B45" s="13">
        <f t="shared" si="11"/>
        <v>3338</v>
      </c>
      <c r="C45" s="13">
        <f>+G45</f>
        <v>2866</v>
      </c>
      <c r="D45" s="13">
        <f>+H45</f>
        <v>472</v>
      </c>
      <c r="E45" s="13"/>
      <c r="F45" s="13">
        <f t="shared" si="10"/>
        <v>3338</v>
      </c>
      <c r="G45" s="28">
        <v>2866</v>
      </c>
      <c r="H45" s="28">
        <v>472</v>
      </c>
      <c r="I45" s="13"/>
      <c r="J45" s="14">
        <v>0</v>
      </c>
      <c r="K45" s="14">
        <v>0</v>
      </c>
      <c r="L45" s="14">
        <v>0</v>
      </c>
    </row>
    <row r="46" spans="1:12" ht="15.75">
      <c r="A46" s="17" t="s">
        <v>143</v>
      </c>
      <c r="B46" s="13">
        <f t="shared" si="11"/>
        <v>2891</v>
      </c>
      <c r="C46" s="13">
        <f t="shared" si="12"/>
        <v>1649</v>
      </c>
      <c r="D46" s="13">
        <f t="shared" si="12"/>
        <v>1242</v>
      </c>
      <c r="E46" s="13"/>
      <c r="F46" s="13">
        <f t="shared" si="10"/>
        <v>2312</v>
      </c>
      <c r="G46" s="28">
        <v>1524</v>
      </c>
      <c r="H46" s="28">
        <v>788</v>
      </c>
      <c r="I46" s="13"/>
      <c r="J46" s="13">
        <f>SUM(K46:L46)</f>
        <v>579</v>
      </c>
      <c r="K46" s="29">
        <v>125</v>
      </c>
      <c r="L46" s="29">
        <v>454</v>
      </c>
    </row>
    <row r="47" spans="1:12" ht="15.75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</row>
    <row r="48" spans="1:12" ht="15.75">
      <c r="A48" s="17" t="s">
        <v>7</v>
      </c>
      <c r="B48" s="13">
        <f>SUM(B49:B78)</f>
        <v>220995</v>
      </c>
      <c r="C48" s="13">
        <f aca="true" t="shared" si="13" ref="C48:D56">+G48</f>
        <v>130115</v>
      </c>
      <c r="D48" s="13">
        <f t="shared" si="13"/>
        <v>90669</v>
      </c>
      <c r="E48" s="13"/>
      <c r="F48" s="13">
        <f>SUM(F49:F78)</f>
        <v>220784</v>
      </c>
      <c r="G48" s="13">
        <f>SUM(G49:G78)</f>
        <v>130115</v>
      </c>
      <c r="H48" s="13">
        <f>SUM(H49:H78)</f>
        <v>90669</v>
      </c>
      <c r="I48" s="13"/>
      <c r="J48" s="13">
        <f>SUM(K48:L48)</f>
        <v>211</v>
      </c>
      <c r="K48" s="13">
        <f>SUM(K49:K78)</f>
        <v>131</v>
      </c>
      <c r="L48" s="13">
        <f>SUM(L49:L78)</f>
        <v>80</v>
      </c>
    </row>
    <row r="49" spans="1:12" ht="15.75">
      <c r="A49" s="17" t="s">
        <v>8</v>
      </c>
      <c r="B49" s="13">
        <f>SUM(C49:D49)</f>
        <v>3463</v>
      </c>
      <c r="C49" s="13">
        <f t="shared" si="13"/>
        <v>2059</v>
      </c>
      <c r="D49" s="13">
        <f t="shared" si="13"/>
        <v>1404</v>
      </c>
      <c r="E49" s="13"/>
      <c r="F49" s="13">
        <f aca="true" t="shared" si="14" ref="F49:F78">SUM(G49:H49)</f>
        <v>3463</v>
      </c>
      <c r="G49" s="28">
        <v>2059</v>
      </c>
      <c r="H49" s="28">
        <v>1404</v>
      </c>
      <c r="I49" s="13"/>
      <c r="J49" s="14">
        <v>0</v>
      </c>
      <c r="K49" s="14">
        <v>0</v>
      </c>
      <c r="L49" s="14">
        <v>0</v>
      </c>
    </row>
    <row r="50" spans="1:12" ht="15.75">
      <c r="A50" s="17" t="s">
        <v>9</v>
      </c>
      <c r="B50" s="13">
        <f aca="true" t="shared" si="15" ref="B50:B78">SUM(C50:D50)</f>
        <v>6625</v>
      </c>
      <c r="C50" s="13">
        <f t="shared" si="13"/>
        <v>4234</v>
      </c>
      <c r="D50" s="13">
        <f t="shared" si="13"/>
        <v>2391</v>
      </c>
      <c r="E50" s="13"/>
      <c r="F50" s="13">
        <f t="shared" si="14"/>
        <v>6625</v>
      </c>
      <c r="G50" s="28">
        <v>4234</v>
      </c>
      <c r="H50" s="28">
        <v>2391</v>
      </c>
      <c r="I50" s="13"/>
      <c r="J50" s="14">
        <v>0</v>
      </c>
      <c r="K50" s="14">
        <v>0</v>
      </c>
      <c r="L50" s="14">
        <v>0</v>
      </c>
    </row>
    <row r="51" spans="1:12" ht="15.75">
      <c r="A51" s="13" t="s">
        <v>127</v>
      </c>
      <c r="B51" s="13">
        <f t="shared" si="15"/>
        <v>3900</v>
      </c>
      <c r="C51" s="13">
        <f t="shared" si="13"/>
        <v>2007</v>
      </c>
      <c r="D51" s="13">
        <f t="shared" si="13"/>
        <v>1893</v>
      </c>
      <c r="E51" s="13"/>
      <c r="F51" s="13">
        <f t="shared" si="14"/>
        <v>3900</v>
      </c>
      <c r="G51" s="28">
        <v>2007</v>
      </c>
      <c r="H51" s="28">
        <v>1893</v>
      </c>
      <c r="I51" s="13"/>
      <c r="J51" s="14">
        <v>0</v>
      </c>
      <c r="K51" s="14">
        <v>0</v>
      </c>
      <c r="L51" s="14">
        <v>0</v>
      </c>
    </row>
    <row r="52" spans="1:12" ht="15.75">
      <c r="A52" s="17" t="s">
        <v>10</v>
      </c>
      <c r="B52" s="13">
        <f t="shared" si="15"/>
        <v>2067</v>
      </c>
      <c r="C52" s="13">
        <f t="shared" si="13"/>
        <v>1178</v>
      </c>
      <c r="D52" s="13">
        <f t="shared" si="13"/>
        <v>889</v>
      </c>
      <c r="E52" s="13"/>
      <c r="F52" s="13">
        <f t="shared" si="14"/>
        <v>2067</v>
      </c>
      <c r="G52" s="29">
        <v>1178</v>
      </c>
      <c r="H52" s="29">
        <v>889</v>
      </c>
      <c r="I52" s="13"/>
      <c r="J52" s="14">
        <v>0</v>
      </c>
      <c r="K52" s="14">
        <v>0</v>
      </c>
      <c r="L52" s="14">
        <v>0</v>
      </c>
    </row>
    <row r="53" spans="1:12" ht="15.75">
      <c r="A53" s="17" t="s">
        <v>11</v>
      </c>
      <c r="B53" s="13">
        <f t="shared" si="15"/>
        <v>1839</v>
      </c>
      <c r="C53" s="13">
        <f t="shared" si="13"/>
        <v>997</v>
      </c>
      <c r="D53" s="13">
        <f t="shared" si="13"/>
        <v>842</v>
      </c>
      <c r="E53" s="13"/>
      <c r="F53" s="13">
        <f t="shared" si="14"/>
        <v>1839</v>
      </c>
      <c r="G53" s="29">
        <v>997</v>
      </c>
      <c r="H53" s="29">
        <v>842</v>
      </c>
      <c r="I53" s="13"/>
      <c r="J53" s="14">
        <v>0</v>
      </c>
      <c r="K53" s="14">
        <v>0</v>
      </c>
      <c r="L53" s="14">
        <v>0</v>
      </c>
    </row>
    <row r="54" spans="1:12" ht="15.75">
      <c r="A54" s="17" t="s">
        <v>12</v>
      </c>
      <c r="B54" s="13">
        <f t="shared" si="15"/>
        <v>5190</v>
      </c>
      <c r="C54" s="13">
        <f t="shared" si="13"/>
        <v>2339</v>
      </c>
      <c r="D54" s="13">
        <f t="shared" si="13"/>
        <v>2851</v>
      </c>
      <c r="E54" s="13"/>
      <c r="F54" s="13">
        <f t="shared" si="14"/>
        <v>5190</v>
      </c>
      <c r="G54" s="29">
        <v>2339</v>
      </c>
      <c r="H54" s="29">
        <v>2851</v>
      </c>
      <c r="I54" s="13"/>
      <c r="J54" s="14">
        <v>0</v>
      </c>
      <c r="K54" s="14">
        <v>0</v>
      </c>
      <c r="L54" s="14">
        <v>0</v>
      </c>
    </row>
    <row r="55" spans="1:12" ht="15.75">
      <c r="A55" s="17" t="s">
        <v>13</v>
      </c>
      <c r="B55" s="13">
        <f t="shared" si="15"/>
        <v>8502</v>
      </c>
      <c r="C55" s="13">
        <f t="shared" si="13"/>
        <v>4447</v>
      </c>
      <c r="D55" s="13">
        <f t="shared" si="13"/>
        <v>4055</v>
      </c>
      <c r="E55" s="13"/>
      <c r="F55" s="13">
        <f t="shared" si="14"/>
        <v>8502</v>
      </c>
      <c r="G55" s="28">
        <v>4447</v>
      </c>
      <c r="H55" s="28">
        <v>4055</v>
      </c>
      <c r="I55" s="13"/>
      <c r="J55" s="14">
        <v>0</v>
      </c>
      <c r="K55" s="14">
        <v>0</v>
      </c>
      <c r="L55" s="14">
        <v>0</v>
      </c>
    </row>
    <row r="56" spans="1:12" ht="15.75">
      <c r="A56" s="17" t="s">
        <v>14</v>
      </c>
      <c r="B56" s="13">
        <f t="shared" si="15"/>
        <v>13703</v>
      </c>
      <c r="C56" s="13">
        <f t="shared" si="13"/>
        <v>9229</v>
      </c>
      <c r="D56" s="13">
        <f t="shared" si="13"/>
        <v>4474</v>
      </c>
      <c r="E56" s="13"/>
      <c r="F56" s="13">
        <f t="shared" si="14"/>
        <v>13703</v>
      </c>
      <c r="G56" s="29">
        <v>9229</v>
      </c>
      <c r="H56" s="29">
        <v>4474</v>
      </c>
      <c r="I56" s="13"/>
      <c r="J56" s="14">
        <v>0</v>
      </c>
      <c r="K56" s="14">
        <v>0</v>
      </c>
      <c r="L56" s="14">
        <v>0</v>
      </c>
    </row>
    <row r="57" spans="1:12" ht="15.75">
      <c r="A57" s="17" t="s">
        <v>15</v>
      </c>
      <c r="B57" s="13">
        <f t="shared" si="15"/>
        <v>10065</v>
      </c>
      <c r="C57" s="13">
        <f>+G57+K57</f>
        <v>7055</v>
      </c>
      <c r="D57" s="13">
        <f>+H57+L57</f>
        <v>3010</v>
      </c>
      <c r="E57" s="13"/>
      <c r="F57" s="13">
        <f t="shared" si="14"/>
        <v>9854</v>
      </c>
      <c r="G57" s="28">
        <v>6924</v>
      </c>
      <c r="H57" s="28">
        <v>2930</v>
      </c>
      <c r="I57" s="13"/>
      <c r="J57" s="13">
        <f>SUM(K57:L57)</f>
        <v>211</v>
      </c>
      <c r="K57" s="29">
        <v>131</v>
      </c>
      <c r="L57" s="29">
        <v>80</v>
      </c>
    </row>
    <row r="58" spans="1:12" ht="15.75">
      <c r="A58" s="17" t="s">
        <v>16</v>
      </c>
      <c r="B58" s="13">
        <f t="shared" si="15"/>
        <v>5750</v>
      </c>
      <c r="C58" s="13">
        <f aca="true" t="shared" si="16" ref="C58:D77">+G58</f>
        <v>3121</v>
      </c>
      <c r="D58" s="13">
        <f t="shared" si="16"/>
        <v>2629</v>
      </c>
      <c r="E58" s="13"/>
      <c r="F58" s="13">
        <f t="shared" si="14"/>
        <v>5750</v>
      </c>
      <c r="G58" s="29">
        <v>3121</v>
      </c>
      <c r="H58" s="29">
        <v>2629</v>
      </c>
      <c r="I58" s="13"/>
      <c r="J58" s="14">
        <v>0</v>
      </c>
      <c r="K58" s="14">
        <v>0</v>
      </c>
      <c r="L58" s="14">
        <v>0</v>
      </c>
    </row>
    <row r="59" spans="1:12" ht="15.75">
      <c r="A59" s="17" t="s">
        <v>17</v>
      </c>
      <c r="B59" s="13">
        <f t="shared" si="15"/>
        <v>2420</v>
      </c>
      <c r="C59" s="13">
        <f t="shared" si="16"/>
        <v>1552</v>
      </c>
      <c r="D59" s="13">
        <f t="shared" si="16"/>
        <v>868</v>
      </c>
      <c r="E59" s="13"/>
      <c r="F59" s="13">
        <f t="shared" si="14"/>
        <v>2420</v>
      </c>
      <c r="G59" s="29">
        <v>1552</v>
      </c>
      <c r="H59" s="29">
        <v>868</v>
      </c>
      <c r="I59" s="13"/>
      <c r="J59" s="14">
        <v>0</v>
      </c>
      <c r="K59" s="14">
        <v>0</v>
      </c>
      <c r="L59" s="14">
        <v>0</v>
      </c>
    </row>
    <row r="60" spans="1:12" ht="15.75">
      <c r="A60" s="17" t="s">
        <v>18</v>
      </c>
      <c r="B60" s="13">
        <f t="shared" si="15"/>
        <v>6672</v>
      </c>
      <c r="C60" s="13">
        <f t="shared" si="16"/>
        <v>3124</v>
      </c>
      <c r="D60" s="13">
        <f t="shared" si="16"/>
        <v>3548</v>
      </c>
      <c r="E60" s="13"/>
      <c r="F60" s="13">
        <f t="shared" si="14"/>
        <v>6672</v>
      </c>
      <c r="G60" s="29">
        <v>3124</v>
      </c>
      <c r="H60" s="29">
        <v>3548</v>
      </c>
      <c r="I60" s="13"/>
      <c r="J60" s="14">
        <v>0</v>
      </c>
      <c r="K60" s="14">
        <v>0</v>
      </c>
      <c r="L60" s="14">
        <v>0</v>
      </c>
    </row>
    <row r="61" spans="1:12" ht="15.75">
      <c r="A61" s="17" t="s">
        <v>128</v>
      </c>
      <c r="B61" s="13">
        <f t="shared" si="15"/>
        <v>3524</v>
      </c>
      <c r="C61" s="13">
        <f t="shared" si="16"/>
        <v>2319</v>
      </c>
      <c r="D61" s="13">
        <f t="shared" si="16"/>
        <v>1205</v>
      </c>
      <c r="E61" s="13"/>
      <c r="F61" s="13">
        <f t="shared" si="14"/>
        <v>3524</v>
      </c>
      <c r="G61" s="29">
        <v>2319</v>
      </c>
      <c r="H61" s="29">
        <v>1205</v>
      </c>
      <c r="I61" s="13"/>
      <c r="J61" s="14">
        <v>0</v>
      </c>
      <c r="K61" s="14">
        <v>0</v>
      </c>
      <c r="L61" s="14">
        <v>0</v>
      </c>
    </row>
    <row r="62" spans="1:12" ht="15.75">
      <c r="A62" s="13" t="s">
        <v>74</v>
      </c>
      <c r="B62" s="13">
        <f t="shared" si="15"/>
        <v>12674</v>
      </c>
      <c r="C62" s="13">
        <f t="shared" si="16"/>
        <v>7222</v>
      </c>
      <c r="D62" s="13">
        <f t="shared" si="16"/>
        <v>5452</v>
      </c>
      <c r="E62" s="13"/>
      <c r="F62" s="13">
        <f t="shared" si="14"/>
        <v>12674</v>
      </c>
      <c r="G62" s="29">
        <v>7222</v>
      </c>
      <c r="H62" s="29">
        <v>5452</v>
      </c>
      <c r="I62" s="13"/>
      <c r="J62" s="14">
        <v>0</v>
      </c>
      <c r="K62" s="14">
        <v>0</v>
      </c>
      <c r="L62" s="14">
        <v>0</v>
      </c>
    </row>
    <row r="63" spans="1:12" ht="15.75">
      <c r="A63" s="17" t="s">
        <v>19</v>
      </c>
      <c r="B63" s="13">
        <f t="shared" si="15"/>
        <v>3697</v>
      </c>
      <c r="C63" s="13">
        <f t="shared" si="16"/>
        <v>2453</v>
      </c>
      <c r="D63" s="13">
        <f t="shared" si="16"/>
        <v>1244</v>
      </c>
      <c r="E63" s="13"/>
      <c r="F63" s="13">
        <f t="shared" si="14"/>
        <v>3697</v>
      </c>
      <c r="G63" s="29">
        <v>2453</v>
      </c>
      <c r="H63" s="29">
        <v>1244</v>
      </c>
      <c r="I63" s="13"/>
      <c r="J63" s="14">
        <v>0</v>
      </c>
      <c r="K63" s="14">
        <v>0</v>
      </c>
      <c r="L63" s="14">
        <v>0</v>
      </c>
    </row>
    <row r="64" spans="1:12" ht="15.75">
      <c r="A64" s="17" t="s">
        <v>20</v>
      </c>
      <c r="B64" s="13">
        <f t="shared" si="15"/>
        <v>3184</v>
      </c>
      <c r="C64" s="13">
        <f t="shared" si="16"/>
        <v>1756</v>
      </c>
      <c r="D64" s="13">
        <f t="shared" si="16"/>
        <v>1428</v>
      </c>
      <c r="E64" s="13"/>
      <c r="F64" s="13">
        <f t="shared" si="14"/>
        <v>3184</v>
      </c>
      <c r="G64" s="28">
        <v>1756</v>
      </c>
      <c r="H64" s="28">
        <v>1428</v>
      </c>
      <c r="I64" s="13"/>
      <c r="J64" s="14">
        <v>0</v>
      </c>
      <c r="K64" s="14">
        <v>0</v>
      </c>
      <c r="L64" s="14">
        <v>0</v>
      </c>
    </row>
    <row r="65" spans="1:12" ht="15.75">
      <c r="A65" s="17" t="s">
        <v>21</v>
      </c>
      <c r="B65" s="13">
        <f t="shared" si="15"/>
        <v>6184</v>
      </c>
      <c r="C65" s="13">
        <f t="shared" si="16"/>
        <v>3880</v>
      </c>
      <c r="D65" s="13">
        <f t="shared" si="16"/>
        <v>2304</v>
      </c>
      <c r="E65" s="13"/>
      <c r="F65" s="13">
        <f t="shared" si="14"/>
        <v>6184</v>
      </c>
      <c r="G65" s="29">
        <v>3880</v>
      </c>
      <c r="H65" s="29">
        <v>2304</v>
      </c>
      <c r="I65" s="13"/>
      <c r="J65" s="14">
        <v>0</v>
      </c>
      <c r="K65" s="14">
        <v>0</v>
      </c>
      <c r="L65" s="14">
        <v>0</v>
      </c>
    </row>
    <row r="66" spans="1:12" ht="15.75">
      <c r="A66" s="17" t="s">
        <v>22</v>
      </c>
      <c r="B66" s="13">
        <f t="shared" si="15"/>
        <v>18114</v>
      </c>
      <c r="C66" s="13">
        <f t="shared" si="16"/>
        <v>11058</v>
      </c>
      <c r="D66" s="13">
        <f t="shared" si="16"/>
        <v>7056</v>
      </c>
      <c r="E66" s="13"/>
      <c r="F66" s="13">
        <f t="shared" si="14"/>
        <v>18114</v>
      </c>
      <c r="G66" s="29">
        <v>11058</v>
      </c>
      <c r="H66" s="29">
        <v>7056</v>
      </c>
      <c r="I66" s="13"/>
      <c r="J66" s="14">
        <v>0</v>
      </c>
      <c r="K66" s="14">
        <v>0</v>
      </c>
      <c r="L66" s="14">
        <v>0</v>
      </c>
    </row>
    <row r="67" spans="1:12" ht="15.75">
      <c r="A67" s="17" t="s">
        <v>23</v>
      </c>
      <c r="B67" s="13">
        <f t="shared" si="15"/>
        <v>21794</v>
      </c>
      <c r="C67" s="13">
        <f t="shared" si="16"/>
        <v>14682</v>
      </c>
      <c r="D67" s="13">
        <f t="shared" si="16"/>
        <v>7112</v>
      </c>
      <c r="E67" s="13"/>
      <c r="F67" s="13">
        <f t="shared" si="14"/>
        <v>21794</v>
      </c>
      <c r="G67" s="28">
        <v>14682</v>
      </c>
      <c r="H67" s="28">
        <v>7112</v>
      </c>
      <c r="I67" s="13"/>
      <c r="J67" s="14">
        <v>0</v>
      </c>
      <c r="K67" s="14">
        <v>0</v>
      </c>
      <c r="L67" s="14">
        <v>0</v>
      </c>
    </row>
    <row r="68" spans="1:12" ht="15.75">
      <c r="A68" s="17" t="s">
        <v>129</v>
      </c>
      <c r="B68" s="13">
        <f t="shared" si="15"/>
        <v>6667</v>
      </c>
      <c r="C68" s="13">
        <f t="shared" si="16"/>
        <v>3941</v>
      </c>
      <c r="D68" s="13">
        <f t="shared" si="16"/>
        <v>2726</v>
      </c>
      <c r="E68" s="13"/>
      <c r="F68" s="13">
        <f t="shared" si="14"/>
        <v>6667</v>
      </c>
      <c r="G68" s="29">
        <v>3941</v>
      </c>
      <c r="H68" s="29">
        <v>2726</v>
      </c>
      <c r="I68" s="13"/>
      <c r="J68" s="14">
        <v>0</v>
      </c>
      <c r="K68" s="14">
        <v>0</v>
      </c>
      <c r="L68" s="14">
        <v>0</v>
      </c>
    </row>
    <row r="69" spans="1:12" ht="15.75">
      <c r="A69" s="17" t="s">
        <v>24</v>
      </c>
      <c r="B69" s="13">
        <f t="shared" si="15"/>
        <v>1965</v>
      </c>
      <c r="C69" s="13">
        <f t="shared" si="16"/>
        <v>963</v>
      </c>
      <c r="D69" s="13">
        <f t="shared" si="16"/>
        <v>1002</v>
      </c>
      <c r="E69" s="13"/>
      <c r="F69" s="13">
        <f t="shared" si="14"/>
        <v>1965</v>
      </c>
      <c r="G69" s="29">
        <v>963</v>
      </c>
      <c r="H69" s="29">
        <v>1002</v>
      </c>
      <c r="I69" s="13"/>
      <c r="J69" s="14">
        <v>0</v>
      </c>
      <c r="K69" s="14">
        <v>0</v>
      </c>
      <c r="L69" s="14">
        <v>0</v>
      </c>
    </row>
    <row r="70" spans="1:12" ht="15.75">
      <c r="A70" s="17" t="s">
        <v>25</v>
      </c>
      <c r="B70" s="13">
        <f t="shared" si="15"/>
        <v>10712</v>
      </c>
      <c r="C70" s="13">
        <f t="shared" si="16"/>
        <v>6010</v>
      </c>
      <c r="D70" s="13">
        <f t="shared" si="16"/>
        <v>4702</v>
      </c>
      <c r="E70" s="13"/>
      <c r="F70" s="13">
        <f t="shared" si="14"/>
        <v>10712</v>
      </c>
      <c r="G70" s="29">
        <v>6010</v>
      </c>
      <c r="H70" s="29">
        <v>4702</v>
      </c>
      <c r="I70" s="13"/>
      <c r="J70" s="14">
        <v>0</v>
      </c>
      <c r="K70" s="14">
        <v>0</v>
      </c>
      <c r="L70" s="14">
        <v>0</v>
      </c>
    </row>
    <row r="71" spans="1:12" ht="15.75">
      <c r="A71" s="17" t="s">
        <v>130</v>
      </c>
      <c r="B71" s="13">
        <f t="shared" si="15"/>
        <v>6763</v>
      </c>
      <c r="C71" s="13">
        <f t="shared" si="16"/>
        <v>3653</v>
      </c>
      <c r="D71" s="13">
        <f t="shared" si="16"/>
        <v>3110</v>
      </c>
      <c r="E71" s="13"/>
      <c r="F71" s="13">
        <f t="shared" si="14"/>
        <v>6763</v>
      </c>
      <c r="G71" s="29">
        <v>3653</v>
      </c>
      <c r="H71" s="29">
        <v>3110</v>
      </c>
      <c r="I71" s="13"/>
      <c r="J71" s="14">
        <v>0</v>
      </c>
      <c r="K71" s="14">
        <v>0</v>
      </c>
      <c r="L71" s="14">
        <v>0</v>
      </c>
    </row>
    <row r="72" spans="1:12" ht="15.75">
      <c r="A72" s="17" t="s">
        <v>26</v>
      </c>
      <c r="B72" s="13">
        <f t="shared" si="15"/>
        <v>6987</v>
      </c>
      <c r="C72" s="13">
        <f t="shared" si="16"/>
        <v>4315</v>
      </c>
      <c r="D72" s="13">
        <f t="shared" si="16"/>
        <v>2672</v>
      </c>
      <c r="E72" s="13"/>
      <c r="F72" s="13">
        <f t="shared" si="14"/>
        <v>6987</v>
      </c>
      <c r="G72" s="29">
        <v>4315</v>
      </c>
      <c r="H72" s="29">
        <v>2672</v>
      </c>
      <c r="I72" s="13"/>
      <c r="J72" s="14">
        <v>0</v>
      </c>
      <c r="K72" s="14">
        <v>0</v>
      </c>
      <c r="L72" s="14">
        <v>0</v>
      </c>
    </row>
    <row r="73" spans="1:12" ht="15.75">
      <c r="A73" s="17" t="s">
        <v>131</v>
      </c>
      <c r="B73" s="13">
        <f t="shared" si="15"/>
        <v>4847</v>
      </c>
      <c r="C73" s="13">
        <f t="shared" si="16"/>
        <v>2228</v>
      </c>
      <c r="D73" s="13">
        <f t="shared" si="16"/>
        <v>2619</v>
      </c>
      <c r="E73" s="13"/>
      <c r="F73" s="13">
        <f t="shared" si="14"/>
        <v>4847</v>
      </c>
      <c r="G73" s="29">
        <v>2228</v>
      </c>
      <c r="H73" s="29">
        <v>2619</v>
      </c>
      <c r="I73" s="13"/>
      <c r="J73" s="14">
        <v>0</v>
      </c>
      <c r="K73" s="14">
        <v>0</v>
      </c>
      <c r="L73" s="14">
        <v>0</v>
      </c>
    </row>
    <row r="74" spans="1:12" ht="15.75">
      <c r="A74" s="13" t="s">
        <v>132</v>
      </c>
      <c r="B74" s="13">
        <f t="shared" si="15"/>
        <v>23014</v>
      </c>
      <c r="C74" s="13">
        <f t="shared" si="16"/>
        <v>12658</v>
      </c>
      <c r="D74" s="13">
        <f t="shared" si="16"/>
        <v>10356</v>
      </c>
      <c r="E74" s="13"/>
      <c r="F74" s="13">
        <f t="shared" si="14"/>
        <v>23014</v>
      </c>
      <c r="G74" s="28">
        <v>12658</v>
      </c>
      <c r="H74" s="28">
        <v>10356</v>
      </c>
      <c r="I74" s="13"/>
      <c r="J74" s="14">
        <v>0</v>
      </c>
      <c r="K74" s="14">
        <v>0</v>
      </c>
      <c r="L74" s="14">
        <v>0</v>
      </c>
    </row>
    <row r="75" spans="1:12" ht="15.75">
      <c r="A75" s="17" t="s">
        <v>133</v>
      </c>
      <c r="B75" s="13">
        <f t="shared" si="15"/>
        <v>1684</v>
      </c>
      <c r="C75" s="13">
        <f t="shared" si="16"/>
        <v>1056</v>
      </c>
      <c r="D75" s="13">
        <f t="shared" si="16"/>
        <v>628</v>
      </c>
      <c r="E75" s="13"/>
      <c r="F75" s="13">
        <f t="shared" si="14"/>
        <v>1684</v>
      </c>
      <c r="G75" s="29">
        <v>1056</v>
      </c>
      <c r="H75" s="29">
        <v>628</v>
      </c>
      <c r="I75" s="13"/>
      <c r="J75" s="14">
        <v>0</v>
      </c>
      <c r="K75" s="14">
        <v>0</v>
      </c>
      <c r="L75" s="14">
        <v>0</v>
      </c>
    </row>
    <row r="76" spans="1:12" ht="15.75">
      <c r="A76" s="17" t="s">
        <v>27</v>
      </c>
      <c r="B76" s="13">
        <f t="shared" si="15"/>
        <v>3269</v>
      </c>
      <c r="C76" s="13">
        <f t="shared" si="16"/>
        <v>2487</v>
      </c>
      <c r="D76" s="13">
        <f t="shared" si="16"/>
        <v>782</v>
      </c>
      <c r="E76" s="13"/>
      <c r="F76" s="13">
        <f t="shared" si="14"/>
        <v>3269</v>
      </c>
      <c r="G76" s="29">
        <v>2487</v>
      </c>
      <c r="H76" s="29">
        <v>782</v>
      </c>
      <c r="I76" s="13"/>
      <c r="J76" s="14">
        <v>0</v>
      </c>
      <c r="K76" s="14">
        <v>0</v>
      </c>
      <c r="L76" s="14">
        <v>0</v>
      </c>
    </row>
    <row r="77" spans="1:12" ht="15.75">
      <c r="A77" s="13" t="s">
        <v>134</v>
      </c>
      <c r="B77" s="13">
        <f t="shared" si="15"/>
        <v>3107</v>
      </c>
      <c r="C77" s="13">
        <f t="shared" si="16"/>
        <v>1623</v>
      </c>
      <c r="D77" s="13">
        <f t="shared" si="16"/>
        <v>1484</v>
      </c>
      <c r="E77" s="13"/>
      <c r="F77" s="13">
        <f t="shared" si="14"/>
        <v>3107</v>
      </c>
      <c r="G77" s="29">
        <v>1623</v>
      </c>
      <c r="H77" s="29">
        <v>1484</v>
      </c>
      <c r="I77" s="13"/>
      <c r="J77" s="14">
        <v>0</v>
      </c>
      <c r="K77" s="14">
        <v>0</v>
      </c>
      <c r="L77" s="14">
        <v>0</v>
      </c>
    </row>
    <row r="78" spans="1:12" ht="15.75">
      <c r="A78" s="13" t="s">
        <v>28</v>
      </c>
      <c r="B78" s="13">
        <f t="shared" si="15"/>
        <v>12613</v>
      </c>
      <c r="C78" s="13">
        <f>+G78</f>
        <v>6600</v>
      </c>
      <c r="D78" s="13">
        <f>+H78</f>
        <v>6013</v>
      </c>
      <c r="E78" s="13"/>
      <c r="F78" s="13">
        <f t="shared" si="14"/>
        <v>12613</v>
      </c>
      <c r="G78" s="29">
        <v>6600</v>
      </c>
      <c r="H78" s="29">
        <v>6013</v>
      </c>
      <c r="I78" s="13"/>
      <c r="J78" s="14">
        <v>0</v>
      </c>
      <c r="K78" s="14">
        <v>0</v>
      </c>
      <c r="L78" s="14">
        <v>0</v>
      </c>
    </row>
    <row r="79" spans="1:12" ht="15.75">
      <c r="A79" s="20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12" ht="15.75">
      <c r="A80" s="13" t="s">
        <v>91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</row>
    <row r="81" spans="1:12" ht="15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1:12" ht="15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1:12" ht="15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1:12" ht="15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1:12" ht="15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1:12" ht="15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1:12" ht="15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1:12" ht="15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1:12" ht="15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1:12" ht="15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1:12" ht="15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1:12" ht="15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1:12" ht="15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1:12" ht="15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1:12" ht="15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1:12" ht="15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1:12" ht="15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1:12" ht="15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</sheetData>
  <sheetProtection/>
  <mergeCells count="4">
    <mergeCell ref="B4:D4"/>
    <mergeCell ref="F4:H4"/>
    <mergeCell ref="J4:L4"/>
    <mergeCell ref="J37:L37"/>
  </mergeCells>
  <printOptions/>
  <pageMargins left="0.7" right="0.7" top="0.75" bottom="0.75" header="0.3" footer="0.3"/>
  <pageSetup horizontalDpi="90" verticalDpi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Charbonneau, Michele</dc:creator>
  <cp:keywords/>
  <dc:description/>
  <cp:lastModifiedBy>Charbonneau, Michele</cp:lastModifiedBy>
  <cp:lastPrinted>2017-11-27T16:39:00Z</cp:lastPrinted>
  <dcterms:created xsi:type="dcterms:W3CDTF">2000-12-08T21:20:18Z</dcterms:created>
  <dcterms:modified xsi:type="dcterms:W3CDTF">2021-08-04T19:18:55Z</dcterms:modified>
  <cp:category/>
  <cp:version/>
  <cp:contentType/>
  <cp:contentStatus/>
</cp:coreProperties>
</file>