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j-20" sheetId="1" r:id="rId1"/>
  </sheets>
  <definedNames>
    <definedName name="_xlnm.Print_Area" localSheetId="0">'j-20'!$A$1:$J$41</definedName>
  </definedNames>
  <calcPr fullCalcOnLoad="1"/>
</workbook>
</file>

<file path=xl/sharedStrings.xml><?xml version="1.0" encoding="utf-8"?>
<sst xmlns="http://schemas.openxmlformats.org/spreadsheetml/2006/main" count="67" uniqueCount="44">
  <si>
    <t>e  Estimated.</t>
  </si>
  <si>
    <t xml:space="preserve">    Independent Colleges</t>
  </si>
  <si>
    <t xml:space="preserve">    State University of New York</t>
  </si>
  <si>
    <t xml:space="preserve">    City University of New York</t>
  </si>
  <si>
    <t xml:space="preserve">  Graduate</t>
  </si>
  <si>
    <t xml:space="preserve">      Community Colleges</t>
  </si>
  <si>
    <t xml:space="preserve">      State Operated</t>
  </si>
  <si>
    <t xml:space="preserve">      Senior Colleges</t>
  </si>
  <si>
    <t xml:space="preserve">  Undergraduate</t>
  </si>
  <si>
    <t>All Recipients</t>
  </si>
  <si>
    <t>a</t>
  </si>
  <si>
    <t>a  The 2010-11 New York State Budget eliminated funding for graduate Tuition Assistance Program (TAP).</t>
  </si>
  <si>
    <t>SOURCE:  New York State Higher Education Services Corporation.</t>
  </si>
  <si>
    <t>2010-11</t>
  </si>
  <si>
    <t xml:space="preserve">    Proprietary Degree-Granting Institutions</t>
  </si>
  <si>
    <t xml:space="preserve">    Nondegree Business Schools</t>
  </si>
  <si>
    <t xml:space="preserve">    All Others</t>
  </si>
  <si>
    <t>2014-15(e)</t>
  </si>
  <si>
    <t>1  Tuition Assistance Program.</t>
  </si>
  <si>
    <t>Average Annual Recipients (Full-Time Equivalent)</t>
  </si>
  <si>
    <r>
      <t xml:space="preserve">    Chapter XXII TAP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schools</t>
    </r>
  </si>
  <si>
    <t>Tuition Assistance Program Recipients by Level of Study and Type of Institution</t>
  </si>
  <si>
    <t>2013-14</t>
  </si>
  <si>
    <t>2012-13</t>
  </si>
  <si>
    <t>2011-12</t>
  </si>
  <si>
    <t>2009-10</t>
  </si>
  <si>
    <t>2008-09</t>
  </si>
  <si>
    <t>2007-08</t>
  </si>
  <si>
    <t>2006-07</t>
  </si>
  <si>
    <t>2005-06</t>
  </si>
  <si>
    <t>2004-05</t>
  </si>
  <si>
    <t>2003-04</t>
  </si>
  <si>
    <t>2002-03</t>
  </si>
  <si>
    <t>2001-02</t>
  </si>
  <si>
    <t>2000-01</t>
  </si>
  <si>
    <t>1999-2000</t>
  </si>
  <si>
    <t xml:space="preserve">               1998-99</t>
  </si>
  <si>
    <t xml:space="preserve">               1997-98</t>
  </si>
  <si>
    <t xml:space="preserve">               1996-97</t>
  </si>
  <si>
    <t xml:space="preserve">               1995-96</t>
  </si>
  <si>
    <t xml:space="preserve">               1994-95</t>
  </si>
  <si>
    <t xml:space="preserve">               1993-94</t>
  </si>
  <si>
    <t xml:space="preserve">               1992-93</t>
  </si>
  <si>
    <t>New York State—Academic Years 1992-93—2014-15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</si>
</sst>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4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Rockwell"/>
      <family val="1"/>
    </font>
    <font>
      <sz val="11"/>
      <color indexed="8"/>
      <name val="Calibri"/>
      <family val="2"/>
    </font>
    <font>
      <sz val="12"/>
      <name val="Arial MT"/>
      <family val="0"/>
    </font>
    <font>
      <sz val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sz val="12"/>
      <name val="Clearface Regular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1" fontId="2" fillId="32" borderId="0">
      <alignment/>
      <protection/>
    </xf>
    <xf numFmtId="0" fontId="2" fillId="32" borderId="0">
      <alignment/>
      <protection/>
    </xf>
    <xf numFmtId="0" fontId="1" fillId="33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2" fillId="32" borderId="0" xfId="58" applyNumberFormat="1" applyFont="1" applyAlignment="1">
      <alignment horizontal="centerContinuous"/>
      <protection/>
    </xf>
    <xf numFmtId="0" fontId="22" fillId="32" borderId="0" xfId="58" applyNumberFormat="1" applyFont="1">
      <alignment/>
      <protection/>
    </xf>
    <xf numFmtId="0" fontId="23" fillId="32" borderId="0" xfId="58" applyNumberFormat="1" applyFont="1">
      <alignment/>
      <protection/>
    </xf>
    <xf numFmtId="0" fontId="22" fillId="32" borderId="10" xfId="58" applyNumberFormat="1" applyFont="1" applyBorder="1">
      <alignment/>
      <protection/>
    </xf>
    <xf numFmtId="0" fontId="22" fillId="32" borderId="11" xfId="58" applyNumberFormat="1" applyFont="1" applyBorder="1" applyAlignment="1">
      <alignment horizontal="center"/>
      <protection/>
    </xf>
    <xf numFmtId="0" fontId="22" fillId="32" borderId="12" xfId="58" applyNumberFormat="1" applyFont="1" applyBorder="1">
      <alignment/>
      <protection/>
    </xf>
    <xf numFmtId="0" fontId="22" fillId="32" borderId="12" xfId="58" applyNumberFormat="1" applyFont="1" applyBorder="1" applyAlignment="1">
      <alignment horizontal="right"/>
      <protection/>
    </xf>
    <xf numFmtId="3" fontId="22" fillId="0" borderId="0" xfId="56" applyNumberFormat="1" applyFont="1" applyBorder="1" applyAlignment="1" applyProtection="1">
      <alignment/>
      <protection/>
    </xf>
    <xf numFmtId="3" fontId="22" fillId="32" borderId="0" xfId="58" applyNumberFormat="1" applyFont="1" applyBorder="1">
      <alignment/>
      <protection/>
    </xf>
    <xf numFmtId="0" fontId="22" fillId="32" borderId="0" xfId="58" applyNumberFormat="1" applyFont="1" applyBorder="1">
      <alignment/>
      <protection/>
    </xf>
    <xf numFmtId="3" fontId="22" fillId="32" borderId="0" xfId="57" applyNumberFormat="1" applyFont="1" applyBorder="1">
      <alignment/>
      <protection/>
    </xf>
    <xf numFmtId="5" fontId="22" fillId="32" borderId="0" xfId="58" applyNumberFormat="1" applyFont="1">
      <alignment/>
      <protection/>
    </xf>
    <xf numFmtId="3" fontId="22" fillId="0" borderId="0" xfId="56" applyNumberFormat="1" applyFont="1" applyBorder="1" applyProtection="1">
      <alignment/>
      <protection/>
    </xf>
    <xf numFmtId="3" fontId="22" fillId="32" borderId="0" xfId="58" applyNumberFormat="1" applyFont="1" applyBorder="1" applyAlignment="1">
      <alignment horizontal="right"/>
      <protection/>
    </xf>
    <xf numFmtId="3" fontId="22" fillId="0" borderId="0" xfId="56" applyNumberFormat="1" applyFont="1" applyBorder="1" applyAlignment="1" applyProtection="1">
      <alignment horizontal="right"/>
      <protection/>
    </xf>
    <xf numFmtId="3" fontId="22" fillId="0" borderId="0" xfId="56" applyNumberFormat="1" applyFont="1" applyAlignment="1" applyProtection="1">
      <alignment horizontal="right"/>
      <protection/>
    </xf>
    <xf numFmtId="3" fontId="22" fillId="32" borderId="10" xfId="58" applyNumberFormat="1" applyFont="1" applyBorder="1">
      <alignment/>
      <protection/>
    </xf>
    <xf numFmtId="3" fontId="22" fillId="32" borderId="0" xfId="58" applyNumberFormat="1" applyFont="1">
      <alignment/>
      <protection/>
    </xf>
    <xf numFmtId="0" fontId="22" fillId="0" borderId="0" xfId="55" applyFont="1" applyBorder="1" applyAlignment="1">
      <alignment/>
      <protection/>
    </xf>
    <xf numFmtId="0" fontId="23" fillId="0" borderId="0" xfId="55" applyFont="1" applyBorder="1" applyAlignment="1">
      <alignment horizontal="left" wrapText="1"/>
      <protection/>
    </xf>
    <xf numFmtId="0" fontId="22" fillId="0" borderId="0" xfId="55" applyFont="1" applyBorder="1" applyAlignment="1">
      <alignment horizontal="left" wrapText="1"/>
      <protection/>
    </xf>
    <xf numFmtId="5" fontId="22" fillId="32" borderId="0" xfId="58" applyNumberFormat="1" applyFont="1" applyBorder="1">
      <alignment/>
      <protection/>
    </xf>
    <xf numFmtId="5" fontId="24" fillId="32" borderId="0" xfId="58" applyNumberFormat="1" applyFont="1" applyAlignment="1">
      <alignment horizontal="left"/>
      <protection/>
    </xf>
    <xf numFmtId="3" fontId="22" fillId="0" borderId="0" xfId="56" applyNumberFormat="1" applyFont="1" applyAlignment="1" applyProtection="1">
      <alignment/>
      <protection/>
    </xf>
    <xf numFmtId="3" fontId="22" fillId="32" borderId="0" xfId="57" applyNumberFormat="1" applyFont="1">
      <alignment/>
      <protection/>
    </xf>
    <xf numFmtId="3" fontId="22" fillId="0" borderId="0" xfId="56" applyNumberFormat="1" applyFont="1" applyProtection="1">
      <alignment/>
      <protection/>
    </xf>
    <xf numFmtId="3" fontId="22" fillId="32" borderId="0" xfId="58" applyNumberFormat="1" applyFont="1" applyAlignment="1">
      <alignment horizontal="right"/>
      <protection/>
    </xf>
    <xf numFmtId="0" fontId="22" fillId="32" borderId="12" xfId="58" applyNumberFormat="1" applyFont="1" applyBorder="1" applyAlignment="1" quotePrefix="1">
      <alignment horizontal="right"/>
      <protection/>
    </xf>
    <xf numFmtId="3" fontId="22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5" fillId="0" borderId="10" xfId="0" applyNumberFormat="1" applyFont="1" applyBorder="1" applyAlignment="1">
      <alignment/>
    </xf>
    <xf numFmtId="0" fontId="22" fillId="0" borderId="12" xfId="0" applyNumberFormat="1" applyFont="1" applyBorder="1" applyAlignment="1" quotePrefix="1">
      <alignment horizontal="right"/>
    </xf>
    <xf numFmtId="0" fontId="22" fillId="0" borderId="0" xfId="0" applyNumberFormat="1" applyFont="1" applyAlignment="1">
      <alignment/>
    </xf>
    <xf numFmtId="3" fontId="22" fillId="0" borderId="10" xfId="0" applyNumberFormat="1" applyFont="1" applyBorder="1" applyAlignment="1">
      <alignment/>
    </xf>
    <xf numFmtId="0" fontId="22" fillId="0" borderId="12" xfId="0" applyNumberFormat="1" applyFont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ar9900" xfId="56"/>
    <cellStyle name="Normal_j-20" xfId="57"/>
    <cellStyle name="Normal_j-20HES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showGridLines="0" tabSelected="1" zoomScalePageLayoutView="0" workbookViewId="0" topLeftCell="A1">
      <selection activeCell="A1" sqref="A1"/>
    </sheetView>
  </sheetViews>
  <sheetFormatPr defaultColWidth="10.00390625" defaultRowHeight="15.75"/>
  <cols>
    <col min="1" max="1" width="35.50390625" style="2" customWidth="1"/>
    <col min="2" max="10" width="13.125" style="2" customWidth="1"/>
    <col min="11" max="11" width="13.125" style="3" customWidth="1"/>
    <col min="12" max="16384" width="13.125" style="2" customWidth="1"/>
  </cols>
  <sheetData>
    <row r="1" spans="1:11" ht="20.25">
      <c r="A1" s="23" t="s">
        <v>21</v>
      </c>
      <c r="B1" s="23"/>
      <c r="C1" s="23"/>
      <c r="D1" s="23"/>
      <c r="E1" s="23"/>
      <c r="F1" s="1"/>
      <c r="G1" s="1"/>
      <c r="H1" s="1"/>
      <c r="I1" s="1"/>
      <c r="J1" s="1"/>
      <c r="K1" s="2"/>
    </row>
    <row r="2" spans="1:11" ht="20.25">
      <c r="A2" s="23" t="s">
        <v>43</v>
      </c>
      <c r="B2" s="23"/>
      <c r="C2" s="23"/>
      <c r="D2" s="23"/>
      <c r="E2" s="23"/>
      <c r="F2" s="1"/>
      <c r="G2" s="1"/>
      <c r="H2" s="1"/>
      <c r="I2" s="1"/>
      <c r="J2" s="1"/>
      <c r="K2" s="2"/>
    </row>
    <row r="4" spans="1:24" ht="14.25">
      <c r="A4" s="4"/>
      <c r="B4" s="5" t="s">
        <v>19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4.25">
      <c r="A5" s="6"/>
      <c r="B5" s="7" t="s">
        <v>17</v>
      </c>
      <c r="C5" s="7" t="s">
        <v>22</v>
      </c>
      <c r="D5" s="7" t="s">
        <v>23</v>
      </c>
      <c r="E5" s="7" t="s">
        <v>24</v>
      </c>
      <c r="F5" s="7" t="s">
        <v>13</v>
      </c>
      <c r="G5" s="7" t="s">
        <v>25</v>
      </c>
      <c r="H5" s="28" t="s">
        <v>26</v>
      </c>
      <c r="I5" s="7" t="s">
        <v>27</v>
      </c>
      <c r="J5" s="7" t="s">
        <v>28</v>
      </c>
      <c r="K5" s="28" t="s">
        <v>29</v>
      </c>
      <c r="L5" s="28" t="s">
        <v>30</v>
      </c>
      <c r="M5" s="32" t="s">
        <v>31</v>
      </c>
      <c r="N5" s="32" t="s">
        <v>32</v>
      </c>
      <c r="O5" s="32" t="s">
        <v>33</v>
      </c>
      <c r="P5" s="32" t="s">
        <v>34</v>
      </c>
      <c r="Q5" s="32" t="s">
        <v>35</v>
      </c>
      <c r="R5" s="32" t="s">
        <v>36</v>
      </c>
      <c r="S5" s="35" t="s">
        <v>37</v>
      </c>
      <c r="T5" s="35" t="s">
        <v>38</v>
      </c>
      <c r="U5" s="35" t="s">
        <v>39</v>
      </c>
      <c r="V5" s="35" t="s">
        <v>40</v>
      </c>
      <c r="W5" s="35" t="s">
        <v>41</v>
      </c>
      <c r="X5" s="35" t="s">
        <v>42</v>
      </c>
    </row>
    <row r="6" spans="11:24" ht="14.25">
      <c r="K6" s="2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4.25">
      <c r="A7" s="2" t="s">
        <v>9</v>
      </c>
      <c r="B7" s="8">
        <f>+B9</f>
        <v>300511</v>
      </c>
      <c r="C7" s="8">
        <f>+C9</f>
        <v>302312</v>
      </c>
      <c r="D7" s="8">
        <f>+D9</f>
        <v>305120</v>
      </c>
      <c r="E7" s="8">
        <f>+E9</f>
        <v>310983</v>
      </c>
      <c r="F7" s="8">
        <f>+F9</f>
        <v>310363</v>
      </c>
      <c r="G7" s="24">
        <f>G9+G29</f>
        <v>330379</v>
      </c>
      <c r="H7" s="24">
        <f>H9+H29</f>
        <v>313518</v>
      </c>
      <c r="I7" s="24">
        <f>+I9+I29</f>
        <v>309188</v>
      </c>
      <c r="J7" s="24">
        <f>+J9+J29</f>
        <v>319322</v>
      </c>
      <c r="K7" s="24">
        <f>+K9+K29</f>
        <v>330393</v>
      </c>
      <c r="L7" s="24">
        <v>335513</v>
      </c>
      <c r="M7" s="29">
        <f>+M9+M29</f>
        <v>328094</v>
      </c>
      <c r="N7" s="29">
        <f>+N9+N29</f>
        <v>312547</v>
      </c>
      <c r="O7" s="29">
        <f>+O9+O29</f>
        <v>298812</v>
      </c>
      <c r="P7" s="29">
        <f>+P9+P29</f>
        <v>289157</v>
      </c>
      <c r="Q7" s="29">
        <f>+Q9+Q29</f>
        <v>254020</v>
      </c>
      <c r="R7" s="29">
        <f>+R9+R29</f>
        <v>264652</v>
      </c>
      <c r="S7" s="29">
        <f>+S9+S29</f>
        <v>276315</v>
      </c>
      <c r="T7" s="29">
        <f>+T9+T29</f>
        <v>279410</v>
      </c>
      <c r="U7" s="29">
        <f>+U9+U29</f>
        <v>286221</v>
      </c>
      <c r="V7" s="29">
        <f>+V9+V29</f>
        <v>302382</v>
      </c>
      <c r="W7" s="29">
        <f>+W9+W29</f>
        <v>309114</v>
      </c>
      <c r="X7" s="29">
        <v>308303</v>
      </c>
    </row>
    <row r="8" spans="3:24" ht="14.25">
      <c r="C8" s="9"/>
      <c r="D8" s="9"/>
      <c r="E8" s="10"/>
      <c r="F8" s="9"/>
      <c r="K8" s="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29"/>
    </row>
    <row r="9" spans="1:24" ht="14.25">
      <c r="A9" s="2" t="s">
        <v>8</v>
      </c>
      <c r="B9" s="11">
        <f>+B11+B15+SUM(B19:B27)</f>
        <v>300511</v>
      </c>
      <c r="C9" s="11">
        <f>+C11+C15+SUM(C19:C27)</f>
        <v>302312</v>
      </c>
      <c r="D9" s="11">
        <f>+D11+D15+SUM(D19:D27)</f>
        <v>305120</v>
      </c>
      <c r="E9" s="11">
        <f>+E11+E15+SUM(E19:E27)</f>
        <v>310983</v>
      </c>
      <c r="F9" s="11">
        <f>+F11+F15+SUM(F19:F25)</f>
        <v>310363</v>
      </c>
      <c r="G9" s="25">
        <f>+G11+G15+SUM(G19:G25)</f>
        <v>323150</v>
      </c>
      <c r="H9" s="25">
        <f>+H11+H15+SUM(H19:H25)</f>
        <v>306041</v>
      </c>
      <c r="I9" s="25">
        <f>+I11+I15+SUM(I19:I25)</f>
        <v>301807</v>
      </c>
      <c r="J9" s="25">
        <f>+J11+J15+SUM(J19:J25)</f>
        <v>311376</v>
      </c>
      <c r="K9" s="29">
        <f>+K11+K15+SUM(K19:K25)</f>
        <v>322339</v>
      </c>
      <c r="L9" s="24">
        <v>327436</v>
      </c>
      <c r="M9" s="29">
        <f>+M11+M15+M19+SUM(M21:M25)</f>
        <v>320440</v>
      </c>
      <c r="N9" s="29">
        <f>+N11+N15+N19+SUM(N21:N25)</f>
        <v>305374</v>
      </c>
      <c r="O9" s="29">
        <f>+O11+O15+O19+SUM(O21:O25)</f>
        <v>291705</v>
      </c>
      <c r="P9" s="29">
        <f>+P11+P15+P19+SUM(P21:P25)</f>
        <v>281802</v>
      </c>
      <c r="Q9" s="29">
        <f>+Q11+Q15+Q19+SUM(Q21:Q25)</f>
        <v>246501</v>
      </c>
      <c r="R9" s="29">
        <f>+R11+R15+R19+SUM(R21:R25)</f>
        <v>256042</v>
      </c>
      <c r="S9" s="29">
        <f>+S11+S15+S19+SUM(S21:S25)</f>
        <v>268019</v>
      </c>
      <c r="T9" s="29">
        <f>+T11+T15+T19+SUM(T21:T25)</f>
        <v>270722</v>
      </c>
      <c r="U9" s="29">
        <f>+U11+U15+U19+U21</f>
        <v>276977</v>
      </c>
      <c r="V9" s="29">
        <f>+V11+V15+V19+V21</f>
        <v>291665</v>
      </c>
      <c r="W9" s="29">
        <f>+W11+W15+W19+W21</f>
        <v>297390</v>
      </c>
      <c r="X9" s="29">
        <v>296264</v>
      </c>
    </row>
    <row r="10" spans="3:24" ht="14.25">
      <c r="C10" s="9"/>
      <c r="D10" s="9"/>
      <c r="E10" s="10"/>
      <c r="F10" s="9"/>
      <c r="K10" s="2"/>
      <c r="M10" s="33"/>
      <c r="N10" s="33"/>
      <c r="O10" s="33"/>
      <c r="P10" s="33"/>
      <c r="Q10" s="33"/>
      <c r="R10" s="33"/>
      <c r="S10" s="33"/>
      <c r="T10" s="29"/>
      <c r="U10" s="29"/>
      <c r="V10" s="29"/>
      <c r="W10" s="29"/>
      <c r="X10" s="29"/>
    </row>
    <row r="11" spans="1:24" ht="14.25">
      <c r="A11" s="12" t="s">
        <v>3</v>
      </c>
      <c r="B11" s="8">
        <f>SUM(B12:B13)</f>
        <v>80173</v>
      </c>
      <c r="C11" s="8">
        <f>SUM(C12:C13)</f>
        <v>75785</v>
      </c>
      <c r="D11" s="8">
        <f>SUM(D12:D13)</f>
        <v>73898</v>
      </c>
      <c r="E11" s="8">
        <f>SUM(E12:E13)</f>
        <v>74336</v>
      </c>
      <c r="F11" s="8">
        <f>SUM(F12:F13)</f>
        <v>70072</v>
      </c>
      <c r="G11" s="24">
        <f>SUM(G12:G13)</f>
        <v>73515</v>
      </c>
      <c r="H11" s="24">
        <f>SUM(H12:H13)</f>
        <v>66690</v>
      </c>
      <c r="I11" s="24">
        <f>SUM(I12:I13)</f>
        <v>63840</v>
      </c>
      <c r="J11" s="24">
        <f>SUM(J12:J13)</f>
        <v>63056</v>
      </c>
      <c r="K11" s="24">
        <f>SUM(K12:K13)</f>
        <v>65130</v>
      </c>
      <c r="L11" s="24">
        <v>64544</v>
      </c>
      <c r="M11" s="29">
        <f>SUM(M12:M13)</f>
        <v>62025</v>
      </c>
      <c r="N11" s="29">
        <f>SUM(N12:N13)</f>
        <v>55965</v>
      </c>
      <c r="O11" s="29">
        <f>SUM(O12:O13)</f>
        <v>52814</v>
      </c>
      <c r="P11" s="29">
        <f>SUM(P12:P13)</f>
        <v>53725</v>
      </c>
      <c r="Q11" s="29">
        <f>SUM(Q12:Q13)</f>
        <v>54709</v>
      </c>
      <c r="R11" s="29">
        <f>SUM(R12:R13)</f>
        <v>60532</v>
      </c>
      <c r="S11" s="29">
        <f>SUM(S12:S13)</f>
        <v>65081</v>
      </c>
      <c r="T11" s="29">
        <f>SUM(T12:T13)</f>
        <v>67721</v>
      </c>
      <c r="U11" s="29">
        <f>SUM(U12:U13)</f>
        <v>71133</v>
      </c>
      <c r="V11" s="29">
        <f>SUM(V12:V13)</f>
        <v>74279</v>
      </c>
      <c r="W11" s="29">
        <f>SUM(W12:W13)</f>
        <v>74959</v>
      </c>
      <c r="X11" s="29">
        <v>71094</v>
      </c>
    </row>
    <row r="12" spans="1:24" ht="14.25">
      <c r="A12" s="2" t="s">
        <v>7</v>
      </c>
      <c r="B12" s="9">
        <v>50534</v>
      </c>
      <c r="C12" s="9">
        <v>48800</v>
      </c>
      <c r="D12" s="9">
        <v>48725</v>
      </c>
      <c r="E12" s="9">
        <v>48088</v>
      </c>
      <c r="F12" s="9">
        <v>46765</v>
      </c>
      <c r="G12" s="26">
        <v>48698</v>
      </c>
      <c r="H12" s="26">
        <v>45741</v>
      </c>
      <c r="I12" s="26">
        <v>44203</v>
      </c>
      <c r="J12" s="26">
        <v>43990</v>
      </c>
      <c r="K12" s="26">
        <v>44511</v>
      </c>
      <c r="L12" s="24">
        <v>43413</v>
      </c>
      <c r="M12" s="29">
        <v>41463</v>
      </c>
      <c r="N12" s="29">
        <v>36770</v>
      </c>
      <c r="O12" s="29">
        <v>34772</v>
      </c>
      <c r="P12" s="29">
        <v>34709</v>
      </c>
      <c r="Q12" s="29">
        <v>34499</v>
      </c>
      <c r="R12" s="29">
        <v>37791</v>
      </c>
      <c r="S12" s="29">
        <v>39832</v>
      </c>
      <c r="T12" s="29">
        <v>40060</v>
      </c>
      <c r="U12" s="29">
        <v>42076</v>
      </c>
      <c r="V12" s="29">
        <v>43043</v>
      </c>
      <c r="W12" s="29">
        <v>42107</v>
      </c>
      <c r="X12" s="29">
        <v>39915</v>
      </c>
    </row>
    <row r="13" spans="1:24" ht="14.25">
      <c r="A13" s="2" t="s">
        <v>5</v>
      </c>
      <c r="B13" s="9">
        <v>29639</v>
      </c>
      <c r="C13" s="9">
        <v>26985</v>
      </c>
      <c r="D13" s="9">
        <v>25173</v>
      </c>
      <c r="E13" s="9">
        <v>26248</v>
      </c>
      <c r="F13" s="9">
        <v>23307</v>
      </c>
      <c r="G13" s="26">
        <v>24817</v>
      </c>
      <c r="H13" s="26">
        <v>20949</v>
      </c>
      <c r="I13" s="26">
        <v>19637</v>
      </c>
      <c r="J13" s="26">
        <v>19066</v>
      </c>
      <c r="K13" s="26">
        <v>20619</v>
      </c>
      <c r="L13" s="24">
        <v>21131</v>
      </c>
      <c r="M13" s="29">
        <v>20562</v>
      </c>
      <c r="N13" s="29">
        <v>19195</v>
      </c>
      <c r="O13" s="29">
        <v>18042</v>
      </c>
      <c r="P13" s="29">
        <v>19016</v>
      </c>
      <c r="Q13" s="29">
        <v>20210</v>
      </c>
      <c r="R13" s="29">
        <v>22741</v>
      </c>
      <c r="S13" s="29">
        <v>25249</v>
      </c>
      <c r="T13" s="29">
        <v>27661</v>
      </c>
      <c r="U13" s="29">
        <v>29057</v>
      </c>
      <c r="V13" s="29">
        <v>31236</v>
      </c>
      <c r="W13" s="29">
        <v>32852</v>
      </c>
      <c r="X13" s="29">
        <v>31179</v>
      </c>
    </row>
    <row r="14" spans="3:24" ht="14.25">
      <c r="C14" s="9"/>
      <c r="D14" s="9"/>
      <c r="E14" s="9"/>
      <c r="F14" s="9"/>
      <c r="H14" s="18"/>
      <c r="I14" s="18"/>
      <c r="J14" s="18"/>
      <c r="K14" s="18"/>
      <c r="L14" s="18"/>
      <c r="M14" s="29"/>
      <c r="N14" s="29"/>
      <c r="O14" s="29"/>
      <c r="P14" s="29"/>
      <c r="Q14" s="29"/>
      <c r="R14" s="29"/>
      <c r="S14" s="33"/>
      <c r="T14" s="29"/>
      <c r="U14" s="29"/>
      <c r="V14" s="29"/>
      <c r="W14" s="29"/>
      <c r="X14" s="29"/>
    </row>
    <row r="15" spans="1:24" ht="14.25">
      <c r="A15" s="12" t="s">
        <v>2</v>
      </c>
      <c r="B15" s="13">
        <f>SUM(B16:B17)</f>
        <v>120355</v>
      </c>
      <c r="C15" s="13">
        <f>SUM(C16:C17)</f>
        <v>122592</v>
      </c>
      <c r="D15" s="13">
        <f>SUM(D16:D17)</f>
        <v>122092</v>
      </c>
      <c r="E15" s="13">
        <f>SUM(E16:E17)</f>
        <v>124914</v>
      </c>
      <c r="F15" s="13">
        <f>SUM(F16:F17)</f>
        <v>126291</v>
      </c>
      <c r="G15" s="26">
        <f>SUM(G16:G17)</f>
        <v>134053</v>
      </c>
      <c r="H15" s="26">
        <f>SUM(H16:H17)</f>
        <v>126811</v>
      </c>
      <c r="I15" s="26">
        <f>SUM(I16:I17)</f>
        <v>123042</v>
      </c>
      <c r="J15" s="26">
        <f>SUM(J16:J17)</f>
        <v>125630</v>
      </c>
      <c r="K15" s="26">
        <f>SUM(K16:K17)</f>
        <v>126862</v>
      </c>
      <c r="L15" s="24">
        <v>128134</v>
      </c>
      <c r="M15" s="29">
        <f>SUM(M16:M17)</f>
        <v>124675</v>
      </c>
      <c r="N15" s="29">
        <f>SUM(N16:N17)</f>
        <v>118810</v>
      </c>
      <c r="O15" s="29">
        <f>SUM(O16:O17)</f>
        <v>113763</v>
      </c>
      <c r="P15" s="29">
        <f>SUM(P16:P17)</f>
        <v>108348</v>
      </c>
      <c r="Q15" s="29">
        <f>SUM(Q16:Q17)</f>
        <v>90800</v>
      </c>
      <c r="R15" s="29">
        <f>SUM(R16:R17)</f>
        <v>92564</v>
      </c>
      <c r="S15" s="29">
        <f>SUM(S16:S17)</f>
        <v>96316</v>
      </c>
      <c r="T15" s="29">
        <f>SUM(T16:T17)</f>
        <v>97222</v>
      </c>
      <c r="U15" s="29">
        <f>SUM(U16:U17)</f>
        <v>99280</v>
      </c>
      <c r="V15" s="29">
        <f>SUM(V16:V17)</f>
        <v>103340</v>
      </c>
      <c r="W15" s="29">
        <f>SUM(W16:W17)</f>
        <v>105794</v>
      </c>
      <c r="X15" s="29">
        <v>105219</v>
      </c>
    </row>
    <row r="16" spans="1:24" ht="14.25">
      <c r="A16" s="2" t="s">
        <v>6</v>
      </c>
      <c r="B16" s="9">
        <v>65019</v>
      </c>
      <c r="C16" s="9">
        <v>64803</v>
      </c>
      <c r="D16" s="9">
        <v>64073</v>
      </c>
      <c r="E16" s="9">
        <v>65029</v>
      </c>
      <c r="F16" s="9">
        <v>66815</v>
      </c>
      <c r="G16" s="26">
        <v>69258</v>
      </c>
      <c r="H16" s="26">
        <v>69217</v>
      </c>
      <c r="I16" s="26">
        <v>69485</v>
      </c>
      <c r="J16" s="26">
        <v>72305</v>
      </c>
      <c r="K16" s="26">
        <v>73061</v>
      </c>
      <c r="L16" s="24">
        <v>72987</v>
      </c>
      <c r="M16" s="29">
        <v>72308</v>
      </c>
      <c r="N16" s="29">
        <v>70071</v>
      </c>
      <c r="O16" s="29">
        <v>68914</v>
      </c>
      <c r="P16" s="29">
        <v>65924</v>
      </c>
      <c r="Q16" s="29">
        <v>53491</v>
      </c>
      <c r="R16" s="29">
        <v>54120</v>
      </c>
      <c r="S16" s="29">
        <v>54216</v>
      </c>
      <c r="T16" s="29">
        <v>53896</v>
      </c>
      <c r="U16" s="29">
        <v>54031</v>
      </c>
      <c r="V16" s="29">
        <v>53799</v>
      </c>
      <c r="W16" s="29">
        <v>55422</v>
      </c>
      <c r="X16" s="29">
        <v>55820</v>
      </c>
    </row>
    <row r="17" spans="1:24" ht="14.25">
      <c r="A17" s="2" t="s">
        <v>5</v>
      </c>
      <c r="B17" s="9">
        <v>55336</v>
      </c>
      <c r="C17" s="9">
        <v>57789</v>
      </c>
      <c r="D17" s="9">
        <v>58019</v>
      </c>
      <c r="E17" s="9">
        <v>59885</v>
      </c>
      <c r="F17" s="9">
        <v>59476</v>
      </c>
      <c r="G17" s="26">
        <v>64795</v>
      </c>
      <c r="H17" s="26">
        <v>57594</v>
      </c>
      <c r="I17" s="26">
        <v>53557</v>
      </c>
      <c r="J17" s="26">
        <v>53325</v>
      </c>
      <c r="K17" s="26">
        <v>53801</v>
      </c>
      <c r="L17" s="24">
        <v>55147</v>
      </c>
      <c r="M17" s="29">
        <v>52367</v>
      </c>
      <c r="N17" s="29">
        <v>48739</v>
      </c>
      <c r="O17" s="29">
        <v>44849</v>
      </c>
      <c r="P17" s="29">
        <v>42424</v>
      </c>
      <c r="Q17" s="29">
        <v>37309</v>
      </c>
      <c r="R17" s="29">
        <v>38444</v>
      </c>
      <c r="S17" s="29">
        <v>42100</v>
      </c>
      <c r="T17" s="29">
        <v>43326</v>
      </c>
      <c r="U17" s="29">
        <v>45249</v>
      </c>
      <c r="V17" s="29">
        <v>49541</v>
      </c>
      <c r="W17" s="29">
        <v>50372</v>
      </c>
      <c r="X17" s="29">
        <v>49399</v>
      </c>
    </row>
    <row r="18" spans="3:24" ht="14.25">
      <c r="C18" s="9"/>
      <c r="D18" s="9"/>
      <c r="E18" s="10"/>
      <c r="F18" s="9"/>
      <c r="H18" s="18"/>
      <c r="I18" s="18"/>
      <c r="J18" s="18"/>
      <c r="K18" s="18"/>
      <c r="L18" s="18"/>
      <c r="M18" s="29"/>
      <c r="N18" s="29"/>
      <c r="O18" s="29"/>
      <c r="P18" s="29"/>
      <c r="Q18" s="29"/>
      <c r="R18" s="29"/>
      <c r="S18" s="33"/>
      <c r="T18" s="29"/>
      <c r="U18" s="29"/>
      <c r="V18" s="29"/>
      <c r="W18" s="29"/>
      <c r="X18" s="29"/>
    </row>
    <row r="19" spans="1:24" ht="14.25">
      <c r="A19" s="2" t="s">
        <v>1</v>
      </c>
      <c r="B19" s="9">
        <v>71194</v>
      </c>
      <c r="C19" s="9">
        <v>74277</v>
      </c>
      <c r="D19" s="9">
        <v>77355</v>
      </c>
      <c r="E19" s="9">
        <v>78899</v>
      </c>
      <c r="F19" s="9">
        <v>80558</v>
      </c>
      <c r="G19" s="26">
        <v>82684</v>
      </c>
      <c r="H19" s="26">
        <v>82105</v>
      </c>
      <c r="I19" s="26">
        <v>84353</v>
      </c>
      <c r="J19" s="26">
        <v>88910</v>
      </c>
      <c r="K19" s="26">
        <v>91835</v>
      </c>
      <c r="L19" s="24">
        <v>94330</v>
      </c>
      <c r="M19" s="29">
        <v>96263</v>
      </c>
      <c r="N19" s="29">
        <v>95148</v>
      </c>
      <c r="O19" s="29">
        <v>92732</v>
      </c>
      <c r="P19" s="29">
        <v>90672</v>
      </c>
      <c r="Q19" s="29">
        <v>75877</v>
      </c>
      <c r="R19" s="29">
        <v>78842</v>
      </c>
      <c r="S19" s="29">
        <v>81332</v>
      </c>
      <c r="T19" s="29">
        <v>80176</v>
      </c>
      <c r="U19" s="29">
        <v>80135</v>
      </c>
      <c r="V19" s="29">
        <v>85262</v>
      </c>
      <c r="W19" s="29">
        <v>86295</v>
      </c>
      <c r="X19" s="29">
        <v>88673</v>
      </c>
    </row>
    <row r="20" spans="2:24" ht="14.25">
      <c r="B20" s="9"/>
      <c r="C20" s="9"/>
      <c r="D20" s="9"/>
      <c r="E20" s="10"/>
      <c r="F20" s="9"/>
      <c r="G20" s="26"/>
      <c r="H20" s="26"/>
      <c r="I20" s="26"/>
      <c r="J20" s="26"/>
      <c r="K20" s="26"/>
      <c r="L20" s="24"/>
      <c r="M20" s="29"/>
      <c r="N20" s="29"/>
      <c r="O20" s="29"/>
      <c r="P20" s="29"/>
      <c r="Q20" s="29"/>
      <c r="R20" s="29"/>
      <c r="S20" s="33"/>
      <c r="T20" s="29"/>
      <c r="U20" s="29"/>
      <c r="V20" s="29"/>
      <c r="W20" s="29"/>
      <c r="X20" s="29"/>
    </row>
    <row r="21" spans="1:24" ht="14.25">
      <c r="A21" s="2" t="s">
        <v>14</v>
      </c>
      <c r="B21" s="9">
        <v>21510</v>
      </c>
      <c r="C21" s="9">
        <v>22826</v>
      </c>
      <c r="D21" s="9">
        <v>25116</v>
      </c>
      <c r="E21" s="9">
        <v>28273</v>
      </c>
      <c r="F21" s="9">
        <v>30309</v>
      </c>
      <c r="G21" s="26">
        <v>30023</v>
      </c>
      <c r="H21" s="26">
        <v>28007</v>
      </c>
      <c r="I21" s="26">
        <v>28511</v>
      </c>
      <c r="J21" s="26">
        <v>30972</v>
      </c>
      <c r="K21" s="26">
        <v>35401</v>
      </c>
      <c r="L21" s="24">
        <v>37060</v>
      </c>
      <c r="M21" s="29">
        <v>33561</v>
      </c>
      <c r="N21" s="29">
        <v>30908</v>
      </c>
      <c r="O21" s="29">
        <v>27917</v>
      </c>
      <c r="P21" s="29">
        <v>24386</v>
      </c>
      <c r="Q21" s="29">
        <v>20025</v>
      </c>
      <c r="R21" s="29">
        <v>18892</v>
      </c>
      <c r="S21" s="29">
        <v>19864</v>
      </c>
      <c r="T21" s="29">
        <v>20634</v>
      </c>
      <c r="U21" s="29">
        <f>SUM(U22:U24)</f>
        <v>26429</v>
      </c>
      <c r="V21" s="29">
        <f>SUM(V22:V24)</f>
        <v>28784</v>
      </c>
      <c r="W21" s="29">
        <f>SUM(W22:W24)</f>
        <v>30342</v>
      </c>
      <c r="X21" s="29">
        <v>31278</v>
      </c>
    </row>
    <row r="22" spans="3:24" ht="14.25">
      <c r="C22" s="9"/>
      <c r="D22" s="9"/>
      <c r="E22" s="9"/>
      <c r="F22" s="9"/>
      <c r="G22" s="26"/>
      <c r="H22" s="26"/>
      <c r="I22" s="26"/>
      <c r="J22" s="26"/>
      <c r="K22" s="26"/>
      <c r="L22" s="24"/>
      <c r="M22" s="29"/>
      <c r="N22" s="29"/>
      <c r="O22" s="29"/>
      <c r="P22" s="29"/>
      <c r="Q22" s="29"/>
      <c r="R22" s="29"/>
      <c r="S22" s="29"/>
      <c r="T22" s="29"/>
      <c r="U22" s="29">
        <v>19364</v>
      </c>
      <c r="V22" s="29">
        <v>19132</v>
      </c>
      <c r="W22" s="29">
        <v>20476</v>
      </c>
      <c r="X22" s="29">
        <v>22459</v>
      </c>
    </row>
    <row r="23" spans="1:24" ht="14.25">
      <c r="A23" s="2" t="s">
        <v>15</v>
      </c>
      <c r="B23" s="9">
        <v>1666</v>
      </c>
      <c r="C23" s="9">
        <v>1730</v>
      </c>
      <c r="D23" s="9">
        <v>2186</v>
      </c>
      <c r="E23" s="9">
        <v>2532</v>
      </c>
      <c r="F23" s="9">
        <v>2953</v>
      </c>
      <c r="G23" s="26">
        <v>2672</v>
      </c>
      <c r="H23" s="26">
        <v>2244</v>
      </c>
      <c r="I23" s="26">
        <v>1906</v>
      </c>
      <c r="J23" s="26">
        <v>2070</v>
      </c>
      <c r="K23" s="26">
        <v>2402</v>
      </c>
      <c r="L23" s="24">
        <v>2636</v>
      </c>
      <c r="M23" s="29">
        <v>3161</v>
      </c>
      <c r="N23" s="29">
        <v>3815</v>
      </c>
      <c r="O23" s="29">
        <v>3877</v>
      </c>
      <c r="P23" s="29">
        <v>4109</v>
      </c>
      <c r="Q23" s="29">
        <v>4599</v>
      </c>
      <c r="R23" s="29">
        <v>4694</v>
      </c>
      <c r="S23" s="29">
        <v>4864</v>
      </c>
      <c r="T23" s="29">
        <v>4335</v>
      </c>
      <c r="U23" s="29">
        <v>6236</v>
      </c>
      <c r="V23" s="29">
        <v>8554</v>
      </c>
      <c r="W23" s="29">
        <v>8587</v>
      </c>
      <c r="X23" s="29">
        <v>7412</v>
      </c>
    </row>
    <row r="24" spans="3:24" ht="14.25">
      <c r="C24" s="9"/>
      <c r="D24" s="9"/>
      <c r="E24" s="10"/>
      <c r="F24" s="9"/>
      <c r="G24" s="26"/>
      <c r="H24" s="26"/>
      <c r="I24" s="26"/>
      <c r="J24" s="26"/>
      <c r="K24" s="26"/>
      <c r="L24" s="24"/>
      <c r="M24" s="29"/>
      <c r="N24" s="29"/>
      <c r="O24" s="29"/>
      <c r="P24" s="29"/>
      <c r="Q24" s="29"/>
      <c r="R24" s="29"/>
      <c r="S24" s="29"/>
      <c r="T24" s="29"/>
      <c r="U24" s="29">
        <v>829</v>
      </c>
      <c r="V24" s="29">
        <v>1098</v>
      </c>
      <c r="W24" s="29">
        <v>1279</v>
      </c>
      <c r="X24" s="29">
        <v>1407</v>
      </c>
    </row>
    <row r="25" spans="1:24" ht="14.25">
      <c r="A25" s="2" t="s">
        <v>16</v>
      </c>
      <c r="B25" s="9">
        <v>130</v>
      </c>
      <c r="C25" s="9">
        <v>152</v>
      </c>
      <c r="D25" s="9">
        <v>180</v>
      </c>
      <c r="E25" s="10">
        <v>170</v>
      </c>
      <c r="F25" s="9">
        <v>180</v>
      </c>
      <c r="G25" s="26">
        <v>203</v>
      </c>
      <c r="H25" s="26">
        <v>184</v>
      </c>
      <c r="I25" s="26">
        <v>155</v>
      </c>
      <c r="J25" s="26">
        <v>738</v>
      </c>
      <c r="K25" s="26">
        <v>709</v>
      </c>
      <c r="L25" s="24">
        <v>732</v>
      </c>
      <c r="M25" s="29">
        <v>755</v>
      </c>
      <c r="N25" s="29">
        <v>728</v>
      </c>
      <c r="O25" s="29">
        <v>602</v>
      </c>
      <c r="P25" s="29">
        <v>562</v>
      </c>
      <c r="Q25" s="29">
        <v>491</v>
      </c>
      <c r="R25" s="29">
        <v>518</v>
      </c>
      <c r="S25" s="29">
        <v>562</v>
      </c>
      <c r="T25" s="29">
        <v>634</v>
      </c>
      <c r="U25" s="29"/>
      <c r="V25" s="29"/>
      <c r="W25" s="29"/>
      <c r="X25" s="29"/>
    </row>
    <row r="26" spans="1:24" ht="14.25">
      <c r="A26" s="12"/>
      <c r="C26" s="9"/>
      <c r="D26" s="9"/>
      <c r="E26" s="10"/>
      <c r="F26" s="9"/>
      <c r="H26" s="18"/>
      <c r="I26" s="18"/>
      <c r="J26" s="18"/>
      <c r="K26" s="18"/>
      <c r="L26" s="18"/>
      <c r="M26" s="29"/>
      <c r="N26" s="29"/>
      <c r="O26" s="29"/>
      <c r="P26" s="29"/>
      <c r="Q26" s="29"/>
      <c r="R26" s="29"/>
      <c r="S26" s="33"/>
      <c r="T26" s="29"/>
      <c r="U26" s="29"/>
      <c r="V26" s="29"/>
      <c r="W26" s="29"/>
      <c r="X26" s="29"/>
    </row>
    <row r="27" spans="1:24" ht="16.5">
      <c r="A27" s="2" t="s">
        <v>20</v>
      </c>
      <c r="B27" s="9">
        <v>5483</v>
      </c>
      <c r="C27" s="9">
        <v>4950</v>
      </c>
      <c r="D27" s="9">
        <v>4293</v>
      </c>
      <c r="E27" s="9">
        <v>1859</v>
      </c>
      <c r="F27" s="14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</row>
    <row r="28" spans="3:9" ht="16.5">
      <c r="C28" s="9"/>
      <c r="D28" s="9"/>
      <c r="E28" s="10"/>
      <c r="F28" s="9"/>
      <c r="H28" s="18"/>
      <c r="I28" s="18"/>
    </row>
    <row r="29" spans="1:24" ht="14.25">
      <c r="A29" s="2" t="s">
        <v>4</v>
      </c>
      <c r="B29" s="15" t="s">
        <v>10</v>
      </c>
      <c r="C29" s="15" t="s">
        <v>10</v>
      </c>
      <c r="D29" s="15" t="s">
        <v>10</v>
      </c>
      <c r="E29" s="15" t="s">
        <v>10</v>
      </c>
      <c r="F29" s="15" t="s">
        <v>10</v>
      </c>
      <c r="G29" s="26">
        <f>SUM(G31:G33)</f>
        <v>7229</v>
      </c>
      <c r="H29" s="26">
        <f>SUM(H31:H33)</f>
        <v>7477</v>
      </c>
      <c r="I29" s="26">
        <f>SUM(I31:I33)</f>
        <v>7381</v>
      </c>
      <c r="J29" s="26">
        <f>SUM(J31:J33)</f>
        <v>7946</v>
      </c>
      <c r="K29" s="26">
        <f>SUM(K31:K33)</f>
        <v>8054</v>
      </c>
      <c r="L29" s="24">
        <v>8077</v>
      </c>
      <c r="M29" s="29">
        <f>SUM(M31:M33)</f>
        <v>7654</v>
      </c>
      <c r="N29" s="29">
        <f>SUM(N31:N33)</f>
        <v>7173</v>
      </c>
      <c r="O29" s="29">
        <f>SUM(O31:O33)</f>
        <v>7107</v>
      </c>
      <c r="P29" s="29">
        <f>SUM(P31:P33)</f>
        <v>7355</v>
      </c>
      <c r="Q29" s="29">
        <f>SUM(Q31:Q33)</f>
        <v>7519</v>
      </c>
      <c r="R29" s="29">
        <f>SUM(R31:R33)</f>
        <v>8610</v>
      </c>
      <c r="S29" s="29">
        <f>SUM(S31:S33)</f>
        <v>8296</v>
      </c>
      <c r="T29" s="29">
        <f>SUM(T31:T33)</f>
        <v>8688</v>
      </c>
      <c r="U29" s="29">
        <f>SUM(U31:U33)</f>
        <v>9244</v>
      </c>
      <c r="V29" s="29">
        <f>SUM(V31:V33)</f>
        <v>10717</v>
      </c>
      <c r="W29" s="29">
        <f>SUM(W31:W33)</f>
        <v>11724</v>
      </c>
      <c r="X29" s="29">
        <v>12039</v>
      </c>
    </row>
    <row r="30" spans="3:24" ht="14.25">
      <c r="C30" s="9"/>
      <c r="D30" s="9"/>
      <c r="E30" s="10"/>
      <c r="F30" s="9"/>
      <c r="G30" s="26"/>
      <c r="H30" s="26"/>
      <c r="I30" s="26"/>
      <c r="J30" s="26"/>
      <c r="K30" s="26"/>
      <c r="L30" s="18"/>
      <c r="M30" s="29"/>
      <c r="N30" s="29"/>
      <c r="O30" s="29"/>
      <c r="P30" s="29"/>
      <c r="Q30" s="29"/>
      <c r="R30" s="29"/>
      <c r="S30" s="33"/>
      <c r="T30" s="29"/>
      <c r="U30" s="29"/>
      <c r="V30" s="29"/>
      <c r="W30" s="29"/>
      <c r="X30" s="29"/>
    </row>
    <row r="31" spans="1:24" ht="14.25">
      <c r="A31" s="12" t="s">
        <v>3</v>
      </c>
      <c r="B31" s="15" t="s">
        <v>10</v>
      </c>
      <c r="C31" s="15" t="s">
        <v>10</v>
      </c>
      <c r="D31" s="15" t="s">
        <v>10</v>
      </c>
      <c r="E31" s="15" t="s">
        <v>10</v>
      </c>
      <c r="F31" s="15" t="s">
        <v>10</v>
      </c>
      <c r="G31" s="26">
        <v>629</v>
      </c>
      <c r="H31" s="26">
        <v>543</v>
      </c>
      <c r="I31" s="26">
        <v>493</v>
      </c>
      <c r="J31" s="26">
        <v>530</v>
      </c>
      <c r="K31" s="26">
        <v>611</v>
      </c>
      <c r="L31" s="24">
        <v>616</v>
      </c>
      <c r="M31" s="29">
        <v>569</v>
      </c>
      <c r="N31" s="29">
        <v>462</v>
      </c>
      <c r="O31" s="29">
        <v>441</v>
      </c>
      <c r="P31" s="29">
        <v>468</v>
      </c>
      <c r="Q31" s="29">
        <v>590</v>
      </c>
      <c r="R31" s="29">
        <v>701</v>
      </c>
      <c r="S31" s="33">
        <v>803</v>
      </c>
      <c r="T31" s="29">
        <v>785</v>
      </c>
      <c r="U31" s="29">
        <v>732</v>
      </c>
      <c r="V31" s="29">
        <v>826</v>
      </c>
      <c r="W31" s="29">
        <v>998</v>
      </c>
      <c r="X31" s="29">
        <v>1006</v>
      </c>
    </row>
    <row r="32" spans="1:24" ht="14.25">
      <c r="A32" s="12" t="s">
        <v>2</v>
      </c>
      <c r="B32" s="15" t="s">
        <v>10</v>
      </c>
      <c r="C32" s="15" t="s">
        <v>10</v>
      </c>
      <c r="D32" s="15" t="s">
        <v>10</v>
      </c>
      <c r="E32" s="15" t="s">
        <v>10</v>
      </c>
      <c r="F32" s="15" t="s">
        <v>10</v>
      </c>
      <c r="G32" s="26">
        <v>2356</v>
      </c>
      <c r="H32" s="26">
        <v>2600</v>
      </c>
      <c r="I32" s="26">
        <v>2742</v>
      </c>
      <c r="J32" s="26">
        <v>2826</v>
      </c>
      <c r="K32" s="26">
        <v>2893</v>
      </c>
      <c r="L32" s="24">
        <v>2882</v>
      </c>
      <c r="M32" s="29">
        <v>2897</v>
      </c>
      <c r="N32" s="29">
        <v>2785</v>
      </c>
      <c r="O32" s="29">
        <v>2698</v>
      </c>
      <c r="P32" s="29">
        <v>2797</v>
      </c>
      <c r="Q32" s="29">
        <v>2802</v>
      </c>
      <c r="R32" s="29">
        <v>3151</v>
      </c>
      <c r="S32" s="29">
        <v>3341</v>
      </c>
      <c r="T32" s="29">
        <v>3389</v>
      </c>
      <c r="U32" s="29">
        <v>3577</v>
      </c>
      <c r="V32" s="29">
        <v>4077</v>
      </c>
      <c r="W32" s="29">
        <v>4390</v>
      </c>
      <c r="X32" s="29">
        <v>4591</v>
      </c>
    </row>
    <row r="33" spans="1:24" ht="14.25">
      <c r="A33" s="2" t="s">
        <v>1</v>
      </c>
      <c r="B33" s="15" t="s">
        <v>10</v>
      </c>
      <c r="C33" s="16" t="s">
        <v>10</v>
      </c>
      <c r="D33" s="16" t="s">
        <v>10</v>
      </c>
      <c r="E33" s="16" t="s">
        <v>10</v>
      </c>
      <c r="F33" s="16" t="s">
        <v>10</v>
      </c>
      <c r="G33" s="26">
        <v>4244</v>
      </c>
      <c r="H33" s="26">
        <v>4334</v>
      </c>
      <c r="I33" s="26">
        <v>4146</v>
      </c>
      <c r="J33" s="26">
        <v>4590</v>
      </c>
      <c r="K33" s="26">
        <v>4550</v>
      </c>
      <c r="L33" s="24">
        <v>4579</v>
      </c>
      <c r="M33" s="29">
        <v>4188</v>
      </c>
      <c r="N33" s="29">
        <v>3926</v>
      </c>
      <c r="O33" s="29">
        <v>3968</v>
      </c>
      <c r="P33" s="29">
        <v>4090</v>
      </c>
      <c r="Q33" s="29">
        <v>4127</v>
      </c>
      <c r="R33" s="29">
        <v>4758</v>
      </c>
      <c r="S33" s="29">
        <v>4152</v>
      </c>
      <c r="T33" s="29">
        <v>4514</v>
      </c>
      <c r="U33" s="29">
        <v>4935</v>
      </c>
      <c r="V33" s="29">
        <v>5814</v>
      </c>
      <c r="W33" s="29">
        <v>6336</v>
      </c>
      <c r="X33" s="29">
        <v>6442</v>
      </c>
    </row>
    <row r="34" spans="1:24" ht="15.75">
      <c r="A34" s="4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34"/>
      <c r="N34" s="34"/>
      <c r="O34" s="34"/>
      <c r="P34" s="34"/>
      <c r="Q34" s="31"/>
      <c r="R34" s="34"/>
      <c r="S34" s="34"/>
      <c r="T34" s="34"/>
      <c r="U34" s="34"/>
      <c r="V34" s="34"/>
      <c r="W34" s="34"/>
      <c r="X34" s="34"/>
    </row>
    <row r="35" spans="1:24" ht="15.75">
      <c r="A35" s="2" t="s">
        <v>0</v>
      </c>
      <c r="F35" s="18"/>
      <c r="G35" s="9"/>
      <c r="H35" s="9"/>
      <c r="I35" s="9"/>
      <c r="J35" s="18"/>
      <c r="K35" s="18"/>
      <c r="L35" s="18"/>
      <c r="M35" s="29"/>
      <c r="O35" s="29"/>
      <c r="Q35" s="30"/>
      <c r="U35" s="29"/>
      <c r="W35" s="29"/>
      <c r="X35" s="29"/>
    </row>
    <row r="36" spans="6:24" ht="15.75">
      <c r="F36" s="18"/>
      <c r="G36" s="9"/>
      <c r="H36" s="9"/>
      <c r="I36" s="9"/>
      <c r="J36" s="18"/>
      <c r="K36" s="18"/>
      <c r="M36" s="29"/>
      <c r="O36" s="29"/>
      <c r="Q36" s="30"/>
      <c r="U36" s="29"/>
      <c r="W36" s="29"/>
      <c r="X36" s="29"/>
    </row>
    <row r="37" spans="1:17" ht="15.75" customHeight="1">
      <c r="A37" s="19" t="s">
        <v>11</v>
      </c>
      <c r="B37" s="19"/>
      <c r="C37" s="19"/>
      <c r="D37" s="19"/>
      <c r="E37" s="19"/>
      <c r="F37" s="19"/>
      <c r="G37" s="19"/>
      <c r="H37" s="18"/>
      <c r="I37" s="18"/>
      <c r="J37" s="18"/>
      <c r="K37" s="18"/>
      <c r="Q37" s="30"/>
    </row>
    <row r="38" spans="1:11" ht="15.75" customHeight="1">
      <c r="A38" s="19"/>
      <c r="B38" s="19"/>
      <c r="C38" s="19"/>
      <c r="D38" s="19"/>
      <c r="E38" s="19"/>
      <c r="F38" s="19"/>
      <c r="G38" s="19"/>
      <c r="H38" s="18"/>
      <c r="I38" s="18"/>
      <c r="J38" s="19"/>
      <c r="K38" s="18"/>
    </row>
    <row r="39" spans="1:11" ht="15.75" customHeight="1">
      <c r="A39" s="19" t="s">
        <v>18</v>
      </c>
      <c r="B39" s="19"/>
      <c r="C39" s="19"/>
      <c r="D39" s="19"/>
      <c r="E39" s="19"/>
      <c r="F39" s="19"/>
      <c r="G39" s="19"/>
      <c r="H39" s="19"/>
      <c r="I39" s="19"/>
      <c r="J39" s="21"/>
      <c r="K39" s="18"/>
    </row>
    <row r="40" spans="1:11" ht="16.5">
      <c r="A40" s="20"/>
      <c r="B40" s="20"/>
      <c r="C40" s="20"/>
      <c r="D40" s="20"/>
      <c r="E40" s="20"/>
      <c r="F40" s="21"/>
      <c r="G40" s="21"/>
      <c r="H40" s="21"/>
      <c r="I40" s="21"/>
      <c r="J40" s="21"/>
      <c r="K40" s="18"/>
    </row>
    <row r="41" spans="1:11" ht="14.25">
      <c r="A41" s="22" t="s">
        <v>12</v>
      </c>
      <c r="B41" s="22"/>
      <c r="C41" s="22"/>
      <c r="D41" s="22"/>
      <c r="E41" s="22"/>
      <c r="F41" s="9"/>
      <c r="G41" s="9"/>
      <c r="H41" s="9"/>
      <c r="I41" s="9"/>
      <c r="J41" s="18"/>
      <c r="K41" s="18"/>
    </row>
    <row r="42" ht="14.25">
      <c r="K42" s="18"/>
    </row>
    <row r="43" ht="14.25">
      <c r="K43" s="2"/>
    </row>
    <row r="44" ht="14.25">
      <c r="K44" s="2"/>
    </row>
    <row r="45" ht="14.25">
      <c r="K45" s="2"/>
    </row>
    <row r="46" ht="14.25">
      <c r="K46" s="2"/>
    </row>
    <row r="47" ht="14.25">
      <c r="K47" s="2"/>
    </row>
    <row r="48" ht="14.25">
      <c r="K48" s="2"/>
    </row>
    <row r="49" ht="14.25">
      <c r="K49" s="2"/>
    </row>
    <row r="50" ht="14.25">
      <c r="K50" s="2"/>
    </row>
    <row r="51" ht="14.25">
      <c r="K51" s="2"/>
    </row>
    <row r="52" ht="14.25">
      <c r="K52" s="2"/>
    </row>
    <row r="53" ht="14.25">
      <c r="K53" s="2"/>
    </row>
    <row r="54" ht="14.25">
      <c r="K54" s="2"/>
    </row>
    <row r="55" ht="14.25">
      <c r="K55" s="2"/>
    </row>
    <row r="56" ht="14.25">
      <c r="K56" s="2"/>
    </row>
    <row r="57" ht="14.25">
      <c r="K57" s="2"/>
    </row>
    <row r="58" ht="14.25">
      <c r="K58" s="2"/>
    </row>
    <row r="59" ht="14.25">
      <c r="K59" s="2"/>
    </row>
  </sheetData>
  <sheetProtection/>
  <mergeCells count="1">
    <mergeCell ref="B4:X4"/>
  </mergeCells>
  <printOptions/>
  <pageMargins left="0.75" right="0.75" top="1" bottom="1" header="0.5" footer="0.5"/>
  <pageSetup fitToHeight="2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charbonm</dc:creator>
  <cp:keywords/>
  <dc:description/>
  <cp:lastModifiedBy>Charbonneau, Michele</cp:lastModifiedBy>
  <cp:lastPrinted>2016-09-09T12:45:51Z</cp:lastPrinted>
  <dcterms:created xsi:type="dcterms:W3CDTF">2011-12-20T14:46:45Z</dcterms:created>
  <dcterms:modified xsi:type="dcterms:W3CDTF">2021-05-11T20:58:07Z</dcterms:modified>
  <cp:category/>
  <cp:version/>
  <cp:contentType/>
  <cp:contentStatus/>
</cp:coreProperties>
</file>