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2019" sheetId="1" r:id="rId1"/>
    <sheet name="2018" sheetId="2" r:id="rId2"/>
    <sheet name="2017" sheetId="3" r:id="rId3"/>
    <sheet name="2016" sheetId="4" r:id="rId4"/>
    <sheet name="2015" sheetId="5" r:id="rId5"/>
    <sheet name="2014" sheetId="6" r:id="rId6"/>
    <sheet name="2012" sheetId="7" r:id="rId7"/>
    <sheet name="2011" sheetId="8" r:id="rId8"/>
    <sheet name="2010" sheetId="9" r:id="rId9"/>
    <sheet name="2009" sheetId="10" r:id="rId10"/>
    <sheet name="2008" sheetId="11" r:id="rId11"/>
    <sheet name="2007" sheetId="12" r:id="rId12"/>
    <sheet name="2006" sheetId="13" r:id="rId13"/>
    <sheet name="2005" sheetId="14" r:id="rId14"/>
    <sheet name="2004" sheetId="15" r:id="rId15"/>
    <sheet name="2003" sheetId="16" r:id="rId16"/>
    <sheet name="2002" sheetId="17" r:id="rId17"/>
    <sheet name="2001" sheetId="18" r:id="rId18"/>
    <sheet name="2000" sheetId="19" r:id="rId19"/>
    <sheet name="1998" sheetId="20" r:id="rId20"/>
    <sheet name="1997" sheetId="21" r:id="rId21"/>
  </sheets>
  <definedNames>
    <definedName name="_xlnm.Print_Area" localSheetId="18">'2000'!$A$1:$H$41</definedName>
    <definedName name="_xlnm.Print_Area" localSheetId="17">'2001'!$A$1:$H$42</definedName>
    <definedName name="_xlnm.Print_Area" localSheetId="16">'2002'!$A$1:$H$42</definedName>
    <definedName name="_xlnm.Print_Area" localSheetId="15">'2003'!$A$1:$H$42</definedName>
    <definedName name="_xlnm.Print_Area" localSheetId="14">'2004'!$A$1:$H$42</definedName>
    <definedName name="_xlnm.Print_Area" localSheetId="13">'2005'!$A$1:$H$42</definedName>
    <definedName name="_xlnm.Print_Area" localSheetId="12">'2006'!$A$1:$H$41</definedName>
    <definedName name="_xlnm.Print_Area" localSheetId="11">'2007'!$A$1:$H$42</definedName>
    <definedName name="_xlnm.Print_Area" localSheetId="10">'2008'!$A$1:$H$42</definedName>
    <definedName name="_xlnm.Print_Area" localSheetId="9">'2009'!$A:$H</definedName>
    <definedName name="_xlnm.Print_Area" localSheetId="8">'2010'!$A$1:$I$42</definedName>
    <definedName name="_xlnm.Print_Area" localSheetId="7">'2011'!$A$1:$I$42</definedName>
    <definedName name="_xlnm.Print_Area" localSheetId="6">'2012'!$A$1:$I$42</definedName>
    <definedName name="_xlnm.Print_Area" localSheetId="5">'2014'!$A$1:$I$43</definedName>
    <definedName name="_xlnm.Print_Area" localSheetId="4">'2015'!$A$1:$J$43</definedName>
    <definedName name="_xlnm.Print_Area" localSheetId="3">'2016'!$A$1:$I$43</definedName>
    <definedName name="_xlnm.Print_Area" localSheetId="2">'2017'!$A$1:$I$43</definedName>
    <definedName name="_xlnm.Print_Area" localSheetId="1">'2018'!$A$1:$I$46</definedName>
    <definedName name="_xlnm.Print_Area" localSheetId="0">'2019'!$A$1:$I$46</definedName>
  </definedNames>
  <calcPr fullCalcOnLoad="1"/>
</workbook>
</file>

<file path=xl/sharedStrings.xml><?xml version="1.0" encoding="utf-8"?>
<sst xmlns="http://schemas.openxmlformats.org/spreadsheetml/2006/main" count="874" uniqueCount="95">
  <si>
    <t xml:space="preserve">    Savings Banks</t>
  </si>
  <si>
    <t xml:space="preserve">    Savings and Loan Associations</t>
  </si>
  <si>
    <t xml:space="preserve">    Licensed Lenders</t>
  </si>
  <si>
    <t xml:space="preserve">    Credit Unions</t>
  </si>
  <si>
    <t xml:space="preserve">    Foreign Agencies</t>
  </si>
  <si>
    <t xml:space="preserve">    Foreign Branches</t>
  </si>
  <si>
    <t xml:space="preserve">    Safe Deposit Companies</t>
  </si>
  <si>
    <t>Number of Institutions</t>
  </si>
  <si>
    <t xml:space="preserve">    Investment Companies (Article XII)</t>
  </si>
  <si>
    <t>Assets (thousands)</t>
  </si>
  <si>
    <t>2  Banks, trust companies, limited-purpose trust companies, and private bankers.</t>
  </si>
  <si>
    <t>1  Dollars may not add to totals due to rounding.</t>
  </si>
  <si>
    <t xml:space="preserve">  Savings Banks</t>
  </si>
  <si>
    <t xml:space="preserve">  Savings and Loan Associations</t>
  </si>
  <si>
    <t xml:space="preserve">  Credit Unions</t>
  </si>
  <si>
    <t xml:space="preserve">  Safe Deposit Companies</t>
  </si>
  <si>
    <t xml:space="preserve">  Investment Companies (Article XII)</t>
  </si>
  <si>
    <t xml:space="preserve">  Foreign Branches</t>
  </si>
  <si>
    <t xml:space="preserve">  Foreign Agencies</t>
  </si>
  <si>
    <t>3  Nine licensed institutions located outside New York State.</t>
  </si>
  <si>
    <t>New York State</t>
  </si>
  <si>
    <t>New York City</t>
  </si>
  <si>
    <t>Rest of State</t>
  </si>
  <si>
    <t xml:space="preserve">                    </t>
  </si>
  <si>
    <r>
      <t>All Institutions</t>
    </r>
    <r>
      <rPr>
        <vertAlign val="superscript"/>
        <sz val="11"/>
        <rFont val="Arial"/>
        <family val="2"/>
      </rPr>
      <t>1</t>
    </r>
  </si>
  <si>
    <r>
      <t xml:space="preserve">  Commercial Banks</t>
    </r>
    <r>
      <rPr>
        <vertAlign val="superscript"/>
        <sz val="11"/>
        <rFont val="Arial"/>
        <family val="2"/>
      </rPr>
      <t>2</t>
    </r>
  </si>
  <si>
    <r>
      <t xml:space="preserve">  Licensed Lenders</t>
    </r>
    <r>
      <rPr>
        <vertAlign val="superscript"/>
        <sz val="11"/>
        <rFont val="Arial"/>
        <family val="2"/>
      </rPr>
      <t>3</t>
    </r>
  </si>
  <si>
    <r>
      <t xml:space="preserve">  State Charter</t>
    </r>
    <r>
      <rPr>
        <vertAlign val="superscript"/>
        <sz val="11"/>
        <rFont val="Arial"/>
        <family val="2"/>
      </rPr>
      <t>1</t>
    </r>
  </si>
  <si>
    <r>
      <t xml:space="preserve">    Commercial Banks</t>
    </r>
    <r>
      <rPr>
        <vertAlign val="superscript"/>
        <sz val="11"/>
        <rFont val="Arial"/>
        <family val="2"/>
      </rPr>
      <t>2</t>
    </r>
  </si>
  <si>
    <r>
      <t xml:space="preserve">    Licensed Lenders</t>
    </r>
    <r>
      <rPr>
        <vertAlign val="superscript"/>
        <sz val="11"/>
        <rFont val="Arial"/>
        <family val="2"/>
      </rPr>
      <t>3</t>
    </r>
  </si>
  <si>
    <r>
      <t xml:space="preserve">  Federal Charter</t>
    </r>
    <r>
      <rPr>
        <vertAlign val="superscript"/>
        <sz val="11"/>
        <rFont val="Arial"/>
        <family val="2"/>
      </rPr>
      <t>1</t>
    </r>
  </si>
  <si>
    <t>Principal Banking and Lending Facilities in New York State — 2015</t>
  </si>
  <si>
    <t>Principal Banking and Lending Facilities in New York State — 2014</t>
  </si>
  <si>
    <t>3  Fourteen licensed institutions located outside New York State.</t>
  </si>
  <si>
    <t>Principal Banking and Lending Facilities in New York State — 2012</t>
  </si>
  <si>
    <t>1  Total consolidated assets distributed by headquarters location.</t>
  </si>
  <si>
    <t>Principal Banking and Lending Facilities in New York State — 2011</t>
  </si>
  <si>
    <t>Principal Banking and Lending Facilities in New York State — 2010</t>
  </si>
  <si>
    <t>Principal Banking and Lending Facilities in New York State — 2009</t>
  </si>
  <si>
    <t>2  Banks, trust companies, limited purpose trust companies, and private bankers.</t>
  </si>
  <si>
    <t>Principal Banking and Lending Facilities in New York State — 2008</t>
  </si>
  <si>
    <t>Principal Banking and Lending Facilities in New York State — 2007</t>
  </si>
  <si>
    <r>
      <t xml:space="preserve">SOURCE: New York State Department of Financial Services, </t>
    </r>
    <r>
      <rPr>
        <i/>
        <sz val="11"/>
        <rFont val="Arial"/>
        <family val="2"/>
      </rPr>
      <t>2007 Banking Department Annual Report;</t>
    </r>
    <r>
      <rPr>
        <sz val="11"/>
        <rFont val="Arial"/>
        <family val="2"/>
      </rPr>
      <t xml:space="preserve"> https://www.dfs.ny.gov/reports_and_publications/annual_reports/annual_reports_archive.</t>
    </r>
  </si>
  <si>
    <r>
      <t xml:space="preserve">SOURCE: New York State Department of Financial Services, </t>
    </r>
    <r>
      <rPr>
        <i/>
        <sz val="11"/>
        <rFont val="Arial"/>
        <family val="2"/>
      </rPr>
      <t>2008 Banking Department Annual Report;</t>
    </r>
    <r>
      <rPr>
        <sz val="11"/>
        <rFont val="Arial"/>
        <family val="2"/>
      </rPr>
      <t xml:space="preserve"> https://www.dfs.ny.gov/reports_and_publications/annual_reports/annual_reports_archive.</t>
    </r>
  </si>
  <si>
    <r>
      <t xml:space="preserve">SOURCE: New York State Department of Financial Services, </t>
    </r>
    <r>
      <rPr>
        <i/>
        <sz val="11"/>
        <rFont val="Arial"/>
        <family val="2"/>
      </rPr>
      <t>2009 Banking Department Annual Report;</t>
    </r>
    <r>
      <rPr>
        <sz val="11"/>
        <rFont val="Arial"/>
        <family val="2"/>
      </rPr>
      <t xml:space="preserve"> https://www.dfs.ny.gov/reports_and_publications/annual_reports/annual_reports_archive.</t>
    </r>
  </si>
  <si>
    <r>
      <t xml:space="preserve">SOURCE: New York State Department of Financial Services, </t>
    </r>
    <r>
      <rPr>
        <i/>
        <sz val="11"/>
        <rFont val="Arial"/>
        <family val="2"/>
      </rPr>
      <t>2010 Banking Department Annual Report;</t>
    </r>
    <r>
      <rPr>
        <sz val="11"/>
        <rFont val="Arial"/>
        <family val="2"/>
      </rPr>
      <t xml:space="preserve"> https://www.dfs.ny.gov/reports_and_publications/annual_reports/annual_reports_archive.</t>
    </r>
  </si>
  <si>
    <t>Principal Banking and Lending Facilities in New York State — 2006</t>
  </si>
  <si>
    <t xml:space="preserve">    Commercial Banks</t>
  </si>
  <si>
    <t xml:space="preserve">    Article XII Investment Companies</t>
  </si>
  <si>
    <t xml:space="preserve">    Savings and Loans</t>
  </si>
  <si>
    <r>
      <t xml:space="preserve">SOURCE: New York State Department of Financial Services, </t>
    </r>
    <r>
      <rPr>
        <i/>
        <sz val="11"/>
        <rFont val="Arial"/>
        <family val="2"/>
      </rPr>
      <t>2006 Banking Department Annual Report;</t>
    </r>
    <r>
      <rPr>
        <sz val="11"/>
        <rFont val="Arial"/>
        <family val="2"/>
      </rPr>
      <t xml:space="preserve"> https://www.dfs.ny.gov/reports_and_publications/annual_reports/annual_reports_archive.</t>
    </r>
  </si>
  <si>
    <t>Principal Banking and Lending Facilities in New York State — 2005</t>
  </si>
  <si>
    <t>2  Operated by 83 different foreign banking organizations.</t>
  </si>
  <si>
    <r>
      <t xml:space="preserve">    Foreign Agencies</t>
    </r>
    <r>
      <rPr>
        <vertAlign val="superscript"/>
        <sz val="11"/>
        <rFont val="Arial"/>
        <family val="2"/>
      </rPr>
      <t>2</t>
    </r>
  </si>
  <si>
    <r>
      <t xml:space="preserve">SOURCE: New York State Department of Financial Services, </t>
    </r>
    <r>
      <rPr>
        <i/>
        <sz val="11"/>
        <rFont val="Arial"/>
        <family val="2"/>
      </rPr>
      <t>2005 Banking Department Annual Report;</t>
    </r>
    <r>
      <rPr>
        <sz val="11"/>
        <rFont val="Arial"/>
        <family val="2"/>
      </rPr>
      <t xml:space="preserve"> https://www.dfs.ny.gov/reports_and_publications/annual_reports/annual_reports_archive.</t>
    </r>
  </si>
  <si>
    <t>Principal Banking and Lending Facilities in New York State — 2004</t>
  </si>
  <si>
    <t>2  Operated by 86 different foreign banking organizations.</t>
  </si>
  <si>
    <r>
      <t xml:space="preserve">SOURCE: New York State Department of Financial Services, </t>
    </r>
    <r>
      <rPr>
        <i/>
        <sz val="11"/>
        <rFont val="Arial"/>
        <family val="2"/>
      </rPr>
      <t>2004 Banking Department Annual Report;</t>
    </r>
    <r>
      <rPr>
        <sz val="11"/>
        <rFont val="Arial"/>
        <family val="2"/>
      </rPr>
      <t xml:space="preserve"> https://www.dfs.ny.gov/reports_and_publications/annual_reports/annual_reports_archive.</t>
    </r>
  </si>
  <si>
    <t>Principal Banking and Lending Facilities in New York State — 2003</t>
  </si>
  <si>
    <r>
      <t xml:space="preserve">SOURCE: New York State Department of Financial Services, </t>
    </r>
    <r>
      <rPr>
        <i/>
        <sz val="11"/>
        <rFont val="Arial"/>
        <family val="2"/>
      </rPr>
      <t>2003 Banking Department Annual Report;</t>
    </r>
    <r>
      <rPr>
        <sz val="11"/>
        <rFont val="Arial"/>
        <family val="2"/>
      </rPr>
      <t xml:space="preserve"> https://www.dfs.ny.gov/reports_and_publications/annual_reports/annual_reports_archive.</t>
    </r>
  </si>
  <si>
    <t>Principal Banking and Lending Facilities in New York State — 2002</t>
  </si>
  <si>
    <t>2  Operated by 90 different foreign banking organizations.</t>
  </si>
  <si>
    <r>
      <t xml:space="preserve">SOURCE: New York State Department of Financial Services, </t>
    </r>
    <r>
      <rPr>
        <i/>
        <sz val="11"/>
        <rFont val="Arial"/>
        <family val="2"/>
      </rPr>
      <t>2002 Banking Department Annual Report;</t>
    </r>
    <r>
      <rPr>
        <sz val="11"/>
        <rFont val="Arial"/>
        <family val="2"/>
      </rPr>
      <t xml:space="preserve"> https://www.dfs.ny.gov/reports_and_publications/annual_reports/annual_reports_archive.</t>
    </r>
  </si>
  <si>
    <t>Principal Banking and Lending Facilities in New York State — 2001</t>
  </si>
  <si>
    <t>2  Operated by 96 different foreign banking organizations.</t>
  </si>
  <si>
    <r>
      <t xml:space="preserve">SOURCE: New York State Department of Financial Services, </t>
    </r>
    <r>
      <rPr>
        <i/>
        <sz val="11"/>
        <rFont val="Arial"/>
        <family val="2"/>
      </rPr>
      <t>2001 Banking Department Annual Report;</t>
    </r>
    <r>
      <rPr>
        <sz val="11"/>
        <rFont val="Arial"/>
        <family val="2"/>
      </rPr>
      <t xml:space="preserve"> https://www.dfs.ny.gov/reports_and_publications/annual_reports/annual_reports_archive.</t>
    </r>
  </si>
  <si>
    <t>Principal Banking and Lending Facilities in New York State — 2000</t>
  </si>
  <si>
    <t xml:space="preserve"> 1 Total consolidated assets distributed by headquarters location.</t>
  </si>
  <si>
    <r>
      <t xml:space="preserve">SOURCE: New York State Department of Financial Services, </t>
    </r>
    <r>
      <rPr>
        <i/>
        <sz val="11"/>
        <rFont val="Arial"/>
        <family val="2"/>
      </rPr>
      <t>2000 Banking Department Annual Report</t>
    </r>
    <r>
      <rPr>
        <sz val="11"/>
        <rFont val="Arial"/>
        <family val="2"/>
      </rPr>
      <t>.</t>
    </r>
  </si>
  <si>
    <t>Principal Banking and Lending Facilities in New York State — 2017</t>
  </si>
  <si>
    <t>Principal Banking and Lending Facilities in New York State — 2016</t>
  </si>
  <si>
    <t>Principal Banking and Lending Facilities in New York State — 2018</t>
  </si>
  <si>
    <t xml:space="preserve">    Virtual Currency Companies</t>
  </si>
  <si>
    <r>
      <t xml:space="preserve">    Virtual Currency Companies</t>
    </r>
    <r>
      <rPr>
        <vertAlign val="superscript"/>
        <sz val="11"/>
        <rFont val="Arial"/>
        <family val="2"/>
      </rPr>
      <t>3</t>
    </r>
  </si>
  <si>
    <r>
      <t xml:space="preserve">  Virtual Currency Companies</t>
    </r>
    <r>
      <rPr>
        <vertAlign val="superscript"/>
        <sz val="11"/>
        <rFont val="Arial"/>
        <family val="2"/>
      </rPr>
      <t>3</t>
    </r>
  </si>
  <si>
    <t xml:space="preserve">  Licensed Lenders</t>
  </si>
  <si>
    <t>Principal Banking and Lending Facilities in New York State — 2019</t>
  </si>
  <si>
    <t>Principal Banking and Lending Facilities in New York State — December 31, 1998</t>
  </si>
  <si>
    <t>All Institutions</t>
  </si>
  <si>
    <t xml:space="preserve"> </t>
  </si>
  <si>
    <t xml:space="preserve">  State Charter</t>
  </si>
  <si>
    <t xml:space="preserve">  Federal Charter</t>
  </si>
  <si>
    <t xml:space="preserve"> SOURCE:  New York State Banking Department.</t>
  </si>
  <si>
    <r>
      <t xml:space="preserve">    Commercial Banks</t>
    </r>
    <r>
      <rPr>
        <vertAlign val="superscript"/>
        <sz val="11"/>
        <rFont val="Arial"/>
        <family val="2"/>
      </rPr>
      <t>1</t>
    </r>
  </si>
  <si>
    <t xml:space="preserve"> 1 Includes banks, trust companies and one private banker. Resources of foreign branches of New York City institutions and New York branches of foreign banks are excluded. Assets of suburban branches of New York City institutions are included in the New York City data.</t>
  </si>
  <si>
    <t>Principal Banking and Lending Facilities in New York State — December 31, 1997</t>
  </si>
  <si>
    <r>
      <t xml:space="preserve">    Licensed Lenders</t>
    </r>
    <r>
      <rPr>
        <vertAlign val="superscript"/>
        <sz val="11"/>
        <rFont val="Arial"/>
        <family val="2"/>
      </rPr>
      <t>2</t>
    </r>
  </si>
  <si>
    <t>2  Excludes the assets of Trexar Corp. of New York, which had not filed its Annual Report by publication date.</t>
  </si>
  <si>
    <t>SOURCE: New York State Department of Financial Services, 2018 Department of Financial Services Annual Report; https://www.dfs.ny.gov/reports_and_publications/dfs_annual_reports (last viewed September 1, 2020).</t>
  </si>
  <si>
    <t>SOURCE: New York State Department of Financial Services, 2017 Department of Financial Services Annual Report; https://www.dfs.ny.gov/reports_and_publications/dfs_annual_reports (last viewed September 1, 2020).</t>
  </si>
  <si>
    <t>SOURCE: New York State Department of Financial Services, 2016 Department of Financial Services Annual Report; https://www.dfs.ny.gov/reports_and_publications/dfs_annual_reports (last viewed September 1, 2020).</t>
  </si>
  <si>
    <t>SOURCE:  New York State Department of Financial Services, 2015 Department of Financial Services Annual Report; https://www.dfs.ny.gov/reports_and_publications/dfs_annual_reports (last viewed July 22, 2016).</t>
  </si>
  <si>
    <t>SOURCE:  New York State Department of Financial Services, 2014 Department of Financial Services Annual Report; https://www.dfs.ny.gov/reports_and_publications/dfs_annual_reports (last viewed August 11, 2015).</t>
  </si>
  <si>
    <t>SOURCE: New York State Department of Financial Services, 2012 Department of Financial Services Annual Report; https://www.dfs.ny.gov/reports_and_publications/dfs_annual_reports (last viewed May 22, 2014).</t>
  </si>
  <si>
    <t>SOURCE: New York State Department of Financial Services, 2011 Department of Financial Services Annual Report; https://www.dfs.ny.gov/reports_and_publications/dfs_annual_reports (last viewed November 19, 2012).</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</si>
</sst>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_);\(#,##0.0\)"/>
    <numFmt numFmtId="166" formatCode="&quot;$&quot;#,##0.00"/>
    <numFmt numFmtId="167" formatCode="&quot;$&quot;#,##0.0"/>
    <numFmt numFmtId="168" formatCode="[$-409]dddd\,\ mmmm\ d\,\ yyyy"/>
    <numFmt numFmtId="169" formatCode="[$-409]h:mm:ss\ AM/PM"/>
  </numFmts>
  <fonts count="48">
    <font>
      <sz val="12"/>
      <name val="Rockwell"/>
      <family val="0"/>
    </font>
    <font>
      <b/>
      <sz val="18"/>
      <color indexed="8"/>
      <name val="Rockwell"/>
      <family val="0"/>
    </font>
    <font>
      <sz val="10"/>
      <name val="Arial"/>
      <family val="0"/>
    </font>
    <font>
      <u val="single"/>
      <sz val="10.45"/>
      <color indexed="12"/>
      <name val="Rockwell"/>
      <family val="1"/>
    </font>
    <font>
      <u val="single"/>
      <sz val="10.45"/>
      <color indexed="36"/>
      <name val="Rockwell"/>
      <family val="1"/>
    </font>
    <font>
      <sz val="11"/>
      <name val="Arial"/>
      <family val="2"/>
    </font>
    <font>
      <b/>
      <sz val="11"/>
      <color indexed="10"/>
      <name val="Arial"/>
      <family val="2"/>
    </font>
    <font>
      <vertAlign val="superscript"/>
      <sz val="11"/>
      <name val="Arial"/>
      <family val="2"/>
    </font>
    <font>
      <i/>
      <sz val="11"/>
      <name val="Arial"/>
      <family val="2"/>
    </font>
    <font>
      <b/>
      <sz val="16"/>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
      <sz val="12"/>
      <color rgb="FF000000"/>
      <name val="Calibri"/>
      <family val="2"/>
    </font>
  </fonts>
  <fills count="34">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bottom style="thin">
        <color indexed="8"/>
      </bottom>
    </border>
  </borders>
  <cellStyleXfs count="64">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1" fillId="27" borderId="0" applyNumberFormat="0" applyBorder="0" applyAlignment="0" applyProtection="0"/>
    <xf numFmtId="0" fontId="32" fillId="28" borderId="1" applyNumberFormat="0" applyAlignment="0" applyProtection="0"/>
    <xf numFmtId="0" fontId="33"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1" borderId="1" applyNumberFormat="0" applyAlignment="0" applyProtection="0"/>
    <xf numFmtId="0" fontId="40" fillId="0" borderId="6" applyNumberFormat="0" applyFill="0" applyAlignment="0" applyProtection="0"/>
    <xf numFmtId="0" fontId="41" fillId="32" borderId="0" applyNumberFormat="0" applyBorder="0" applyAlignment="0" applyProtection="0"/>
    <xf numFmtId="0" fontId="0" fillId="2" borderId="0">
      <alignment/>
      <protection/>
    </xf>
    <xf numFmtId="0" fontId="0" fillId="33" borderId="7" applyNumberFormat="0" applyFont="0" applyAlignment="0" applyProtection="0"/>
    <xf numFmtId="0" fontId="42" fillId="28"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7">
    <xf numFmtId="0" fontId="0" fillId="2" borderId="0" xfId="0" applyNumberFormat="1" applyAlignment="1">
      <alignment/>
    </xf>
    <xf numFmtId="5" fontId="5" fillId="2" borderId="0" xfId="0" applyNumberFormat="1" applyFont="1" applyAlignment="1" applyProtection="1">
      <alignment/>
      <protection locked="0"/>
    </xf>
    <xf numFmtId="5" fontId="6" fillId="2" borderId="0" xfId="0" applyNumberFormat="1" applyFont="1" applyAlignment="1" applyProtection="1">
      <alignment/>
      <protection locked="0"/>
    </xf>
    <xf numFmtId="0" fontId="5" fillId="2" borderId="0" xfId="0" applyNumberFormat="1" applyFont="1" applyAlignment="1">
      <alignment/>
    </xf>
    <xf numFmtId="0" fontId="5" fillId="2" borderId="10" xfId="0" applyNumberFormat="1" applyFont="1" applyBorder="1" applyAlignment="1">
      <alignment/>
    </xf>
    <xf numFmtId="0" fontId="6" fillId="2" borderId="0" xfId="0" applyNumberFormat="1" applyFont="1" applyAlignment="1">
      <alignment/>
    </xf>
    <xf numFmtId="0" fontId="5" fillId="2" borderId="11" xfId="0" applyNumberFormat="1" applyFont="1" applyBorder="1" applyAlignment="1">
      <alignment/>
    </xf>
    <xf numFmtId="0" fontId="5" fillId="2" borderId="11" xfId="0" applyNumberFormat="1" applyFont="1" applyBorder="1" applyAlignment="1" applyProtection="1">
      <alignment horizontal="right"/>
      <protection locked="0"/>
    </xf>
    <xf numFmtId="0" fontId="5" fillId="2" borderId="11" xfId="0" applyNumberFormat="1" applyFont="1" applyBorder="1" applyAlignment="1">
      <alignment horizontal="right"/>
    </xf>
    <xf numFmtId="0" fontId="5" fillId="2" borderId="0" xfId="0" applyNumberFormat="1" applyFont="1" applyBorder="1" applyAlignment="1" applyProtection="1">
      <alignment horizontal="right"/>
      <protection locked="0"/>
    </xf>
    <xf numFmtId="0" fontId="5" fillId="2" borderId="0" xfId="0" applyNumberFormat="1" applyFont="1" applyBorder="1" applyAlignment="1">
      <alignment/>
    </xf>
    <xf numFmtId="3" fontId="5" fillId="0" borderId="0" xfId="0" applyNumberFormat="1" applyFont="1" applyFill="1" applyAlignment="1">
      <alignment/>
    </xf>
    <xf numFmtId="0" fontId="5" fillId="2" borderId="0" xfId="0" applyNumberFormat="1" applyFont="1" applyAlignment="1" applyProtection="1">
      <alignment/>
      <protection locked="0"/>
    </xf>
    <xf numFmtId="3" fontId="5" fillId="2" borderId="0" xfId="0" applyNumberFormat="1" applyFont="1" applyAlignment="1">
      <alignment horizontal="right"/>
    </xf>
    <xf numFmtId="164" fontId="5" fillId="2" borderId="0" xfId="0" applyNumberFormat="1" applyFont="1" applyAlignment="1" quotePrefix="1">
      <alignment horizontal="right"/>
    </xf>
    <xf numFmtId="38" fontId="5" fillId="2" borderId="0" xfId="0" applyNumberFormat="1" applyFont="1" applyAlignment="1">
      <alignment/>
    </xf>
    <xf numFmtId="41" fontId="5" fillId="2" borderId="0" xfId="0" applyNumberFormat="1" applyFont="1" applyAlignment="1">
      <alignment/>
    </xf>
    <xf numFmtId="164" fontId="5" fillId="0" borderId="0" xfId="0" applyNumberFormat="1" applyFont="1" applyFill="1" applyAlignment="1">
      <alignment horizontal="right"/>
    </xf>
    <xf numFmtId="164" fontId="5" fillId="2" borderId="0" xfId="0" applyNumberFormat="1" applyFont="1" applyAlignment="1">
      <alignment horizontal="right"/>
    </xf>
    <xf numFmtId="3" fontId="5" fillId="0" borderId="0" xfId="0" applyNumberFormat="1" applyFont="1" applyFill="1" applyAlignment="1">
      <alignment horizontal="right"/>
    </xf>
    <xf numFmtId="0" fontId="5" fillId="2" borderId="0" xfId="0" applyFont="1" applyBorder="1" applyAlignment="1">
      <alignment/>
    </xf>
    <xf numFmtId="164" fontId="5" fillId="2" borderId="0" xfId="0" applyNumberFormat="1" applyFont="1" applyBorder="1" applyAlignment="1">
      <alignment/>
    </xf>
    <xf numFmtId="3" fontId="5" fillId="2" borderId="0" xfId="0" applyNumberFormat="1" applyFont="1" applyAlignment="1">
      <alignment/>
    </xf>
    <xf numFmtId="0" fontId="5" fillId="2" borderId="0" xfId="0" applyFont="1" applyBorder="1" applyAlignment="1">
      <alignment horizontal="right"/>
    </xf>
    <xf numFmtId="3" fontId="5" fillId="2" borderId="10" xfId="0" applyNumberFormat="1" applyFont="1" applyBorder="1" applyAlignment="1">
      <alignment/>
    </xf>
    <xf numFmtId="0" fontId="5" fillId="2" borderId="0" xfId="0" applyNumberFormat="1" applyFont="1" applyAlignment="1" quotePrefix="1">
      <alignment horizontal="left"/>
    </xf>
    <xf numFmtId="0" fontId="5" fillId="2" borderId="0" xfId="0" applyNumberFormat="1" applyFont="1" applyAlignment="1">
      <alignment horizontal="left"/>
    </xf>
    <xf numFmtId="5" fontId="9" fillId="2" borderId="0" xfId="0" applyNumberFormat="1" applyFont="1" applyAlignment="1" applyProtection="1">
      <alignment/>
      <protection locked="0"/>
    </xf>
    <xf numFmtId="164" fontId="5" fillId="2" borderId="0" xfId="0" applyNumberFormat="1" applyFont="1" applyAlignment="1">
      <alignment/>
    </xf>
    <xf numFmtId="0" fontId="5" fillId="2" borderId="0" xfId="57" applyNumberFormat="1" applyFont="1" applyProtection="1">
      <alignment/>
      <protection locked="0"/>
    </xf>
    <xf numFmtId="3" fontId="5" fillId="2" borderId="0" xfId="57" applyNumberFormat="1" applyFont="1" applyAlignment="1">
      <alignment horizontal="right"/>
      <protection/>
    </xf>
    <xf numFmtId="0" fontId="5" fillId="2" borderId="0" xfId="57" applyNumberFormat="1" applyFont="1">
      <alignment/>
      <protection/>
    </xf>
    <xf numFmtId="5" fontId="5" fillId="2" borderId="0" xfId="57" applyNumberFormat="1" applyFont="1" applyProtection="1">
      <alignment/>
      <protection locked="0"/>
    </xf>
    <xf numFmtId="3" fontId="5" fillId="0" borderId="0" xfId="57" applyNumberFormat="1" applyFont="1" applyFill="1" applyAlignment="1">
      <alignment horizontal="right"/>
      <protection/>
    </xf>
    <xf numFmtId="0" fontId="5" fillId="2" borderId="0" xfId="57" applyFont="1" applyBorder="1">
      <alignment/>
      <protection/>
    </xf>
    <xf numFmtId="3" fontId="5" fillId="2" borderId="0" xfId="57" applyNumberFormat="1" applyFont="1">
      <alignment/>
      <protection/>
    </xf>
    <xf numFmtId="0" fontId="5" fillId="2" borderId="0" xfId="57" applyFont="1" applyBorder="1" applyAlignment="1">
      <alignment horizontal="right"/>
      <protection/>
    </xf>
    <xf numFmtId="0" fontId="5" fillId="2" borderId="10" xfId="57" applyNumberFormat="1" applyFont="1" applyBorder="1">
      <alignment/>
      <protection/>
    </xf>
    <xf numFmtId="3" fontId="5" fillId="2" borderId="10" xfId="57" applyNumberFormat="1" applyFont="1" applyBorder="1">
      <alignment/>
      <protection/>
    </xf>
    <xf numFmtId="0" fontId="5" fillId="2" borderId="0" xfId="57" applyNumberFormat="1" applyFont="1" applyAlignment="1" quotePrefix="1">
      <alignment horizontal="left"/>
      <protection/>
    </xf>
    <xf numFmtId="0" fontId="5" fillId="2" borderId="0" xfId="57" applyNumberFormat="1" applyFont="1" applyAlignment="1">
      <alignment horizontal="left"/>
      <protection/>
    </xf>
    <xf numFmtId="164" fontId="5" fillId="2" borderId="0" xfId="57" applyNumberFormat="1" applyFont="1" applyAlignment="1" quotePrefix="1">
      <alignment horizontal="right"/>
      <protection/>
    </xf>
    <xf numFmtId="164" fontId="5" fillId="0" borderId="0" xfId="57" applyNumberFormat="1" applyFont="1" applyFill="1" applyAlignment="1">
      <alignment horizontal="right"/>
      <protection/>
    </xf>
    <xf numFmtId="164" fontId="5" fillId="2" borderId="0" xfId="57" applyNumberFormat="1" applyFont="1" applyAlignment="1">
      <alignment horizontal="right"/>
      <protection/>
    </xf>
    <xf numFmtId="164" fontId="5" fillId="2" borderId="0" xfId="57" applyNumberFormat="1" applyFont="1" applyBorder="1">
      <alignment/>
      <protection/>
    </xf>
    <xf numFmtId="164" fontId="5" fillId="0" borderId="0" xfId="0" applyNumberFormat="1" applyFont="1" applyFill="1" applyAlignment="1">
      <alignment/>
    </xf>
    <xf numFmtId="0" fontId="5" fillId="2" borderId="0" xfId="0" applyNumberFormat="1" applyFont="1" applyAlignment="1" quotePrefix="1">
      <alignment/>
    </xf>
    <xf numFmtId="0" fontId="5" fillId="2" borderId="0" xfId="57" applyNumberFormat="1" applyFont="1" applyAlignment="1">
      <alignment horizontal="right"/>
      <protection/>
    </xf>
    <xf numFmtId="164" fontId="5" fillId="2" borderId="0" xfId="0" applyNumberFormat="1" applyFont="1" applyAlignment="1" applyProtection="1">
      <alignment horizontal="right"/>
      <protection locked="0"/>
    </xf>
    <xf numFmtId="164" fontId="5" fillId="2" borderId="12" xfId="0" applyNumberFormat="1" applyFont="1" applyBorder="1" applyAlignment="1">
      <alignment horizontal="right"/>
    </xf>
    <xf numFmtId="164" fontId="5" fillId="2" borderId="12" xfId="0" applyNumberFormat="1" applyFont="1" applyBorder="1" applyAlignment="1">
      <alignment/>
    </xf>
    <xf numFmtId="0" fontId="0" fillId="2" borderId="10" xfId="0" applyNumberFormat="1" applyBorder="1" applyAlignment="1">
      <alignment/>
    </xf>
    <xf numFmtId="0" fontId="0" fillId="2" borderId="0" xfId="0" applyNumberFormat="1" applyFont="1" applyAlignment="1">
      <alignment/>
    </xf>
    <xf numFmtId="3" fontId="5" fillId="2" borderId="0" xfId="0" applyNumberFormat="1" applyFont="1" applyAlignment="1" applyProtection="1">
      <alignment/>
      <protection locked="0"/>
    </xf>
    <xf numFmtId="0" fontId="5" fillId="2" borderId="13" xfId="0" applyNumberFormat="1" applyFont="1" applyBorder="1" applyAlignment="1">
      <alignment/>
    </xf>
    <xf numFmtId="3" fontId="5" fillId="2" borderId="13" xfId="0" applyNumberFormat="1" applyFont="1" applyBorder="1" applyAlignment="1">
      <alignment/>
    </xf>
    <xf numFmtId="164" fontId="5" fillId="2" borderId="0" xfId="0" applyNumberFormat="1" applyFont="1" applyAlignment="1" applyProtection="1" quotePrefix="1">
      <alignment horizontal="right"/>
      <protection locked="0"/>
    </xf>
    <xf numFmtId="1" fontId="46" fillId="0" borderId="0" xfId="0" applyNumberFormat="1" applyFont="1" applyFill="1" applyBorder="1" applyAlignment="1">
      <alignment shrinkToFit="1"/>
    </xf>
    <xf numFmtId="164" fontId="46" fillId="0" borderId="0" xfId="0" applyNumberFormat="1" applyFont="1" applyFill="1" applyBorder="1" applyAlignment="1">
      <alignment shrinkToFit="1"/>
    </xf>
    <xf numFmtId="3" fontId="46" fillId="0" borderId="0" xfId="0" applyNumberFormat="1" applyFont="1" applyFill="1" applyBorder="1" applyAlignment="1">
      <alignment shrinkToFit="1"/>
    </xf>
    <xf numFmtId="164" fontId="47" fillId="0" borderId="0" xfId="0" applyNumberFormat="1" applyFont="1" applyFill="1" applyBorder="1" applyAlignment="1">
      <alignment shrinkToFit="1"/>
    </xf>
    <xf numFmtId="164" fontId="46" fillId="0" borderId="0" xfId="0" applyNumberFormat="1" applyFont="1" applyFill="1" applyBorder="1" applyAlignment="1">
      <alignment/>
    </xf>
    <xf numFmtId="164" fontId="5" fillId="2" borderId="0" xfId="0" applyNumberFormat="1" applyFont="1" applyAlignment="1" applyProtection="1">
      <alignment/>
      <protection locked="0"/>
    </xf>
    <xf numFmtId="0" fontId="5" fillId="2" borderId="14" xfId="0" applyNumberFormat="1" applyFont="1" applyBorder="1" applyAlignment="1" applyProtection="1">
      <alignment horizontal="center"/>
      <protection locked="0"/>
    </xf>
    <xf numFmtId="0" fontId="5" fillId="2" borderId="14" xfId="0" applyNumberFormat="1" applyFont="1" applyBorder="1" applyAlignment="1">
      <alignment horizontal="center"/>
    </xf>
    <xf numFmtId="0" fontId="5" fillId="2" borderId="0" xfId="0" applyNumberFormat="1" applyFont="1" applyAlignment="1">
      <alignment horizontal="left" wrapText="1"/>
    </xf>
    <xf numFmtId="0" fontId="3" fillId="2" borderId="0" xfId="53" applyNumberFormat="1" applyFill="1"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fs.ny.gov/reports_and_publications/annual_reports/annual_reports_archiv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dfs.ny.gov/reports_and_publications/annual_reports/annual_reports_archive"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dfs.ny.gov/reports_and_publications/annual_reports/annual_reports_archi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dfs.ny.gov/reports_and_publications/annual_reports/annual_reports_archi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dfs.ny.gov/reports_and_publications/annual_reports/annual_reports_archive"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dfs.ny.gov/reports_and_publications/annual_reports/annual_reports_archive"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dfs.ny.gov/reports_and_publications/annual_reports/annual_reports_archive"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dfs.ny.gov/reports_and_publications/annual_reports/annual_reports_archive"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6"/>
  <sheetViews>
    <sheetView tabSelected="1" zoomScalePageLayoutView="0" workbookViewId="0" topLeftCell="A1">
      <selection activeCell="A1" sqref="A1"/>
    </sheetView>
  </sheetViews>
  <sheetFormatPr defaultColWidth="20.77734375" defaultRowHeight="15.75"/>
  <cols>
    <col min="1" max="1" width="38.77734375" style="0" customWidth="1"/>
    <col min="2" max="4" width="15.77734375" style="0" customWidth="1"/>
    <col min="5" max="5" width="1.77734375" style="0" customWidth="1"/>
  </cols>
  <sheetData>
    <row r="1" spans="1:8" ht="20.25">
      <c r="A1" s="27" t="s">
        <v>76</v>
      </c>
      <c r="B1" s="1"/>
      <c r="C1" s="1"/>
      <c r="D1" s="1"/>
      <c r="E1" s="1"/>
      <c r="F1" s="2"/>
      <c r="G1" s="1"/>
      <c r="H1" s="1"/>
    </row>
    <row r="2" spans="1:8" ht="15.75">
      <c r="A2" s="3"/>
      <c r="B2" s="3"/>
      <c r="C2" s="3"/>
      <c r="D2" s="3"/>
      <c r="E2" s="3"/>
      <c r="F2" s="3"/>
      <c r="G2" s="3"/>
      <c r="H2" s="3"/>
    </row>
    <row r="3" spans="1:8" ht="15.75">
      <c r="A3" s="4"/>
      <c r="B3" s="63" t="s">
        <v>7</v>
      </c>
      <c r="C3" s="64"/>
      <c r="D3" s="64"/>
      <c r="E3" s="4"/>
      <c r="F3" s="63" t="s">
        <v>9</v>
      </c>
      <c r="G3" s="64"/>
      <c r="H3" s="64"/>
    </row>
    <row r="4" spans="1:8" ht="15.75">
      <c r="A4" s="6"/>
      <c r="B4" s="7" t="s">
        <v>20</v>
      </c>
      <c r="C4" s="7" t="s">
        <v>21</v>
      </c>
      <c r="D4" s="7" t="s">
        <v>22</v>
      </c>
      <c r="E4" s="8"/>
      <c r="F4" s="7" t="s">
        <v>20</v>
      </c>
      <c r="G4" s="7" t="s">
        <v>21</v>
      </c>
      <c r="H4" s="7" t="s">
        <v>22</v>
      </c>
    </row>
    <row r="5" spans="1:8" ht="15.75">
      <c r="A5" s="3"/>
      <c r="B5" s="3"/>
      <c r="C5" s="3"/>
      <c r="D5" s="3"/>
      <c r="E5" s="3"/>
      <c r="F5" s="11"/>
      <c r="G5" s="11"/>
      <c r="H5" s="11"/>
    </row>
    <row r="6" spans="1:8" ht="17.25">
      <c r="A6" s="12" t="s">
        <v>24</v>
      </c>
      <c r="B6" s="22">
        <f>SUM(B7:B16)</f>
        <v>646</v>
      </c>
      <c r="C6" s="22">
        <f>SUM(C7:C16)</f>
        <v>258</v>
      </c>
      <c r="D6" s="22">
        <f>SUM(D7:D16)</f>
        <v>360</v>
      </c>
      <c r="F6" s="28">
        <f>SUM(F7:F16)</f>
        <v>3469219987</v>
      </c>
      <c r="G6" s="28">
        <f>SUM(G7:G16)</f>
        <v>2984004776</v>
      </c>
      <c r="H6" s="28">
        <f>SUM(H7:H16)</f>
        <v>476414867</v>
      </c>
    </row>
    <row r="7" spans="1:8" ht="17.25">
      <c r="A7" s="1" t="s">
        <v>25</v>
      </c>
      <c r="B7" s="57">
        <v>123</v>
      </c>
      <c r="C7" s="57">
        <v>59</v>
      </c>
      <c r="D7" s="57">
        <v>63</v>
      </c>
      <c r="E7" s="57"/>
      <c r="F7" s="58">
        <v>1028525240</v>
      </c>
      <c r="G7" s="58">
        <v>717003440</v>
      </c>
      <c r="H7" s="58">
        <v>311446915</v>
      </c>
    </row>
    <row r="8" spans="1:8" ht="15.75">
      <c r="A8" s="3" t="s">
        <v>12</v>
      </c>
      <c r="B8" s="57">
        <v>31</v>
      </c>
      <c r="C8" s="57">
        <v>10</v>
      </c>
      <c r="D8" s="57">
        <v>21</v>
      </c>
      <c r="E8" s="57"/>
      <c r="F8" s="58">
        <v>105986549</v>
      </c>
      <c r="G8" s="58">
        <v>20320193</v>
      </c>
      <c r="H8" s="58">
        <v>85666356</v>
      </c>
    </row>
    <row r="9" spans="1:8" ht="15.75">
      <c r="A9" s="12" t="s">
        <v>13</v>
      </c>
      <c r="B9" s="57">
        <v>8</v>
      </c>
      <c r="C9" s="57">
        <v>1</v>
      </c>
      <c r="D9" s="57">
        <v>7</v>
      </c>
      <c r="E9" s="57"/>
      <c r="F9" s="58">
        <v>3684738</v>
      </c>
      <c r="G9" s="58">
        <v>1962953</v>
      </c>
      <c r="H9" s="58">
        <v>1721785</v>
      </c>
    </row>
    <row r="10" spans="1:8" ht="15.75">
      <c r="A10" s="12" t="s">
        <v>14</v>
      </c>
      <c r="B10" s="57">
        <v>328</v>
      </c>
      <c r="C10" s="57">
        <v>64</v>
      </c>
      <c r="D10" s="57">
        <v>264</v>
      </c>
      <c r="E10" s="57"/>
      <c r="F10" s="58">
        <v>89502670</v>
      </c>
      <c r="G10" s="58">
        <v>13857116</v>
      </c>
      <c r="H10" s="58">
        <v>75645554</v>
      </c>
    </row>
    <row r="11" spans="1:8" ht="15.75">
      <c r="A11" s="12" t="s">
        <v>15</v>
      </c>
      <c r="B11" s="57">
        <v>1</v>
      </c>
      <c r="C11" s="57">
        <v>0</v>
      </c>
      <c r="D11" s="57">
        <v>1</v>
      </c>
      <c r="E11" s="57"/>
      <c r="F11" s="58">
        <v>632</v>
      </c>
      <c r="G11" s="58">
        <v>0</v>
      </c>
      <c r="H11" s="58">
        <v>632</v>
      </c>
    </row>
    <row r="12" spans="1:8" ht="15.75">
      <c r="A12" s="3" t="s">
        <v>16</v>
      </c>
      <c r="B12" s="57">
        <v>2</v>
      </c>
      <c r="C12" s="57">
        <v>2</v>
      </c>
      <c r="D12" s="57">
        <v>0</v>
      </c>
      <c r="E12" s="57"/>
      <c r="F12" s="58">
        <v>1831438</v>
      </c>
      <c r="G12" s="58">
        <v>1831438</v>
      </c>
      <c r="H12" s="58">
        <v>0</v>
      </c>
    </row>
    <row r="13" spans="1:8" ht="15.75">
      <c r="A13" s="3" t="s">
        <v>75</v>
      </c>
      <c r="B13" s="57">
        <v>18</v>
      </c>
      <c r="C13" s="57">
        <v>2</v>
      </c>
      <c r="D13" s="57">
        <v>3</v>
      </c>
      <c r="E13" s="57"/>
      <c r="F13" s="58">
        <v>1659086</v>
      </c>
      <c r="G13" s="58">
        <v>69110</v>
      </c>
      <c r="H13" s="58">
        <v>28848</v>
      </c>
    </row>
    <row r="14" spans="1:8" ht="15.75">
      <c r="A14" s="3" t="s">
        <v>17</v>
      </c>
      <c r="B14" s="57">
        <v>106</v>
      </c>
      <c r="C14" s="57">
        <v>106</v>
      </c>
      <c r="D14" s="57">
        <v>0</v>
      </c>
      <c r="E14" s="57"/>
      <c r="F14" s="58">
        <v>2106877176</v>
      </c>
      <c r="G14" s="58">
        <v>2106877176</v>
      </c>
      <c r="H14" s="58">
        <v>0</v>
      </c>
    </row>
    <row r="15" spans="1:8" ht="15.75">
      <c r="A15" s="3" t="s">
        <v>18</v>
      </c>
      <c r="B15" s="57">
        <v>11</v>
      </c>
      <c r="C15" s="57">
        <v>10</v>
      </c>
      <c r="D15" s="57">
        <v>1</v>
      </c>
      <c r="E15" s="57"/>
      <c r="F15" s="58">
        <v>123938674</v>
      </c>
      <c r="G15" s="58">
        <v>122033897</v>
      </c>
      <c r="H15" s="58">
        <v>1904777</v>
      </c>
    </row>
    <row r="16" spans="1:8" ht="17.25">
      <c r="A16" s="3" t="s">
        <v>74</v>
      </c>
      <c r="B16" s="57">
        <v>18</v>
      </c>
      <c r="C16" s="57">
        <v>4</v>
      </c>
      <c r="D16" s="57">
        <v>0</v>
      </c>
      <c r="E16" s="57"/>
      <c r="F16" s="58">
        <v>7213784</v>
      </c>
      <c r="G16" s="58">
        <v>49453</v>
      </c>
      <c r="H16" s="58">
        <v>0</v>
      </c>
    </row>
    <row r="17" ht="15.75">
      <c r="A17" s="3"/>
    </row>
    <row r="18" spans="1:8" ht="17.25">
      <c r="A18" s="12" t="s">
        <v>27</v>
      </c>
      <c r="B18" s="22">
        <f>SUM(B19:B28)</f>
        <v>241</v>
      </c>
      <c r="C18" s="22">
        <f>SUM(C19:C28)</f>
        <v>139</v>
      </c>
      <c r="D18" s="22">
        <f>SUM(D19:D28)</f>
        <v>74</v>
      </c>
      <c r="F18" s="28">
        <f>SUM(F19:F28)</f>
        <v>2694952695</v>
      </c>
      <c r="G18" s="28">
        <f>SUM(G19:G28)</f>
        <v>2437508352</v>
      </c>
      <c r="H18" s="28">
        <f>SUM(H19:H28)</f>
        <v>248643999</v>
      </c>
    </row>
    <row r="19" spans="1:8" ht="17.25">
      <c r="A19" s="1" t="s">
        <v>28</v>
      </c>
      <c r="B19" s="57">
        <v>80</v>
      </c>
      <c r="C19" s="57">
        <v>40</v>
      </c>
      <c r="D19" s="57">
        <v>39</v>
      </c>
      <c r="E19" s="57"/>
      <c r="F19" s="58">
        <v>861064575</v>
      </c>
      <c r="G19" s="58">
        <v>701741240</v>
      </c>
      <c r="H19" s="58">
        <v>159248450</v>
      </c>
    </row>
    <row r="20" spans="1:8" ht="15.75">
      <c r="A20" s="3" t="s">
        <v>0</v>
      </c>
      <c r="B20" s="57">
        <v>17</v>
      </c>
      <c r="C20" s="57">
        <v>3</v>
      </c>
      <c r="D20" s="57">
        <v>14</v>
      </c>
      <c r="E20" s="57"/>
      <c r="F20" s="58">
        <v>89448305</v>
      </c>
      <c r="G20" s="58">
        <v>12230530</v>
      </c>
      <c r="H20" s="58">
        <v>77217775</v>
      </c>
    </row>
    <row r="21" spans="1:8" ht="15.75">
      <c r="A21" s="12" t="s">
        <v>1</v>
      </c>
      <c r="B21" s="57">
        <v>1</v>
      </c>
      <c r="C21" s="57">
        <v>0</v>
      </c>
      <c r="D21" s="57">
        <v>1</v>
      </c>
      <c r="E21" s="57"/>
      <c r="F21" s="58">
        <v>125637</v>
      </c>
      <c r="G21" s="58">
        <v>0</v>
      </c>
      <c r="H21" s="58">
        <v>125637</v>
      </c>
    </row>
    <row r="22" spans="1:8" ht="15.75">
      <c r="A22" s="12" t="s">
        <v>3</v>
      </c>
      <c r="B22" s="57">
        <v>17</v>
      </c>
      <c r="C22" s="57">
        <v>2</v>
      </c>
      <c r="D22" s="57">
        <v>15</v>
      </c>
      <c r="E22" s="57"/>
      <c r="F22" s="58">
        <v>13175179</v>
      </c>
      <c r="G22" s="58">
        <v>3057299</v>
      </c>
      <c r="H22" s="58">
        <v>10117880</v>
      </c>
    </row>
    <row r="23" spans="1:8" ht="15.75">
      <c r="A23" s="12" t="s">
        <v>6</v>
      </c>
      <c r="B23" s="57">
        <v>1</v>
      </c>
      <c r="C23" s="57">
        <v>0</v>
      </c>
      <c r="D23" s="57">
        <v>1</v>
      </c>
      <c r="E23" s="57"/>
      <c r="F23" s="58">
        <v>632</v>
      </c>
      <c r="G23" s="58">
        <v>0</v>
      </c>
      <c r="H23" s="58">
        <v>632</v>
      </c>
    </row>
    <row r="24" spans="1:8" ht="15.75">
      <c r="A24" s="3" t="s">
        <v>8</v>
      </c>
      <c r="B24" s="57">
        <v>2</v>
      </c>
      <c r="C24" s="57">
        <v>2</v>
      </c>
      <c r="D24" s="57">
        <v>0</v>
      </c>
      <c r="E24" s="57"/>
      <c r="F24" s="58">
        <v>1831438</v>
      </c>
      <c r="G24" s="58">
        <v>1831438</v>
      </c>
      <c r="H24" s="58">
        <v>0</v>
      </c>
    </row>
    <row r="25" spans="1:8" ht="15.75">
      <c r="A25" s="3" t="s">
        <v>2</v>
      </c>
      <c r="B25" s="57">
        <v>18</v>
      </c>
      <c r="C25" s="57">
        <v>2</v>
      </c>
      <c r="D25" s="57">
        <v>3</v>
      </c>
      <c r="E25" s="57"/>
      <c r="F25" s="58">
        <v>1659086</v>
      </c>
      <c r="G25" s="58">
        <v>69110</v>
      </c>
      <c r="H25" s="58">
        <v>28848</v>
      </c>
    </row>
    <row r="26" spans="1:8" ht="15.75">
      <c r="A26" s="3" t="s">
        <v>5</v>
      </c>
      <c r="B26" s="57">
        <v>77</v>
      </c>
      <c r="C26" s="57">
        <v>77</v>
      </c>
      <c r="D26" s="57">
        <v>0</v>
      </c>
      <c r="E26" s="57"/>
      <c r="F26" s="58">
        <v>1596519162</v>
      </c>
      <c r="G26" s="58">
        <v>1596519162</v>
      </c>
      <c r="H26" s="58">
        <v>0</v>
      </c>
    </row>
    <row r="27" spans="1:8" ht="15.75">
      <c r="A27" s="3" t="s">
        <v>4</v>
      </c>
      <c r="B27" s="57">
        <v>10</v>
      </c>
      <c r="C27" s="57">
        <v>9</v>
      </c>
      <c r="D27" s="57">
        <v>1</v>
      </c>
      <c r="E27" s="57"/>
      <c r="F27" s="58">
        <v>123914897</v>
      </c>
      <c r="G27" s="58">
        <v>122010120</v>
      </c>
      <c r="H27" s="58">
        <v>1904777</v>
      </c>
    </row>
    <row r="28" spans="1:8" ht="17.25">
      <c r="A28" s="3" t="s">
        <v>73</v>
      </c>
      <c r="B28" s="57">
        <v>18</v>
      </c>
      <c r="C28" s="57">
        <v>4</v>
      </c>
      <c r="D28" s="57">
        <v>0</v>
      </c>
      <c r="E28" s="57"/>
      <c r="F28" s="58">
        <v>7213784</v>
      </c>
      <c r="G28" s="58">
        <v>49453</v>
      </c>
      <c r="H28" s="58">
        <v>0</v>
      </c>
    </row>
    <row r="29" ht="15.75">
      <c r="A29" s="3"/>
    </row>
    <row r="30" spans="1:8" ht="17.25">
      <c r="A30" s="3" t="s">
        <v>30</v>
      </c>
      <c r="B30" s="22">
        <f>SUM(B31:B40)</f>
        <v>405</v>
      </c>
      <c r="C30" s="22">
        <f>SUM(C31:C40)</f>
        <v>119</v>
      </c>
      <c r="D30" s="22">
        <f>SUM(D31:D40)</f>
        <v>286</v>
      </c>
      <c r="F30" s="28">
        <f>SUM(F31:F40)</f>
        <v>774267292</v>
      </c>
      <c r="G30" s="28">
        <f>SUM(G31:G40)</f>
        <v>546496424</v>
      </c>
      <c r="H30" s="28">
        <f>SUM(H31:H40)</f>
        <v>227770868</v>
      </c>
    </row>
    <row r="31" spans="1:8" ht="17.25">
      <c r="A31" s="1" t="s">
        <v>28</v>
      </c>
      <c r="B31" s="57">
        <v>43</v>
      </c>
      <c r="C31" s="57">
        <v>19</v>
      </c>
      <c r="D31" s="57">
        <v>24</v>
      </c>
      <c r="E31" s="57"/>
      <c r="F31" s="58">
        <v>167460665</v>
      </c>
      <c r="G31" s="58">
        <v>15262200</v>
      </c>
      <c r="H31" s="58">
        <v>152198465</v>
      </c>
    </row>
    <row r="32" spans="1:8" ht="15.75">
      <c r="A32" s="3" t="s">
        <v>0</v>
      </c>
      <c r="B32" s="57">
        <v>14</v>
      </c>
      <c r="C32" s="57">
        <v>7</v>
      </c>
      <c r="D32" s="57">
        <v>7</v>
      </c>
      <c r="E32" s="57"/>
      <c r="F32" s="58">
        <v>16538244</v>
      </c>
      <c r="G32" s="58">
        <v>8089663</v>
      </c>
      <c r="H32" s="58">
        <v>8448581</v>
      </c>
    </row>
    <row r="33" spans="1:8" ht="15.75">
      <c r="A33" s="12" t="s">
        <v>1</v>
      </c>
      <c r="B33" s="57">
        <v>7</v>
      </c>
      <c r="C33" s="57">
        <v>1</v>
      </c>
      <c r="D33" s="57">
        <v>6</v>
      </c>
      <c r="E33" s="57"/>
      <c r="F33" s="58">
        <v>3559101</v>
      </c>
      <c r="G33" s="58">
        <v>1962953</v>
      </c>
      <c r="H33" s="58">
        <v>1596148</v>
      </c>
    </row>
    <row r="34" spans="1:8" ht="15.75">
      <c r="A34" s="12" t="s">
        <v>3</v>
      </c>
      <c r="B34" s="57">
        <v>311</v>
      </c>
      <c r="C34" s="57">
        <v>62</v>
      </c>
      <c r="D34" s="57">
        <v>249</v>
      </c>
      <c r="E34" s="57"/>
      <c r="F34" s="58">
        <v>76327491</v>
      </c>
      <c r="G34" s="58">
        <v>10799817</v>
      </c>
      <c r="H34" s="58">
        <v>65527674</v>
      </c>
    </row>
    <row r="35" spans="1:8" ht="15.75">
      <c r="A35" s="12" t="s">
        <v>6</v>
      </c>
      <c r="B35" s="57">
        <v>0</v>
      </c>
      <c r="C35" s="57">
        <v>0</v>
      </c>
      <c r="D35" s="57">
        <v>0</v>
      </c>
      <c r="E35" s="57"/>
      <c r="F35" s="58">
        <v>0</v>
      </c>
      <c r="G35" s="58">
        <v>0</v>
      </c>
      <c r="H35" s="58">
        <v>0</v>
      </c>
    </row>
    <row r="36" spans="1:8" ht="15.75">
      <c r="A36" s="3" t="s">
        <v>8</v>
      </c>
      <c r="B36" s="57">
        <v>0</v>
      </c>
      <c r="C36" s="57">
        <v>0</v>
      </c>
      <c r="D36" s="57">
        <v>0</v>
      </c>
      <c r="E36" s="57"/>
      <c r="F36" s="58">
        <v>0</v>
      </c>
      <c r="G36" s="58">
        <v>0</v>
      </c>
      <c r="H36" s="58">
        <v>0</v>
      </c>
    </row>
    <row r="37" spans="1:8" ht="15.75">
      <c r="A37" s="3" t="s">
        <v>2</v>
      </c>
      <c r="B37" s="57">
        <v>0</v>
      </c>
      <c r="C37" s="57">
        <v>0</v>
      </c>
      <c r="D37" s="57">
        <v>0</v>
      </c>
      <c r="E37" s="57"/>
      <c r="F37" s="58">
        <v>0</v>
      </c>
      <c r="G37" s="58">
        <v>0</v>
      </c>
      <c r="H37" s="58">
        <v>0</v>
      </c>
    </row>
    <row r="38" spans="1:8" ht="15.75">
      <c r="A38" s="3" t="s">
        <v>5</v>
      </c>
      <c r="B38" s="57">
        <v>29</v>
      </c>
      <c r="C38" s="57">
        <v>29</v>
      </c>
      <c r="D38" s="57">
        <v>0</v>
      </c>
      <c r="E38" s="57"/>
      <c r="F38" s="58">
        <v>510358014</v>
      </c>
      <c r="G38" s="58">
        <v>510358014</v>
      </c>
      <c r="H38" s="58">
        <v>0</v>
      </c>
    </row>
    <row r="39" spans="1:8" ht="15.75">
      <c r="A39" s="3" t="s">
        <v>4</v>
      </c>
      <c r="B39" s="57">
        <v>1</v>
      </c>
      <c r="C39" s="57">
        <v>1</v>
      </c>
      <c r="D39" s="57">
        <v>0</v>
      </c>
      <c r="E39" s="57"/>
      <c r="F39" s="58">
        <v>23777</v>
      </c>
      <c r="G39" s="58">
        <v>23777</v>
      </c>
      <c r="H39" s="58">
        <v>0</v>
      </c>
    </row>
    <row r="40" spans="1:8" ht="15.75">
      <c r="A40" s="3" t="s">
        <v>72</v>
      </c>
      <c r="B40" s="57">
        <v>0</v>
      </c>
      <c r="C40" s="57">
        <v>0</v>
      </c>
      <c r="D40" s="57">
        <v>0</v>
      </c>
      <c r="E40" s="57"/>
      <c r="F40" s="58">
        <v>0</v>
      </c>
      <c r="G40" s="58">
        <v>0</v>
      </c>
      <c r="H40" s="58">
        <v>0</v>
      </c>
    </row>
    <row r="41" spans="1:8" ht="15.75">
      <c r="A41" s="4"/>
      <c r="B41" s="51"/>
      <c r="C41" s="51"/>
      <c r="D41" s="51"/>
      <c r="E41" s="51"/>
      <c r="F41" s="51"/>
      <c r="G41" s="51"/>
      <c r="H41" s="51"/>
    </row>
    <row r="42" ht="15.75">
      <c r="A42" s="25" t="s">
        <v>11</v>
      </c>
    </row>
    <row r="43" ht="15.75">
      <c r="A43" s="26" t="s">
        <v>10</v>
      </c>
    </row>
    <row r="44" ht="15.75">
      <c r="A44" s="26" t="s">
        <v>19</v>
      </c>
    </row>
    <row r="45" ht="15.75">
      <c r="A45" s="3"/>
    </row>
    <row r="46" ht="15.75">
      <c r="A46" s="66" t="s">
        <v>88</v>
      </c>
    </row>
  </sheetData>
  <sheetProtection/>
  <mergeCells count="2">
    <mergeCell ref="B3:D3"/>
    <mergeCell ref="F3:H3"/>
  </mergeCells>
  <hyperlinks>
    <hyperlink ref="A46" r:id="rId1" display="SOURCE: New York State Department of Financial Services, 2018 Department of Financial Services Annual Report; https://www.dfs.ny.gov/reports_and_publications/dfs_annual_reports (last viewed September 1, 2020)."/>
  </hyperlinks>
  <printOptions/>
  <pageMargins left="0.7" right="0.7" top="0.75" bottom="0.75" header="0.3" footer="0.3"/>
  <pageSetup fitToHeight="1" fitToWidth="1" horizontalDpi="1200" verticalDpi="1200" orientation="landscape" scale="62" r:id="rId2"/>
</worksheet>
</file>

<file path=xl/worksheets/sheet10.xml><?xml version="1.0" encoding="utf-8"?>
<worksheet xmlns="http://schemas.openxmlformats.org/spreadsheetml/2006/main" xmlns:r="http://schemas.openxmlformats.org/officeDocument/2006/relationships">
  <sheetPr>
    <pageSetUpPr fitToPage="1"/>
  </sheetPr>
  <dimension ref="A1:H49"/>
  <sheetViews>
    <sheetView zoomScalePageLayoutView="0" workbookViewId="0" topLeftCell="A1">
      <selection activeCell="A1" sqref="A1"/>
    </sheetView>
  </sheetViews>
  <sheetFormatPr defaultColWidth="20.77734375" defaultRowHeight="15.75"/>
  <cols>
    <col min="1" max="1" width="38.77734375" style="0" customWidth="1"/>
    <col min="2" max="4" width="15.77734375" style="0" customWidth="1"/>
    <col min="5" max="5" width="1.77734375" style="0" customWidth="1"/>
  </cols>
  <sheetData>
    <row r="1" spans="1:8" ht="20.25">
      <c r="A1" s="27" t="s">
        <v>38</v>
      </c>
      <c r="B1" s="1"/>
      <c r="C1" s="1"/>
      <c r="D1" s="1"/>
      <c r="E1" s="1"/>
      <c r="F1" s="2"/>
      <c r="G1" s="1"/>
      <c r="H1" s="1"/>
    </row>
    <row r="2" spans="1:8" ht="15.75">
      <c r="A2" s="3"/>
      <c r="B2" s="3"/>
      <c r="C2" s="3"/>
      <c r="D2" s="3"/>
      <c r="E2" s="3"/>
      <c r="F2" s="3"/>
      <c r="G2" s="3"/>
      <c r="H2" s="3"/>
    </row>
    <row r="3" spans="1:8" ht="15.75">
      <c r="A3" s="4"/>
      <c r="B3" s="63" t="s">
        <v>7</v>
      </c>
      <c r="C3" s="64"/>
      <c r="D3" s="64"/>
      <c r="E3" s="4"/>
      <c r="F3" s="63" t="s">
        <v>9</v>
      </c>
      <c r="G3" s="64"/>
      <c r="H3" s="64"/>
    </row>
    <row r="4" spans="1:8" ht="15.75">
      <c r="A4" s="6"/>
      <c r="B4" s="7" t="s">
        <v>20</v>
      </c>
      <c r="C4" s="7" t="s">
        <v>21</v>
      </c>
      <c r="D4" s="7" t="s">
        <v>22</v>
      </c>
      <c r="E4" s="8"/>
      <c r="F4" s="7" t="s">
        <v>20</v>
      </c>
      <c r="G4" s="7" t="s">
        <v>21</v>
      </c>
      <c r="H4" s="7" t="s">
        <v>22</v>
      </c>
    </row>
    <row r="5" spans="1:8" ht="15.75">
      <c r="A5" s="3"/>
      <c r="B5" s="3"/>
      <c r="C5" s="3"/>
      <c r="D5" s="3"/>
      <c r="E5" s="3"/>
      <c r="F5" s="11"/>
      <c r="G5" s="11"/>
      <c r="H5" s="11"/>
    </row>
    <row r="6" spans="1:8" ht="17.25">
      <c r="A6" s="12" t="s">
        <v>24</v>
      </c>
      <c r="B6" s="13">
        <f>SUM(B7:B15)</f>
        <v>839</v>
      </c>
      <c r="C6" s="13">
        <f>SUM(C7:C15)</f>
        <v>579</v>
      </c>
      <c r="D6" s="13">
        <f>SUM(D7:D15)</f>
        <v>260</v>
      </c>
      <c r="E6" s="3"/>
      <c r="F6" s="28">
        <v>2480632843</v>
      </c>
      <c r="G6" s="28">
        <v>2209378000</v>
      </c>
      <c r="H6" s="28">
        <v>271254843</v>
      </c>
    </row>
    <row r="7" spans="1:8" ht="17.25">
      <c r="A7" s="1" t="s">
        <v>28</v>
      </c>
      <c r="B7" s="13">
        <f>SUM(C7:D7)</f>
        <v>142</v>
      </c>
      <c r="C7" s="13">
        <f>C18+C29</f>
        <v>63</v>
      </c>
      <c r="D7" s="13">
        <f>+D18+D29</f>
        <v>79</v>
      </c>
      <c r="E7" s="3"/>
      <c r="F7" s="17">
        <f>SUM(G7:H7)</f>
        <v>507258521</v>
      </c>
      <c r="G7" s="18">
        <f>G18+G29</f>
        <v>392757211</v>
      </c>
      <c r="H7" s="17">
        <f>+H18+H29</f>
        <v>114501310</v>
      </c>
    </row>
    <row r="8" spans="1:8" ht="15.75">
      <c r="A8" s="3" t="s">
        <v>0</v>
      </c>
      <c r="B8" s="13">
        <f aca="true" t="shared" si="0" ref="B8:B15">SUM(C8:D8)</f>
        <v>51</v>
      </c>
      <c r="C8" s="13">
        <f>C19+C30</f>
        <v>19</v>
      </c>
      <c r="D8" s="13">
        <f>+D19+D30</f>
        <v>32</v>
      </c>
      <c r="E8" s="3"/>
      <c r="F8" s="18">
        <f aca="true" t="shared" si="1" ref="F8:F15">SUM(G8:H8)</f>
        <v>116066211</v>
      </c>
      <c r="G8" s="18">
        <f>G19+G30</f>
        <v>76571332</v>
      </c>
      <c r="H8" s="18">
        <f>H19+H30</f>
        <v>39494879</v>
      </c>
    </row>
    <row r="9" spans="1:8" ht="15.75">
      <c r="A9" s="12" t="s">
        <v>1</v>
      </c>
      <c r="B9" s="13">
        <f t="shared" si="0"/>
        <v>14</v>
      </c>
      <c r="C9" s="13">
        <f>+C31+C20</f>
        <v>2</v>
      </c>
      <c r="D9" s="13">
        <f>+D20+D31</f>
        <v>12</v>
      </c>
      <c r="E9" s="3"/>
      <c r="F9" s="17">
        <f>+G9+H9</f>
        <v>23489321</v>
      </c>
      <c r="G9" s="17">
        <f>+G31+G20</f>
        <v>227394</v>
      </c>
      <c r="H9" s="18">
        <f>H20+H31</f>
        <v>23261927</v>
      </c>
    </row>
    <row r="10" spans="1:8" ht="15.75">
      <c r="A10" s="12" t="s">
        <v>3</v>
      </c>
      <c r="B10" s="13">
        <f t="shared" si="0"/>
        <v>466</v>
      </c>
      <c r="C10" s="13">
        <f>C21+C32</f>
        <v>350</v>
      </c>
      <c r="D10" s="13">
        <f>+D21+D32</f>
        <v>116</v>
      </c>
      <c r="E10" s="3"/>
      <c r="F10" s="18">
        <f t="shared" si="1"/>
        <v>50285628</v>
      </c>
      <c r="G10" s="18">
        <f>G21+G32</f>
        <v>8589288</v>
      </c>
      <c r="H10" s="18">
        <f>H21+H32</f>
        <v>41696340</v>
      </c>
    </row>
    <row r="11" spans="1:8" ht="15.75">
      <c r="A11" s="12" t="s">
        <v>6</v>
      </c>
      <c r="B11" s="13">
        <f t="shared" si="0"/>
        <v>2</v>
      </c>
      <c r="C11" s="13">
        <f>+C22</f>
        <v>0</v>
      </c>
      <c r="D11" s="13">
        <f>+D22</f>
        <v>2</v>
      </c>
      <c r="E11" s="3"/>
      <c r="F11" s="18">
        <f t="shared" si="1"/>
        <v>398</v>
      </c>
      <c r="G11" s="18">
        <f>G22</f>
        <v>0</v>
      </c>
      <c r="H11" s="18">
        <f>H22</f>
        <v>398</v>
      </c>
    </row>
    <row r="12" spans="1:8" ht="15.75">
      <c r="A12" s="3" t="s">
        <v>8</v>
      </c>
      <c r="B12" s="13">
        <f t="shared" si="0"/>
        <v>9</v>
      </c>
      <c r="C12" s="13">
        <f>+C23</f>
        <v>8</v>
      </c>
      <c r="D12" s="13">
        <f>+D23</f>
        <v>1</v>
      </c>
      <c r="E12" s="3"/>
      <c r="F12" s="18">
        <f t="shared" si="1"/>
        <v>71810681</v>
      </c>
      <c r="G12" s="18">
        <f>G23</f>
        <v>71807482</v>
      </c>
      <c r="H12" s="18">
        <f>H23</f>
        <v>3199</v>
      </c>
    </row>
    <row r="13" spans="1:8" ht="15.75">
      <c r="A13" s="3" t="s">
        <v>2</v>
      </c>
      <c r="B13" s="13">
        <f t="shared" si="0"/>
        <v>19</v>
      </c>
      <c r="C13" s="13">
        <f>C24</f>
        <v>1</v>
      </c>
      <c r="D13" s="13">
        <f>+D24</f>
        <v>18</v>
      </c>
      <c r="E13" s="3"/>
      <c r="F13" s="18">
        <f t="shared" si="1"/>
        <v>52297495</v>
      </c>
      <c r="G13" s="18">
        <f>+G24</f>
        <v>705</v>
      </c>
      <c r="H13" s="18">
        <f>H24</f>
        <v>52296790</v>
      </c>
    </row>
    <row r="14" spans="1:8" ht="15.75">
      <c r="A14" s="3" t="s">
        <v>5</v>
      </c>
      <c r="B14" s="13">
        <f t="shared" si="0"/>
        <v>118</v>
      </c>
      <c r="C14" s="13">
        <f>+C25+C36</f>
        <v>118</v>
      </c>
      <c r="D14" s="13">
        <f>+D26</f>
        <v>0</v>
      </c>
      <c r="E14" s="3"/>
      <c r="F14" s="18">
        <f t="shared" si="1"/>
        <v>1593911432</v>
      </c>
      <c r="G14" s="18">
        <f>G25+G36</f>
        <v>1593911432</v>
      </c>
      <c r="H14" s="18">
        <v>0</v>
      </c>
    </row>
    <row r="15" spans="1:8" ht="15.75">
      <c r="A15" s="3" t="s">
        <v>4</v>
      </c>
      <c r="B15" s="13">
        <f t="shared" si="0"/>
        <v>18</v>
      </c>
      <c r="C15" s="13">
        <f>+C26+C37</f>
        <v>18</v>
      </c>
      <c r="D15" s="13">
        <v>0</v>
      </c>
      <c r="E15" s="3"/>
      <c r="F15" s="18">
        <f t="shared" si="1"/>
        <v>65513156</v>
      </c>
      <c r="G15" s="18">
        <f>G26+G37</f>
        <v>65513156</v>
      </c>
      <c r="H15" s="18">
        <v>0</v>
      </c>
    </row>
    <row r="16" spans="1:8" ht="15.75">
      <c r="A16" s="3"/>
      <c r="B16" s="13"/>
      <c r="C16" s="13"/>
      <c r="D16" s="13"/>
      <c r="E16" s="3"/>
      <c r="F16" s="18"/>
      <c r="G16" s="18"/>
      <c r="H16" s="18"/>
    </row>
    <row r="17" spans="1:8" ht="17.25">
      <c r="A17" s="12" t="s">
        <v>27</v>
      </c>
      <c r="B17" s="13">
        <f>SUM(B18:B26)</f>
        <v>267</v>
      </c>
      <c r="C17" s="19">
        <f>SUM(C18:C26)</f>
        <v>171</v>
      </c>
      <c r="D17" s="19">
        <f>SUM(D18:D26)</f>
        <v>96</v>
      </c>
      <c r="E17" s="3"/>
      <c r="F17" s="28">
        <v>2201336668</v>
      </c>
      <c r="G17" s="28">
        <v>2046041479</v>
      </c>
      <c r="H17" s="28">
        <v>155295188</v>
      </c>
    </row>
    <row r="18" spans="1:8" ht="17.25">
      <c r="A18" s="1" t="s">
        <v>28</v>
      </c>
      <c r="B18" s="13">
        <f aca="true" t="shared" si="2" ref="B18:B26">SUM(C18:D18)</f>
        <v>94</v>
      </c>
      <c r="C18" s="20">
        <v>50</v>
      </c>
      <c r="D18" s="20">
        <v>44</v>
      </c>
      <c r="E18" s="3"/>
      <c r="F18" s="17">
        <f aca="true" t="shared" si="3" ref="F18:F23">SUM(G18:H18)</f>
        <v>465752965</v>
      </c>
      <c r="G18" s="21">
        <v>379054506</v>
      </c>
      <c r="H18" s="21">
        <v>86698459</v>
      </c>
    </row>
    <row r="19" spans="1:8" ht="15.75">
      <c r="A19" s="3" t="s">
        <v>0</v>
      </c>
      <c r="B19" s="13">
        <f t="shared" si="2"/>
        <v>20</v>
      </c>
      <c r="C19" s="20">
        <v>7</v>
      </c>
      <c r="D19" s="20">
        <v>13</v>
      </c>
      <c r="E19" s="3"/>
      <c r="F19" s="18">
        <f t="shared" si="3"/>
        <v>74224056</v>
      </c>
      <c r="G19" s="21">
        <v>60952397</v>
      </c>
      <c r="H19" s="21">
        <v>13271659</v>
      </c>
    </row>
    <row r="20" spans="1:8" ht="15.75">
      <c r="A20" s="12" t="s">
        <v>1</v>
      </c>
      <c r="B20" s="13">
        <f t="shared" si="2"/>
        <v>2</v>
      </c>
      <c r="C20" s="13">
        <v>1</v>
      </c>
      <c r="D20" s="20">
        <v>1</v>
      </c>
      <c r="E20" s="3"/>
      <c r="F20" s="18">
        <f t="shared" si="3"/>
        <v>107146</v>
      </c>
      <c r="G20" s="18">
        <v>71322</v>
      </c>
      <c r="H20" s="21">
        <v>35824</v>
      </c>
    </row>
    <row r="21" spans="1:8" ht="15.75">
      <c r="A21" s="12" t="s">
        <v>3</v>
      </c>
      <c r="B21" s="13">
        <f t="shared" si="2"/>
        <v>21</v>
      </c>
      <c r="C21" s="20">
        <v>4</v>
      </c>
      <c r="D21" s="20">
        <v>17</v>
      </c>
      <c r="E21" s="3"/>
      <c r="F21" s="18">
        <f t="shared" si="3"/>
        <v>5087043</v>
      </c>
      <c r="G21" s="21">
        <v>2098184</v>
      </c>
      <c r="H21" s="21">
        <v>2988859</v>
      </c>
    </row>
    <row r="22" spans="1:8" ht="15.75">
      <c r="A22" s="12" t="s">
        <v>6</v>
      </c>
      <c r="B22" s="13">
        <f t="shared" si="2"/>
        <v>2</v>
      </c>
      <c r="C22" s="13">
        <v>0</v>
      </c>
      <c r="D22" s="20">
        <v>2</v>
      </c>
      <c r="E22" s="3"/>
      <c r="F22" s="18">
        <f t="shared" si="3"/>
        <v>398</v>
      </c>
      <c r="G22" s="18">
        <v>0</v>
      </c>
      <c r="H22" s="21">
        <v>398</v>
      </c>
    </row>
    <row r="23" spans="1:8" ht="15.75">
      <c r="A23" s="3" t="s">
        <v>8</v>
      </c>
      <c r="B23" s="13">
        <f t="shared" si="2"/>
        <v>9</v>
      </c>
      <c r="C23" s="20">
        <v>8</v>
      </c>
      <c r="D23" s="20">
        <v>1</v>
      </c>
      <c r="E23" s="3"/>
      <c r="F23" s="18">
        <f t="shared" si="3"/>
        <v>71810681</v>
      </c>
      <c r="G23" s="21">
        <v>71807482</v>
      </c>
      <c r="H23" s="21">
        <v>3199</v>
      </c>
    </row>
    <row r="24" spans="1:8" ht="15.75">
      <c r="A24" s="3" t="s">
        <v>2</v>
      </c>
      <c r="B24" s="13">
        <f t="shared" si="2"/>
        <v>19</v>
      </c>
      <c r="C24" s="13">
        <v>1</v>
      </c>
      <c r="D24" s="20">
        <v>18</v>
      </c>
      <c r="E24" s="3"/>
      <c r="F24" s="18">
        <v>52297496</v>
      </c>
      <c r="G24" s="18">
        <v>705</v>
      </c>
      <c r="H24" s="21">
        <v>52296790</v>
      </c>
    </row>
    <row r="25" spans="1:8" ht="15.75">
      <c r="A25" s="3" t="s">
        <v>5</v>
      </c>
      <c r="B25" s="13">
        <f t="shared" si="2"/>
        <v>83</v>
      </c>
      <c r="C25" s="20">
        <v>83</v>
      </c>
      <c r="D25" s="13">
        <v>0</v>
      </c>
      <c r="E25" s="3"/>
      <c r="F25" s="18">
        <f>SUM(G25:H25)</f>
        <v>1466981195</v>
      </c>
      <c r="G25" s="21">
        <v>1466981195</v>
      </c>
      <c r="H25" s="18">
        <v>0</v>
      </c>
    </row>
    <row r="26" spans="1:8" ht="15.75">
      <c r="A26" s="3" t="s">
        <v>4</v>
      </c>
      <c r="B26" s="13">
        <f t="shared" si="2"/>
        <v>17</v>
      </c>
      <c r="C26" s="20">
        <v>17</v>
      </c>
      <c r="D26" s="13">
        <v>0</v>
      </c>
      <c r="E26" s="3"/>
      <c r="F26" s="18">
        <f>SUM(G26:H26)</f>
        <v>65075688</v>
      </c>
      <c r="G26" s="21">
        <v>65075688</v>
      </c>
      <c r="H26" s="18">
        <v>0</v>
      </c>
    </row>
    <row r="27" spans="1:8" ht="15.75">
      <c r="A27" s="3"/>
      <c r="B27" s="13"/>
      <c r="C27" s="22"/>
      <c r="D27" s="13"/>
      <c r="E27" s="3"/>
      <c r="F27" s="14"/>
      <c r="G27" s="14"/>
      <c r="H27" s="14"/>
    </row>
    <row r="28" spans="1:8" ht="17.25">
      <c r="A28" s="3" t="s">
        <v>30</v>
      </c>
      <c r="B28" s="13">
        <f>SUM(B29:B37)</f>
        <v>572</v>
      </c>
      <c r="C28" s="13">
        <f>SUM(C29:C37)</f>
        <v>408</v>
      </c>
      <c r="D28" s="13">
        <f>SUM(D29:D37)</f>
        <v>164</v>
      </c>
      <c r="E28" s="3"/>
      <c r="F28" s="28">
        <v>279296175</v>
      </c>
      <c r="G28" s="28">
        <v>163336521</v>
      </c>
      <c r="H28" s="28">
        <v>115959655</v>
      </c>
    </row>
    <row r="29" spans="1:8" ht="17.25">
      <c r="A29" s="1" t="s">
        <v>28</v>
      </c>
      <c r="B29" s="13">
        <f>SUM(C29:D29)</f>
        <v>48</v>
      </c>
      <c r="C29" s="20">
        <v>13</v>
      </c>
      <c r="D29" s="20">
        <v>35</v>
      </c>
      <c r="E29" s="3"/>
      <c r="F29" s="18">
        <f>SUM(G29:H29)</f>
        <v>41505556</v>
      </c>
      <c r="G29" s="21">
        <v>13702705</v>
      </c>
      <c r="H29" s="21">
        <v>27802851</v>
      </c>
    </row>
    <row r="30" spans="1:8" ht="15.75">
      <c r="A30" s="3" t="s">
        <v>0</v>
      </c>
      <c r="B30" s="13">
        <f>SUM(C30:D30)</f>
        <v>31</v>
      </c>
      <c r="C30" s="20">
        <v>12</v>
      </c>
      <c r="D30" s="20">
        <v>19</v>
      </c>
      <c r="E30" s="3"/>
      <c r="F30" s="18">
        <f>SUM(G30:H30)</f>
        <v>41842155</v>
      </c>
      <c r="G30" s="21">
        <v>15618935</v>
      </c>
      <c r="H30" s="21">
        <v>26223220</v>
      </c>
    </row>
    <row r="31" spans="1:8" ht="15.75">
      <c r="A31" s="12" t="s">
        <v>1</v>
      </c>
      <c r="B31" s="13">
        <f>SUM(C31:D31)</f>
        <v>12</v>
      </c>
      <c r="C31" s="20">
        <v>1</v>
      </c>
      <c r="D31" s="20">
        <v>11</v>
      </c>
      <c r="E31" s="3"/>
      <c r="F31" s="18">
        <f>SUM(G31:H31)</f>
        <v>23382175</v>
      </c>
      <c r="G31" s="21">
        <v>156072</v>
      </c>
      <c r="H31" s="21">
        <v>23226103</v>
      </c>
    </row>
    <row r="32" spans="1:8" ht="15.75">
      <c r="A32" s="12" t="s">
        <v>3</v>
      </c>
      <c r="B32" s="13">
        <f>SUM(C32:D32)</f>
        <v>445</v>
      </c>
      <c r="C32" s="20">
        <v>346</v>
      </c>
      <c r="D32" s="20">
        <v>99</v>
      </c>
      <c r="E32" s="3"/>
      <c r="F32" s="18">
        <v>45198584</v>
      </c>
      <c r="G32" s="21">
        <v>6491104</v>
      </c>
      <c r="H32" s="21">
        <v>38707481</v>
      </c>
    </row>
    <row r="33" spans="1:8" ht="15.75">
      <c r="A33" s="12" t="s">
        <v>6</v>
      </c>
      <c r="B33" s="23">
        <v>0</v>
      </c>
      <c r="C33" s="13">
        <v>0</v>
      </c>
      <c r="D33" s="13">
        <v>0</v>
      </c>
      <c r="E33" s="3"/>
      <c r="F33" s="18">
        <v>0</v>
      </c>
      <c r="G33" s="18">
        <v>0</v>
      </c>
      <c r="H33" s="18">
        <v>0</v>
      </c>
    </row>
    <row r="34" spans="1:8" ht="15.75">
      <c r="A34" s="3" t="s">
        <v>8</v>
      </c>
      <c r="B34" s="23">
        <v>0</v>
      </c>
      <c r="C34" s="13">
        <v>0</v>
      </c>
      <c r="D34" s="13">
        <v>0</v>
      </c>
      <c r="E34" s="3"/>
      <c r="F34" s="18">
        <v>0</v>
      </c>
      <c r="G34" s="18">
        <v>0</v>
      </c>
      <c r="H34" s="18">
        <v>0</v>
      </c>
    </row>
    <row r="35" spans="1:8" ht="15.75">
      <c r="A35" s="3" t="s">
        <v>2</v>
      </c>
      <c r="B35" s="13">
        <v>0</v>
      </c>
      <c r="C35" s="13">
        <v>0</v>
      </c>
      <c r="D35" s="13">
        <v>0</v>
      </c>
      <c r="E35" s="3"/>
      <c r="F35" s="18">
        <v>0</v>
      </c>
      <c r="G35" s="18">
        <v>0</v>
      </c>
      <c r="H35" s="18">
        <v>0</v>
      </c>
    </row>
    <row r="36" spans="1:8" ht="15.75">
      <c r="A36" s="3" t="s">
        <v>5</v>
      </c>
      <c r="B36" s="13">
        <f>SUM(C36:D36)</f>
        <v>35</v>
      </c>
      <c r="C36" s="20">
        <v>35</v>
      </c>
      <c r="D36" s="13">
        <v>0</v>
      </c>
      <c r="E36" s="3"/>
      <c r="F36" s="18">
        <f>SUM(G36:H36)</f>
        <v>126930237</v>
      </c>
      <c r="G36" s="21">
        <v>126930237</v>
      </c>
      <c r="H36" s="18">
        <v>0</v>
      </c>
    </row>
    <row r="37" spans="1:8" ht="15.75">
      <c r="A37" s="3" t="s">
        <v>4</v>
      </c>
      <c r="B37" s="13">
        <f>SUM(C37:D37)</f>
        <v>1</v>
      </c>
      <c r="C37" s="20">
        <v>1</v>
      </c>
      <c r="D37" s="13">
        <v>0</v>
      </c>
      <c r="E37" s="3"/>
      <c r="F37" s="18">
        <f>SUM(G37:H37)</f>
        <v>437468</v>
      </c>
      <c r="G37" s="21">
        <v>437468</v>
      </c>
      <c r="H37" s="18">
        <v>0</v>
      </c>
    </row>
    <row r="38" spans="1:8" ht="15.75">
      <c r="A38" s="4"/>
      <c r="B38" s="24"/>
      <c r="C38" s="24"/>
      <c r="D38" s="24"/>
      <c r="E38" s="24"/>
      <c r="F38" s="24"/>
      <c r="G38" s="24"/>
      <c r="H38" s="24"/>
    </row>
    <row r="39" spans="1:8" ht="15.75">
      <c r="A39" s="25" t="s">
        <v>35</v>
      </c>
      <c r="B39" s="22"/>
      <c r="C39" s="22"/>
      <c r="D39" s="22"/>
      <c r="E39" s="22"/>
      <c r="F39" s="22"/>
      <c r="G39" s="22"/>
      <c r="H39" s="22"/>
    </row>
    <row r="40" spans="1:8" ht="15.75">
      <c r="A40" s="26" t="s">
        <v>39</v>
      </c>
      <c r="B40" s="22"/>
      <c r="C40" s="22"/>
      <c r="D40" s="22"/>
      <c r="E40" s="22"/>
      <c r="F40" s="22"/>
      <c r="G40" s="22"/>
      <c r="H40" s="22"/>
    </row>
    <row r="41" spans="1:8" ht="15.75">
      <c r="A41" s="3"/>
      <c r="B41" s="22"/>
      <c r="C41" s="22"/>
      <c r="D41" s="22"/>
      <c r="E41" s="22"/>
      <c r="F41" s="22"/>
      <c r="G41" s="22"/>
      <c r="H41" s="22"/>
    </row>
    <row r="42" spans="1:8" ht="15.75">
      <c r="A42" s="65" t="s">
        <v>44</v>
      </c>
      <c r="B42" s="65"/>
      <c r="C42" s="65"/>
      <c r="D42" s="65"/>
      <c r="E42" s="65"/>
      <c r="F42" s="65"/>
      <c r="G42" s="65"/>
      <c r="H42" s="65"/>
    </row>
    <row r="43" spans="1:8" ht="15.75">
      <c r="A43" s="3"/>
      <c r="B43" s="22"/>
      <c r="C43" s="22"/>
      <c r="D43" s="22"/>
      <c r="E43" s="22"/>
      <c r="F43" s="22"/>
      <c r="G43" s="22"/>
      <c r="H43" s="22"/>
    </row>
    <row r="44" spans="1:8" ht="15.75">
      <c r="A44" s="3"/>
      <c r="B44" s="22"/>
      <c r="C44" s="22"/>
      <c r="D44" s="22"/>
      <c r="E44" s="22"/>
      <c r="F44" s="22"/>
      <c r="G44" s="22"/>
      <c r="H44" s="22"/>
    </row>
    <row r="45" spans="1:8" ht="15.75">
      <c r="A45" s="3"/>
      <c r="B45" s="22"/>
      <c r="C45" s="22"/>
      <c r="D45" s="22"/>
      <c r="E45" s="22"/>
      <c r="F45" s="22"/>
      <c r="G45" s="22"/>
      <c r="H45" s="22"/>
    </row>
    <row r="46" spans="1:8" ht="15.75">
      <c r="A46" s="3"/>
      <c r="B46" s="22"/>
      <c r="C46" s="22"/>
      <c r="D46" s="22"/>
      <c r="E46" s="22"/>
      <c r="F46" s="22"/>
      <c r="G46" s="22"/>
      <c r="H46" s="22"/>
    </row>
    <row r="47" spans="1:8" ht="15.75">
      <c r="A47" s="3"/>
      <c r="B47" s="22"/>
      <c r="C47" s="22"/>
      <c r="D47" s="22"/>
      <c r="E47" s="22"/>
      <c r="F47" s="22"/>
      <c r="G47" s="22"/>
      <c r="H47" s="22"/>
    </row>
    <row r="48" spans="1:8" ht="15.75">
      <c r="A48" s="3"/>
      <c r="B48" s="22"/>
      <c r="C48" s="22"/>
      <c r="D48" s="22"/>
      <c r="E48" s="22"/>
      <c r="F48" s="22"/>
      <c r="G48" s="22"/>
      <c r="H48" s="22"/>
    </row>
    <row r="49" spans="1:8" ht="15.75">
      <c r="A49" s="3"/>
      <c r="B49" s="22"/>
      <c r="C49" s="22"/>
      <c r="D49" s="22"/>
      <c r="E49" s="22"/>
      <c r="F49" s="22"/>
      <c r="G49" s="22"/>
      <c r="H49" s="22"/>
    </row>
  </sheetData>
  <sheetProtection/>
  <mergeCells count="3">
    <mergeCell ref="B3:D3"/>
    <mergeCell ref="F3:H3"/>
    <mergeCell ref="A42:H42"/>
  </mergeCells>
  <printOptions/>
  <pageMargins left="0.7" right="0.7" top="0.75" bottom="0.75" header="0.3" footer="0.3"/>
  <pageSetup fitToHeight="1" fitToWidth="1" horizontalDpi="1200" verticalDpi="1200" orientation="landscape" scale="70" r:id="rId1"/>
</worksheet>
</file>

<file path=xl/worksheets/sheet11.xml><?xml version="1.0" encoding="utf-8"?>
<worksheet xmlns="http://schemas.openxmlformats.org/spreadsheetml/2006/main" xmlns:r="http://schemas.openxmlformats.org/officeDocument/2006/relationships">
  <sheetPr>
    <pageSetUpPr fitToPage="1"/>
  </sheetPr>
  <dimension ref="A1:H43"/>
  <sheetViews>
    <sheetView zoomScalePageLayoutView="0" workbookViewId="0" topLeftCell="A1">
      <selection activeCell="A1" sqref="A1"/>
    </sheetView>
  </sheetViews>
  <sheetFormatPr defaultColWidth="20.77734375" defaultRowHeight="15.75"/>
  <cols>
    <col min="1" max="1" width="38.77734375" style="0" customWidth="1"/>
    <col min="2" max="4" width="15.77734375" style="0" customWidth="1"/>
    <col min="5" max="5" width="1.77734375" style="0" customWidth="1"/>
  </cols>
  <sheetData>
    <row r="1" spans="1:8" ht="20.25">
      <c r="A1" s="27" t="s">
        <v>40</v>
      </c>
      <c r="B1" s="1"/>
      <c r="C1" s="1"/>
      <c r="D1" s="1"/>
      <c r="E1" s="1"/>
      <c r="F1" s="2"/>
      <c r="G1" s="1"/>
      <c r="H1" s="1"/>
    </row>
    <row r="2" spans="1:8" ht="15.75">
      <c r="A2" s="3"/>
      <c r="B2" s="3"/>
      <c r="C2" s="3"/>
      <c r="D2" s="3"/>
      <c r="E2" s="3"/>
      <c r="F2" s="3"/>
      <c r="G2" s="3"/>
      <c r="H2" s="3"/>
    </row>
    <row r="3" spans="1:8" ht="15.75">
      <c r="A3" s="4"/>
      <c r="B3" s="63" t="s">
        <v>7</v>
      </c>
      <c r="C3" s="64"/>
      <c r="D3" s="64"/>
      <c r="E3" s="4"/>
      <c r="F3" s="63" t="s">
        <v>9</v>
      </c>
      <c r="G3" s="64"/>
      <c r="H3" s="64"/>
    </row>
    <row r="4" spans="1:8" ht="15.75">
      <c r="A4" s="6"/>
      <c r="B4" s="7" t="s">
        <v>20</v>
      </c>
      <c r="C4" s="7" t="s">
        <v>21</v>
      </c>
      <c r="D4" s="7" t="s">
        <v>22</v>
      </c>
      <c r="E4" s="8"/>
      <c r="F4" s="7" t="s">
        <v>20</v>
      </c>
      <c r="G4" s="7" t="s">
        <v>21</v>
      </c>
      <c r="H4" s="7" t="s">
        <v>22</v>
      </c>
    </row>
    <row r="5" spans="1:8" ht="15.75">
      <c r="A5" s="3"/>
      <c r="B5" s="3"/>
      <c r="C5" s="3"/>
      <c r="D5" s="3"/>
      <c r="E5" s="3"/>
      <c r="F5" s="11"/>
      <c r="G5" s="11"/>
      <c r="H5" s="11"/>
    </row>
    <row r="6" spans="1:8" ht="17.25">
      <c r="A6" s="12" t="s">
        <v>24</v>
      </c>
      <c r="B6" s="13">
        <f>SUM(B7:B15)</f>
        <v>844</v>
      </c>
      <c r="C6" s="13">
        <f>SUM(C7:C15)</f>
        <v>576</v>
      </c>
      <c r="D6" s="13">
        <f>SUM(D7:D15)</f>
        <v>268</v>
      </c>
      <c r="E6" s="3"/>
      <c r="F6" s="28">
        <v>2835525421</v>
      </c>
      <c r="G6" s="28">
        <v>2581349887</v>
      </c>
      <c r="H6" s="28">
        <v>254175534</v>
      </c>
    </row>
    <row r="7" spans="1:8" ht="17.25">
      <c r="A7" s="1" t="s">
        <v>28</v>
      </c>
      <c r="B7" s="13">
        <f>SUM(C7:D7)</f>
        <v>145</v>
      </c>
      <c r="C7" s="13">
        <f>C18+C29</f>
        <v>64</v>
      </c>
      <c r="D7" s="13">
        <f>+D18+D29</f>
        <v>81</v>
      </c>
      <c r="E7" s="3"/>
      <c r="F7" s="17">
        <f>SUM(G7:H7)</f>
        <v>622557633</v>
      </c>
      <c r="G7" s="18">
        <f>G18+G29</f>
        <v>504661378</v>
      </c>
      <c r="H7" s="17">
        <f>+H18+H29</f>
        <v>117896255</v>
      </c>
    </row>
    <row r="8" spans="1:8" ht="15.75">
      <c r="A8" s="3" t="s">
        <v>0</v>
      </c>
      <c r="B8" s="13">
        <f aca="true" t="shared" si="0" ref="B8:B15">SUM(C8:D8)</f>
        <v>52</v>
      </c>
      <c r="C8" s="13">
        <f>C19+C30</f>
        <v>18</v>
      </c>
      <c r="D8" s="13">
        <f>+D19+D30</f>
        <v>34</v>
      </c>
      <c r="E8" s="3"/>
      <c r="F8" s="18">
        <f>SUM(G8:H8)</f>
        <v>134853643</v>
      </c>
      <c r="G8" s="18">
        <f>G19+G30</f>
        <v>97087373</v>
      </c>
      <c r="H8" s="18">
        <f>H19+H30</f>
        <v>37766270</v>
      </c>
    </row>
    <row r="9" spans="1:8" ht="15.75">
      <c r="A9" s="12" t="s">
        <v>1</v>
      </c>
      <c r="B9" s="13">
        <f t="shared" si="0"/>
        <v>15</v>
      </c>
      <c r="C9" s="13">
        <f>+C31+C20</f>
        <v>3</v>
      </c>
      <c r="D9" s="13">
        <f>+D20+D31</f>
        <v>12</v>
      </c>
      <c r="E9" s="3"/>
      <c r="F9" s="17">
        <f>+G9+H9</f>
        <v>24954745</v>
      </c>
      <c r="G9" s="17">
        <f>+G31+G20</f>
        <v>22190161</v>
      </c>
      <c r="H9" s="18">
        <f>H20+H31</f>
        <v>2764584</v>
      </c>
    </row>
    <row r="10" spans="1:8" ht="15.75">
      <c r="A10" s="12" t="s">
        <v>3</v>
      </c>
      <c r="B10" s="13">
        <f t="shared" si="0"/>
        <v>466</v>
      </c>
      <c r="C10" s="13">
        <f>C21+C32</f>
        <v>350</v>
      </c>
      <c r="D10" s="13">
        <f>+D21+D32</f>
        <v>116</v>
      </c>
      <c r="E10" s="3"/>
      <c r="F10" s="18">
        <f aca="true" t="shared" si="1" ref="F10:F15">SUM(G10:H10)</f>
        <v>44012820</v>
      </c>
      <c r="G10" s="18">
        <f>G21+G32</f>
        <v>36176346</v>
      </c>
      <c r="H10" s="18">
        <f>H21+H32</f>
        <v>7836474</v>
      </c>
    </row>
    <row r="11" spans="1:8" ht="15.75">
      <c r="A11" s="12" t="s">
        <v>6</v>
      </c>
      <c r="B11" s="13">
        <f t="shared" si="0"/>
        <v>2</v>
      </c>
      <c r="C11" s="13">
        <f>+C22</f>
        <v>0</v>
      </c>
      <c r="D11" s="13">
        <f>+D22</f>
        <v>2</v>
      </c>
      <c r="E11" s="3"/>
      <c r="F11" s="18">
        <f t="shared" si="1"/>
        <v>377</v>
      </c>
      <c r="G11" s="18">
        <f>G22</f>
        <v>0</v>
      </c>
      <c r="H11" s="18">
        <f>H22</f>
        <v>377</v>
      </c>
    </row>
    <row r="12" spans="1:8" ht="15.75">
      <c r="A12" s="3" t="s">
        <v>8</v>
      </c>
      <c r="B12" s="13">
        <f t="shared" si="0"/>
        <v>10</v>
      </c>
      <c r="C12" s="13">
        <f>+C23</f>
        <v>9</v>
      </c>
      <c r="D12" s="13">
        <f>+D23</f>
        <v>1</v>
      </c>
      <c r="E12" s="3"/>
      <c r="F12" s="18">
        <f t="shared" si="1"/>
        <v>93474452</v>
      </c>
      <c r="G12" s="18">
        <f>G23</f>
        <v>93472078</v>
      </c>
      <c r="H12" s="18">
        <f>H23</f>
        <v>2374</v>
      </c>
    </row>
    <row r="13" spans="1:8" ht="15.75">
      <c r="A13" s="3" t="s">
        <v>2</v>
      </c>
      <c r="B13" s="13">
        <f t="shared" si="0"/>
        <v>23</v>
      </c>
      <c r="C13" s="13">
        <f>C24</f>
        <v>1</v>
      </c>
      <c r="D13" s="13">
        <f>+D24</f>
        <v>22</v>
      </c>
      <c r="E13" s="3"/>
      <c r="F13" s="18">
        <f t="shared" si="1"/>
        <v>87909449</v>
      </c>
      <c r="G13" s="18">
        <f>+G24</f>
        <v>249</v>
      </c>
      <c r="H13" s="18">
        <f>H24</f>
        <v>87909200</v>
      </c>
    </row>
    <row r="14" spans="1:8" ht="15.75">
      <c r="A14" s="3" t="s">
        <v>5</v>
      </c>
      <c r="B14" s="13">
        <f t="shared" si="0"/>
        <v>112</v>
      </c>
      <c r="C14" s="13">
        <f>+C25+C36</f>
        <v>112</v>
      </c>
      <c r="D14" s="13">
        <f>+D26</f>
        <v>0</v>
      </c>
      <c r="E14" s="3"/>
      <c r="F14" s="18">
        <f t="shared" si="1"/>
        <v>1770819826</v>
      </c>
      <c r="G14" s="18">
        <f>G25+G36</f>
        <v>1770819826</v>
      </c>
      <c r="H14" s="18">
        <v>0</v>
      </c>
    </row>
    <row r="15" spans="1:8" ht="15.75">
      <c r="A15" s="3" t="s">
        <v>4</v>
      </c>
      <c r="B15" s="13">
        <f t="shared" si="0"/>
        <v>19</v>
      </c>
      <c r="C15" s="13">
        <f>+C26+C37</f>
        <v>19</v>
      </c>
      <c r="D15" s="13">
        <v>0</v>
      </c>
      <c r="E15" s="3"/>
      <c r="F15" s="18">
        <f t="shared" si="1"/>
        <v>56942476</v>
      </c>
      <c r="G15" s="18">
        <f>G26+G37</f>
        <v>56942476</v>
      </c>
      <c r="H15" s="18">
        <v>0</v>
      </c>
    </row>
    <row r="16" spans="1:8" ht="15.75">
      <c r="A16" s="12"/>
      <c r="B16" s="13"/>
      <c r="C16" s="13"/>
      <c r="D16" s="13"/>
      <c r="E16" s="3"/>
      <c r="F16" s="18"/>
      <c r="G16" s="17"/>
      <c r="H16" s="18"/>
    </row>
    <row r="17" spans="1:8" ht="17.25">
      <c r="A17" s="12" t="s">
        <v>27</v>
      </c>
      <c r="B17" s="13">
        <f>SUM(B18:B26)</f>
        <v>275</v>
      </c>
      <c r="C17" s="19">
        <f>SUM(C18:C26)</f>
        <v>170</v>
      </c>
      <c r="D17" s="19">
        <f>SUM(D18:D26)</f>
        <v>105</v>
      </c>
      <c r="E17" s="3"/>
      <c r="F17" s="28">
        <v>2445171577</v>
      </c>
      <c r="G17" s="28">
        <v>2255377079</v>
      </c>
      <c r="H17" s="28">
        <v>189794498</v>
      </c>
    </row>
    <row r="18" spans="1:8" ht="17.25">
      <c r="A18" s="1" t="s">
        <v>28</v>
      </c>
      <c r="B18" s="13">
        <f aca="true" t="shared" si="2" ref="B18:B26">SUM(C18:D18)</f>
        <v>95</v>
      </c>
      <c r="C18" s="20">
        <v>49</v>
      </c>
      <c r="D18" s="20">
        <v>46</v>
      </c>
      <c r="E18" s="3"/>
      <c r="F18" s="17">
        <f aca="true" t="shared" si="3" ref="F18:F26">SUM(G18:H18)</f>
        <v>560866573</v>
      </c>
      <c r="G18" s="21">
        <v>478874503</v>
      </c>
      <c r="H18" s="21">
        <v>81992070</v>
      </c>
    </row>
    <row r="19" spans="1:8" ht="15.75">
      <c r="A19" s="3" t="s">
        <v>0</v>
      </c>
      <c r="B19" s="13">
        <f t="shared" si="2"/>
        <v>20</v>
      </c>
      <c r="C19" s="20">
        <v>5</v>
      </c>
      <c r="D19" s="20">
        <v>15</v>
      </c>
      <c r="E19" s="3"/>
      <c r="F19" s="18">
        <f t="shared" si="3"/>
        <v>62519940</v>
      </c>
      <c r="G19" s="21">
        <v>45180860</v>
      </c>
      <c r="H19" s="21">
        <v>17339080</v>
      </c>
    </row>
    <row r="20" spans="1:8" ht="15.75">
      <c r="A20" s="12" t="s">
        <v>1</v>
      </c>
      <c r="B20" s="13">
        <f t="shared" si="2"/>
        <v>3</v>
      </c>
      <c r="C20" s="13">
        <v>1</v>
      </c>
      <c r="D20" s="20">
        <v>2</v>
      </c>
      <c r="E20" s="3"/>
      <c r="F20" s="18">
        <f t="shared" si="3"/>
        <v>104196</v>
      </c>
      <c r="G20" s="18">
        <v>62521</v>
      </c>
      <c r="H20" s="21">
        <v>41675</v>
      </c>
    </row>
    <row r="21" spans="1:8" ht="15.75">
      <c r="A21" s="12" t="s">
        <v>3</v>
      </c>
      <c r="B21" s="13">
        <f t="shared" si="2"/>
        <v>21</v>
      </c>
      <c r="C21" s="20">
        <v>4</v>
      </c>
      <c r="D21" s="20">
        <v>17</v>
      </c>
      <c r="E21" s="3"/>
      <c r="F21" s="18">
        <f t="shared" si="3"/>
        <v>4490973</v>
      </c>
      <c r="G21" s="21">
        <v>1981251</v>
      </c>
      <c r="H21" s="21">
        <v>2509722</v>
      </c>
    </row>
    <row r="22" spans="1:8" ht="15.75">
      <c r="A22" s="12" t="s">
        <v>6</v>
      </c>
      <c r="B22" s="13">
        <f t="shared" si="2"/>
        <v>2</v>
      </c>
      <c r="C22" s="13">
        <v>0</v>
      </c>
      <c r="D22" s="20">
        <v>2</v>
      </c>
      <c r="E22" s="3"/>
      <c r="F22" s="18">
        <f t="shared" si="3"/>
        <v>377</v>
      </c>
      <c r="G22" s="18">
        <v>0</v>
      </c>
      <c r="H22" s="21">
        <v>377</v>
      </c>
    </row>
    <row r="23" spans="1:8" ht="15.75">
      <c r="A23" s="3" t="s">
        <v>8</v>
      </c>
      <c r="B23" s="13">
        <f t="shared" si="2"/>
        <v>10</v>
      </c>
      <c r="C23" s="20">
        <v>9</v>
      </c>
      <c r="D23" s="20">
        <v>1</v>
      </c>
      <c r="E23" s="3"/>
      <c r="F23" s="18">
        <f t="shared" si="3"/>
        <v>93474452</v>
      </c>
      <c r="G23" s="21">
        <v>93472078</v>
      </c>
      <c r="H23" s="21">
        <v>2374</v>
      </c>
    </row>
    <row r="24" spans="1:8" ht="15.75">
      <c r="A24" s="3" t="s">
        <v>2</v>
      </c>
      <c r="B24" s="13">
        <f t="shared" si="2"/>
        <v>23</v>
      </c>
      <c r="C24" s="13">
        <v>1</v>
      </c>
      <c r="D24" s="20">
        <v>22</v>
      </c>
      <c r="E24" s="3"/>
      <c r="F24" s="18">
        <f t="shared" si="3"/>
        <v>87909449</v>
      </c>
      <c r="G24" s="18">
        <v>249</v>
      </c>
      <c r="H24" s="21">
        <v>87909200</v>
      </c>
    </row>
    <row r="25" spans="1:8" ht="15.75">
      <c r="A25" s="3" t="s">
        <v>5</v>
      </c>
      <c r="B25" s="13">
        <f t="shared" si="2"/>
        <v>83</v>
      </c>
      <c r="C25" s="20">
        <v>83</v>
      </c>
      <c r="D25" s="13">
        <v>0</v>
      </c>
      <c r="E25" s="3"/>
      <c r="F25" s="18">
        <f t="shared" si="3"/>
        <v>1579299085</v>
      </c>
      <c r="G25" s="21">
        <v>1579299085</v>
      </c>
      <c r="H25" s="18">
        <v>0</v>
      </c>
    </row>
    <row r="26" spans="1:8" ht="15.75">
      <c r="A26" s="3" t="s">
        <v>4</v>
      </c>
      <c r="B26" s="13">
        <f t="shared" si="2"/>
        <v>18</v>
      </c>
      <c r="C26" s="20">
        <v>18</v>
      </c>
      <c r="D26" s="13">
        <v>0</v>
      </c>
      <c r="E26" s="3"/>
      <c r="F26" s="18">
        <f t="shared" si="3"/>
        <v>56506532</v>
      </c>
      <c r="G26" s="21">
        <v>56506532</v>
      </c>
      <c r="H26" s="18">
        <v>0</v>
      </c>
    </row>
    <row r="27" spans="1:8" ht="15.75">
      <c r="A27" s="3"/>
      <c r="B27" s="13"/>
      <c r="C27" s="22"/>
      <c r="D27" s="13"/>
      <c r="E27" s="3"/>
      <c r="F27" s="14"/>
      <c r="G27" s="14"/>
      <c r="H27" s="14"/>
    </row>
    <row r="28" spans="1:8" ht="17.25">
      <c r="A28" s="3" t="s">
        <v>30</v>
      </c>
      <c r="B28" s="13">
        <f>SUM(B29:B37)</f>
        <v>569</v>
      </c>
      <c r="C28" s="13">
        <f>SUM(C29:C37)</f>
        <v>406</v>
      </c>
      <c r="D28" s="13">
        <f>SUM(D29:D37)</f>
        <v>163</v>
      </c>
      <c r="E28" s="3"/>
      <c r="F28" s="28">
        <v>390353844</v>
      </c>
      <c r="G28" s="28">
        <v>325972808</v>
      </c>
      <c r="H28" s="28">
        <v>64381036</v>
      </c>
    </row>
    <row r="29" spans="1:8" ht="17.25">
      <c r="A29" s="1" t="s">
        <v>28</v>
      </c>
      <c r="B29" s="13">
        <f>SUM(C29:D29)</f>
        <v>50</v>
      </c>
      <c r="C29" s="20">
        <v>15</v>
      </c>
      <c r="D29" s="20">
        <v>35</v>
      </c>
      <c r="E29" s="3"/>
      <c r="F29" s="18">
        <f>SUM(G29:H29)</f>
        <v>61691060</v>
      </c>
      <c r="G29" s="21">
        <v>25786875</v>
      </c>
      <c r="H29" s="21">
        <v>35904185</v>
      </c>
    </row>
    <row r="30" spans="1:8" ht="15.75">
      <c r="A30" s="3" t="s">
        <v>0</v>
      </c>
      <c r="B30" s="13">
        <f>SUM(C30:D30)</f>
        <v>32</v>
      </c>
      <c r="C30" s="20">
        <v>13</v>
      </c>
      <c r="D30" s="20">
        <v>19</v>
      </c>
      <c r="E30" s="3"/>
      <c r="F30" s="18">
        <f>SUM(G30:H30)</f>
        <v>72333703</v>
      </c>
      <c r="G30" s="21">
        <v>51906513</v>
      </c>
      <c r="H30" s="21">
        <v>20427190</v>
      </c>
    </row>
    <row r="31" spans="1:8" ht="15.75">
      <c r="A31" s="12" t="s">
        <v>1</v>
      </c>
      <c r="B31" s="13">
        <f>SUM(C31:D31)</f>
        <v>12</v>
      </c>
      <c r="C31" s="20">
        <v>2</v>
      </c>
      <c r="D31" s="20">
        <v>10</v>
      </c>
      <c r="E31" s="3"/>
      <c r="F31" s="18">
        <f>SUM(G31:H31)</f>
        <v>24850549</v>
      </c>
      <c r="G31" s="21">
        <v>22127640</v>
      </c>
      <c r="H31" s="21">
        <v>2722909</v>
      </c>
    </row>
    <row r="32" spans="1:8" ht="15.75">
      <c r="A32" s="12" t="s">
        <v>3</v>
      </c>
      <c r="B32" s="13">
        <f>SUM(C32:D32)</f>
        <v>445</v>
      </c>
      <c r="C32" s="20">
        <v>346</v>
      </c>
      <c r="D32" s="20">
        <v>99</v>
      </c>
      <c r="E32" s="3"/>
      <c r="F32" s="18">
        <f>SUM(G32:H32)</f>
        <v>39521847</v>
      </c>
      <c r="G32" s="21">
        <v>34195095</v>
      </c>
      <c r="H32" s="21">
        <v>5326752</v>
      </c>
    </row>
    <row r="33" spans="1:8" ht="15.75">
      <c r="A33" s="12" t="s">
        <v>6</v>
      </c>
      <c r="B33" s="23">
        <v>0</v>
      </c>
      <c r="C33" s="13">
        <v>0</v>
      </c>
      <c r="D33" s="13">
        <v>0</v>
      </c>
      <c r="E33" s="3"/>
      <c r="F33" s="18">
        <v>0</v>
      </c>
      <c r="G33" s="18">
        <v>0</v>
      </c>
      <c r="H33" s="18">
        <v>0</v>
      </c>
    </row>
    <row r="34" spans="1:8" ht="15.75">
      <c r="A34" s="3" t="s">
        <v>8</v>
      </c>
      <c r="B34" s="23">
        <v>0</v>
      </c>
      <c r="C34" s="13">
        <v>0</v>
      </c>
      <c r="D34" s="13">
        <v>0</v>
      </c>
      <c r="E34" s="3"/>
      <c r="F34" s="18">
        <v>0</v>
      </c>
      <c r="G34" s="18">
        <v>0</v>
      </c>
      <c r="H34" s="18">
        <v>0</v>
      </c>
    </row>
    <row r="35" spans="1:8" ht="15.75">
      <c r="A35" s="3" t="s">
        <v>2</v>
      </c>
      <c r="B35" s="13">
        <v>0</v>
      </c>
      <c r="C35" s="13">
        <v>0</v>
      </c>
      <c r="D35" s="13">
        <v>0</v>
      </c>
      <c r="E35" s="3"/>
      <c r="F35" s="18">
        <v>0</v>
      </c>
      <c r="G35" s="18">
        <v>0</v>
      </c>
      <c r="H35" s="18">
        <v>0</v>
      </c>
    </row>
    <row r="36" spans="1:8" ht="15.75">
      <c r="A36" s="3" t="s">
        <v>5</v>
      </c>
      <c r="B36" s="13">
        <f>SUM(C36:D36)</f>
        <v>29</v>
      </c>
      <c r="C36" s="20">
        <v>29</v>
      </c>
      <c r="D36" s="13">
        <v>0</v>
      </c>
      <c r="E36" s="3"/>
      <c r="F36" s="18">
        <f>SUM(G36:H36)</f>
        <v>191520741</v>
      </c>
      <c r="G36" s="21">
        <v>191520741</v>
      </c>
      <c r="H36" s="18">
        <v>0</v>
      </c>
    </row>
    <row r="37" spans="1:8" ht="15.75">
      <c r="A37" s="3" t="s">
        <v>4</v>
      </c>
      <c r="B37" s="13">
        <f>SUM(C37:D37)</f>
        <v>1</v>
      </c>
      <c r="C37" s="20">
        <v>1</v>
      </c>
      <c r="D37" s="13">
        <v>0</v>
      </c>
      <c r="E37" s="3"/>
      <c r="F37" s="18">
        <f>SUM(G37:H37)</f>
        <v>435944</v>
      </c>
      <c r="G37" s="21">
        <v>435944</v>
      </c>
      <c r="H37" s="18">
        <v>0</v>
      </c>
    </row>
    <row r="38" spans="1:8" ht="15.75">
      <c r="A38" s="4"/>
      <c r="B38" s="24"/>
      <c r="C38" s="24"/>
      <c r="D38" s="24"/>
      <c r="E38" s="24"/>
      <c r="F38" s="24"/>
      <c r="G38" s="24"/>
      <c r="H38" s="24"/>
    </row>
    <row r="39" spans="1:8" ht="15.75">
      <c r="A39" s="25" t="s">
        <v>35</v>
      </c>
      <c r="B39" s="22"/>
      <c r="C39" s="22"/>
      <c r="D39" s="22"/>
      <c r="E39" s="22"/>
      <c r="F39" s="22"/>
      <c r="G39" s="22"/>
      <c r="H39" s="22"/>
    </row>
    <row r="40" spans="1:8" ht="15.75">
      <c r="A40" s="26" t="s">
        <v>39</v>
      </c>
      <c r="B40" s="22"/>
      <c r="C40" s="22"/>
      <c r="D40" s="22"/>
      <c r="E40" s="22"/>
      <c r="F40" s="22"/>
      <c r="G40" s="22"/>
      <c r="H40" s="22"/>
    </row>
    <row r="41" spans="1:8" ht="15.75">
      <c r="A41" s="3"/>
      <c r="B41" s="22"/>
      <c r="C41" s="22"/>
      <c r="D41" s="22"/>
      <c r="E41" s="22"/>
      <c r="F41" s="22"/>
      <c r="G41" s="22"/>
      <c r="H41" s="22"/>
    </row>
    <row r="42" spans="1:8" ht="15.75">
      <c r="A42" s="65" t="s">
        <v>43</v>
      </c>
      <c r="B42" s="65"/>
      <c r="C42" s="65"/>
      <c r="D42" s="65"/>
      <c r="E42" s="65"/>
      <c r="F42" s="65"/>
      <c r="G42" s="65"/>
      <c r="H42" s="65"/>
    </row>
    <row r="43" spans="1:8" ht="15.75">
      <c r="A43" s="3"/>
      <c r="B43" s="22"/>
      <c r="C43" s="22"/>
      <c r="D43" s="22"/>
      <c r="E43" s="22"/>
      <c r="F43" s="22"/>
      <c r="G43" s="22"/>
      <c r="H43" s="22"/>
    </row>
  </sheetData>
  <sheetProtection/>
  <mergeCells count="3">
    <mergeCell ref="B3:D3"/>
    <mergeCell ref="F3:H3"/>
    <mergeCell ref="A42:H42"/>
  </mergeCells>
  <printOptions/>
  <pageMargins left="0.7" right="0.7" top="0.75" bottom="0.75" header="0.3" footer="0.3"/>
  <pageSetup fitToHeight="1" fitToWidth="1" horizontalDpi="1200" verticalDpi="1200" orientation="landscape" scale="70" r:id="rId1"/>
</worksheet>
</file>

<file path=xl/worksheets/sheet12.xml><?xml version="1.0" encoding="utf-8"?>
<worksheet xmlns="http://schemas.openxmlformats.org/spreadsheetml/2006/main" xmlns:r="http://schemas.openxmlformats.org/officeDocument/2006/relationships">
  <sheetPr>
    <pageSetUpPr fitToPage="1"/>
  </sheetPr>
  <dimension ref="A1:H45"/>
  <sheetViews>
    <sheetView zoomScalePageLayoutView="0" workbookViewId="0" topLeftCell="A1">
      <selection activeCell="A1" sqref="A1"/>
    </sheetView>
  </sheetViews>
  <sheetFormatPr defaultColWidth="20.77734375" defaultRowHeight="15.75"/>
  <cols>
    <col min="1" max="1" width="38.77734375" style="0" customWidth="1"/>
    <col min="2" max="4" width="15.77734375" style="0" customWidth="1"/>
    <col min="5" max="5" width="1.77734375" style="0" customWidth="1"/>
  </cols>
  <sheetData>
    <row r="1" spans="1:8" ht="20.25">
      <c r="A1" s="27" t="s">
        <v>41</v>
      </c>
      <c r="B1" s="1"/>
      <c r="C1" s="1"/>
      <c r="D1" s="1"/>
      <c r="E1" s="1"/>
      <c r="F1" s="2"/>
      <c r="G1" s="1"/>
      <c r="H1" s="1"/>
    </row>
    <row r="2" spans="1:8" ht="15.75">
      <c r="A2" s="3"/>
      <c r="B2" s="3"/>
      <c r="C2" s="3"/>
      <c r="D2" s="3"/>
      <c r="E2" s="3"/>
      <c r="F2" s="3"/>
      <c r="G2" s="3"/>
      <c r="H2" s="3"/>
    </row>
    <row r="3" spans="1:8" ht="15.75">
      <c r="A3" s="4"/>
      <c r="B3" s="63" t="s">
        <v>7</v>
      </c>
      <c r="C3" s="64"/>
      <c r="D3" s="64"/>
      <c r="E3" s="4"/>
      <c r="F3" s="63" t="s">
        <v>9</v>
      </c>
      <c r="G3" s="64"/>
      <c r="H3" s="64"/>
    </row>
    <row r="4" spans="1:8" ht="15.75">
      <c r="A4" s="6"/>
      <c r="B4" s="7" t="s">
        <v>20</v>
      </c>
      <c r="C4" s="7" t="s">
        <v>21</v>
      </c>
      <c r="D4" s="7" t="s">
        <v>22</v>
      </c>
      <c r="E4" s="8"/>
      <c r="F4" s="7" t="s">
        <v>20</v>
      </c>
      <c r="G4" s="7" t="s">
        <v>21</v>
      </c>
      <c r="H4" s="7" t="s">
        <v>22</v>
      </c>
    </row>
    <row r="5" spans="1:8" ht="15.75">
      <c r="A5" s="3"/>
      <c r="B5" s="3"/>
      <c r="C5" s="3"/>
      <c r="D5" s="3"/>
      <c r="E5" s="3"/>
      <c r="F5" s="11"/>
      <c r="G5" s="11"/>
      <c r="H5" s="11"/>
    </row>
    <row r="6" spans="1:8" ht="17.25">
      <c r="A6" s="12" t="s">
        <v>24</v>
      </c>
      <c r="B6" s="13">
        <f>SUM(B7:B15)</f>
        <v>858</v>
      </c>
      <c r="C6" s="13">
        <f>SUM(C7:C15)</f>
        <v>592</v>
      </c>
      <c r="D6" s="13">
        <f>SUM(D7:D15)</f>
        <v>266</v>
      </c>
      <c r="E6" s="3"/>
      <c r="F6" s="28">
        <v>2331419542</v>
      </c>
      <c r="G6" s="28">
        <v>2054510522</v>
      </c>
      <c r="H6" s="28">
        <v>276909020</v>
      </c>
    </row>
    <row r="7" spans="1:8" ht="17.25">
      <c r="A7" s="1" t="s">
        <v>28</v>
      </c>
      <c r="B7" s="13">
        <f>SUM(C7:D7)</f>
        <v>145</v>
      </c>
      <c r="C7" s="13">
        <f>C18+C29</f>
        <v>76</v>
      </c>
      <c r="D7" s="13">
        <f>+D18+D29</f>
        <v>69</v>
      </c>
      <c r="E7" s="3"/>
      <c r="F7" s="17">
        <f>SUM(G7:H7)</f>
        <v>348276861</v>
      </c>
      <c r="G7" s="18">
        <f>G18+G29</f>
        <v>238350444</v>
      </c>
      <c r="H7" s="17">
        <f>+H18+H29</f>
        <v>109926417</v>
      </c>
    </row>
    <row r="8" spans="1:8" ht="15.75">
      <c r="A8" s="3" t="s">
        <v>0</v>
      </c>
      <c r="B8" s="13">
        <f aca="true" t="shared" si="0" ref="B8:B15">SUM(C8:D8)</f>
        <v>52</v>
      </c>
      <c r="C8" s="13">
        <f>C19+C30</f>
        <v>19</v>
      </c>
      <c r="D8" s="13">
        <f>+D19+D30</f>
        <v>33</v>
      </c>
      <c r="E8" s="3"/>
      <c r="F8" s="18">
        <f aca="true" t="shared" si="1" ref="F8:F15">SUM(G8:H8)</f>
        <v>126168111</v>
      </c>
      <c r="G8" s="18">
        <f>G19+G30</f>
        <v>29825737</v>
      </c>
      <c r="H8" s="18">
        <f>H19+H30</f>
        <v>96342374</v>
      </c>
    </row>
    <row r="9" spans="1:8" ht="15.75">
      <c r="A9" s="12" t="s">
        <v>1</v>
      </c>
      <c r="B9" s="13">
        <f t="shared" si="0"/>
        <v>16</v>
      </c>
      <c r="C9" s="13">
        <f>+C31</f>
        <v>11</v>
      </c>
      <c r="D9" s="13">
        <f>+D20+D31</f>
        <v>5</v>
      </c>
      <c r="E9" s="3"/>
      <c r="F9" s="18">
        <f t="shared" si="1"/>
        <v>27350319</v>
      </c>
      <c r="G9" s="18">
        <f>+G31</f>
        <v>4222203</v>
      </c>
      <c r="H9" s="18">
        <f>H20+H31</f>
        <v>23128116</v>
      </c>
    </row>
    <row r="10" spans="1:8" ht="15.75">
      <c r="A10" s="12" t="s">
        <v>3</v>
      </c>
      <c r="B10" s="13">
        <f t="shared" si="0"/>
        <v>494</v>
      </c>
      <c r="C10" s="13">
        <f>C21+C32</f>
        <v>361</v>
      </c>
      <c r="D10" s="13">
        <f>+D21+D32</f>
        <v>133</v>
      </c>
      <c r="E10" s="3"/>
      <c r="F10" s="18">
        <f t="shared" si="1"/>
        <v>41167107</v>
      </c>
      <c r="G10" s="18">
        <f>G21+G32</f>
        <v>32731788</v>
      </c>
      <c r="H10" s="18">
        <f>H21+H32</f>
        <v>8435319</v>
      </c>
    </row>
    <row r="11" spans="1:8" ht="15.75">
      <c r="A11" s="12" t="s">
        <v>6</v>
      </c>
      <c r="B11" s="13">
        <f t="shared" si="0"/>
        <v>3</v>
      </c>
      <c r="C11" s="13">
        <f>+C22</f>
        <v>1</v>
      </c>
      <c r="D11" s="13">
        <f>+D22</f>
        <v>2</v>
      </c>
      <c r="E11" s="3"/>
      <c r="F11" s="18">
        <f t="shared" si="1"/>
        <v>1879</v>
      </c>
      <c r="G11" s="18">
        <f>G22</f>
        <v>928</v>
      </c>
      <c r="H11" s="18">
        <f>H22</f>
        <v>951</v>
      </c>
    </row>
    <row r="12" spans="1:8" ht="15.75">
      <c r="A12" s="3" t="s">
        <v>8</v>
      </c>
      <c r="B12" s="13">
        <f t="shared" si="0"/>
        <v>10</v>
      </c>
      <c r="C12" s="13">
        <f>+C23</f>
        <v>9</v>
      </c>
      <c r="D12" s="13">
        <f>+D23</f>
        <v>1</v>
      </c>
      <c r="E12" s="3"/>
      <c r="F12" s="18">
        <f t="shared" si="1"/>
        <v>115213001</v>
      </c>
      <c r="G12" s="18">
        <f>G23</f>
        <v>115210490</v>
      </c>
      <c r="H12" s="18">
        <f>H23</f>
        <v>2511</v>
      </c>
    </row>
    <row r="13" spans="1:8" ht="15.75">
      <c r="A13" s="3" t="s">
        <v>2</v>
      </c>
      <c r="B13" s="13">
        <f t="shared" si="0"/>
        <v>23</v>
      </c>
      <c r="C13" s="13">
        <f>C24</f>
        <v>0</v>
      </c>
      <c r="D13" s="13">
        <f>+D24</f>
        <v>23</v>
      </c>
      <c r="E13" s="3"/>
      <c r="F13" s="17">
        <f>+H13</f>
        <v>39073332</v>
      </c>
      <c r="G13" s="18">
        <v>0</v>
      </c>
      <c r="H13" s="18">
        <f>H24</f>
        <v>39073332</v>
      </c>
    </row>
    <row r="14" spans="1:8" ht="15.75">
      <c r="A14" s="3" t="s">
        <v>5</v>
      </c>
      <c r="B14" s="13">
        <f t="shared" si="0"/>
        <v>94</v>
      </c>
      <c r="C14" s="13">
        <f>+C25+C36</f>
        <v>94</v>
      </c>
      <c r="D14" s="13">
        <f>+D26</f>
        <v>0</v>
      </c>
      <c r="E14" s="3"/>
      <c r="F14" s="18">
        <f t="shared" si="1"/>
        <v>1575770485</v>
      </c>
      <c r="G14" s="18">
        <f>G25+G36</f>
        <v>1575770485</v>
      </c>
      <c r="H14" s="18">
        <v>0</v>
      </c>
    </row>
    <row r="15" spans="1:8" ht="15.75">
      <c r="A15" s="3" t="s">
        <v>4</v>
      </c>
      <c r="B15" s="13">
        <f t="shared" si="0"/>
        <v>21</v>
      </c>
      <c r="C15" s="13">
        <f>+C26+C37</f>
        <v>21</v>
      </c>
      <c r="D15" s="13">
        <v>0</v>
      </c>
      <c r="E15" s="3"/>
      <c r="F15" s="18">
        <f t="shared" si="1"/>
        <v>58398447</v>
      </c>
      <c r="G15" s="18">
        <f>G26+G37</f>
        <v>58398447</v>
      </c>
      <c r="H15" s="18">
        <v>0</v>
      </c>
    </row>
    <row r="16" spans="1:8" ht="15.75">
      <c r="A16" s="12"/>
      <c r="B16" s="13"/>
      <c r="C16" s="13"/>
      <c r="D16" s="13"/>
      <c r="E16" s="3"/>
      <c r="F16" s="18"/>
      <c r="G16" s="18"/>
      <c r="H16" s="18"/>
    </row>
    <row r="17" spans="1:8" ht="17.25">
      <c r="A17" s="12" t="s">
        <v>27</v>
      </c>
      <c r="B17" s="13">
        <f>SUM(B18:B26)</f>
        <v>280</v>
      </c>
      <c r="C17" s="19">
        <f>SUM(C18:C26)</f>
        <v>161</v>
      </c>
      <c r="D17" s="19">
        <f>SUM(D18:D26)</f>
        <v>119</v>
      </c>
      <c r="E17" s="3"/>
      <c r="F17" s="28">
        <v>2149394855</v>
      </c>
      <c r="G17" s="28">
        <v>1976614227</v>
      </c>
      <c r="H17" s="28">
        <v>172780628</v>
      </c>
    </row>
    <row r="18" spans="1:8" ht="17.25">
      <c r="A18" s="1" t="s">
        <v>28</v>
      </c>
      <c r="B18" s="13">
        <f aca="true" t="shared" si="2" ref="B18:B26">SUM(C18:D18)</f>
        <v>97</v>
      </c>
      <c r="C18" s="20">
        <v>42</v>
      </c>
      <c r="D18" s="20">
        <v>55</v>
      </c>
      <c r="E18" s="3"/>
      <c r="F18" s="17">
        <f aca="true" t="shared" si="3" ref="F18:F26">SUM(G18:H18)</f>
        <v>300039090</v>
      </c>
      <c r="G18" s="21">
        <v>215578697</v>
      </c>
      <c r="H18" s="21">
        <v>84460393</v>
      </c>
    </row>
    <row r="19" spans="1:8" ht="15.75">
      <c r="A19" s="3" t="s">
        <v>0</v>
      </c>
      <c r="B19" s="13">
        <f t="shared" si="2"/>
        <v>21</v>
      </c>
      <c r="C19" s="20">
        <v>4</v>
      </c>
      <c r="D19" s="20">
        <v>17</v>
      </c>
      <c r="E19" s="3"/>
      <c r="F19" s="18">
        <f t="shared" si="3"/>
        <v>60621044</v>
      </c>
      <c r="G19" s="21">
        <v>13716464</v>
      </c>
      <c r="H19" s="21">
        <v>46904580</v>
      </c>
    </row>
    <row r="20" spans="1:8" ht="15.75">
      <c r="A20" s="12" t="s">
        <v>1</v>
      </c>
      <c r="B20" s="13">
        <f t="shared" si="2"/>
        <v>3</v>
      </c>
      <c r="C20" s="13">
        <v>0</v>
      </c>
      <c r="D20" s="20">
        <v>3</v>
      </c>
      <c r="E20" s="3"/>
      <c r="F20" s="18">
        <f t="shared" si="3"/>
        <v>101722</v>
      </c>
      <c r="G20" s="18">
        <v>0</v>
      </c>
      <c r="H20" s="21">
        <v>101722</v>
      </c>
    </row>
    <row r="21" spans="1:8" ht="15.75">
      <c r="A21" s="12" t="s">
        <v>3</v>
      </c>
      <c r="B21" s="13">
        <f t="shared" si="2"/>
        <v>22</v>
      </c>
      <c r="C21" s="20">
        <v>4</v>
      </c>
      <c r="D21" s="20">
        <v>18</v>
      </c>
      <c r="E21" s="3"/>
      <c r="F21" s="18">
        <f t="shared" si="3"/>
        <v>3956677</v>
      </c>
      <c r="G21" s="21">
        <v>1719538</v>
      </c>
      <c r="H21" s="21">
        <v>2237139</v>
      </c>
    </row>
    <row r="22" spans="1:8" ht="15.75">
      <c r="A22" s="12" t="s">
        <v>6</v>
      </c>
      <c r="B22" s="13">
        <f t="shared" si="2"/>
        <v>3</v>
      </c>
      <c r="C22" s="20">
        <v>1</v>
      </c>
      <c r="D22" s="20">
        <v>2</v>
      </c>
      <c r="E22" s="3"/>
      <c r="F22" s="18">
        <f t="shared" si="3"/>
        <v>1879</v>
      </c>
      <c r="G22" s="21">
        <v>928</v>
      </c>
      <c r="H22" s="21">
        <v>951</v>
      </c>
    </row>
    <row r="23" spans="1:8" ht="15.75">
      <c r="A23" s="3" t="s">
        <v>8</v>
      </c>
      <c r="B23" s="13">
        <f t="shared" si="2"/>
        <v>10</v>
      </c>
      <c r="C23" s="20">
        <v>9</v>
      </c>
      <c r="D23" s="20">
        <v>1</v>
      </c>
      <c r="E23" s="3"/>
      <c r="F23" s="18">
        <f t="shared" si="3"/>
        <v>115213001</v>
      </c>
      <c r="G23" s="21">
        <v>115210490</v>
      </c>
      <c r="H23" s="21">
        <v>2511</v>
      </c>
    </row>
    <row r="24" spans="1:8" ht="15.75">
      <c r="A24" s="3" t="s">
        <v>2</v>
      </c>
      <c r="B24" s="13">
        <f t="shared" si="2"/>
        <v>23</v>
      </c>
      <c r="C24" s="13">
        <v>0</v>
      </c>
      <c r="D24" s="20">
        <v>23</v>
      </c>
      <c r="E24" s="3"/>
      <c r="F24" s="18">
        <f t="shared" si="3"/>
        <v>39073332</v>
      </c>
      <c r="G24" s="18">
        <v>0</v>
      </c>
      <c r="H24" s="21">
        <v>39073332</v>
      </c>
    </row>
    <row r="25" spans="1:8" ht="15.75">
      <c r="A25" s="3" t="s">
        <v>5</v>
      </c>
      <c r="B25" s="13">
        <f t="shared" si="2"/>
        <v>81</v>
      </c>
      <c r="C25" s="20">
        <v>81</v>
      </c>
      <c r="D25" s="13">
        <v>0</v>
      </c>
      <c r="E25" s="3"/>
      <c r="F25" s="18">
        <f t="shared" si="3"/>
        <v>1572420618</v>
      </c>
      <c r="G25" s="21">
        <v>1572420618</v>
      </c>
      <c r="H25" s="18">
        <v>0</v>
      </c>
    </row>
    <row r="26" spans="1:8" ht="15.75">
      <c r="A26" s="3" t="s">
        <v>4</v>
      </c>
      <c r="B26" s="13">
        <f t="shared" si="2"/>
        <v>20</v>
      </c>
      <c r="C26" s="20">
        <v>20</v>
      </c>
      <c r="D26" s="13">
        <v>0</v>
      </c>
      <c r="E26" s="3"/>
      <c r="F26" s="18">
        <f t="shared" si="3"/>
        <v>57967492</v>
      </c>
      <c r="G26" s="21">
        <v>57967492</v>
      </c>
      <c r="H26" s="18">
        <v>0</v>
      </c>
    </row>
    <row r="27" spans="1:8" ht="15.75">
      <c r="A27" s="3"/>
      <c r="B27" s="13"/>
      <c r="C27" s="22"/>
      <c r="D27" s="13"/>
      <c r="E27" s="3"/>
      <c r="F27" s="14"/>
      <c r="G27" s="14"/>
      <c r="H27" s="14"/>
    </row>
    <row r="28" spans="1:8" ht="17.25">
      <c r="A28" s="3" t="s">
        <v>30</v>
      </c>
      <c r="B28" s="13">
        <f>SUM(B29:B37)</f>
        <v>578</v>
      </c>
      <c r="C28" s="13">
        <f>SUM(C29:C37)</f>
        <v>431</v>
      </c>
      <c r="D28" s="13">
        <f>SUM(D29:D37)</f>
        <v>147</v>
      </c>
      <c r="E28" s="3"/>
      <c r="F28" s="28">
        <v>182024687</v>
      </c>
      <c r="G28" s="28">
        <v>77896295</v>
      </c>
      <c r="H28" s="28">
        <v>104128392</v>
      </c>
    </row>
    <row r="29" spans="1:8" ht="17.25">
      <c r="A29" s="1" t="s">
        <v>28</v>
      </c>
      <c r="B29" s="13">
        <f>SUM(C29:D29)</f>
        <v>48</v>
      </c>
      <c r="C29" s="20">
        <v>34</v>
      </c>
      <c r="D29" s="20">
        <v>14</v>
      </c>
      <c r="E29" s="3"/>
      <c r="F29" s="18">
        <f>SUM(G29:H29)</f>
        <v>48237771</v>
      </c>
      <c r="G29" s="21">
        <v>22771747</v>
      </c>
      <c r="H29" s="21">
        <v>25466024</v>
      </c>
    </row>
    <row r="30" spans="1:8" ht="15.75">
      <c r="A30" s="3" t="s">
        <v>0</v>
      </c>
      <c r="B30" s="13">
        <f>SUM(C30:D30)</f>
        <v>31</v>
      </c>
      <c r="C30" s="20">
        <v>15</v>
      </c>
      <c r="D30" s="20">
        <v>16</v>
      </c>
      <c r="E30" s="3"/>
      <c r="F30" s="18">
        <f>SUM(G30:H30)</f>
        <v>65547067</v>
      </c>
      <c r="G30" s="21">
        <v>16109273</v>
      </c>
      <c r="H30" s="21">
        <v>49437794</v>
      </c>
    </row>
    <row r="31" spans="1:8" ht="15.75">
      <c r="A31" s="12" t="s">
        <v>1</v>
      </c>
      <c r="B31" s="13">
        <f>SUM(C31:D31)</f>
        <v>13</v>
      </c>
      <c r="C31" s="20">
        <v>11</v>
      </c>
      <c r="D31" s="20">
        <v>2</v>
      </c>
      <c r="E31" s="3"/>
      <c r="F31" s="18">
        <f>SUM(G31:H31)</f>
        <v>27248597</v>
      </c>
      <c r="G31" s="21">
        <v>4222203</v>
      </c>
      <c r="H31" s="21">
        <v>23026394</v>
      </c>
    </row>
    <row r="32" spans="1:8" ht="15.75">
      <c r="A32" s="12" t="s">
        <v>3</v>
      </c>
      <c r="B32" s="13">
        <f>SUM(C32:D32)</f>
        <v>472</v>
      </c>
      <c r="C32" s="20">
        <v>357</v>
      </c>
      <c r="D32" s="20">
        <v>115</v>
      </c>
      <c r="E32" s="3"/>
      <c r="F32" s="18">
        <f>SUM(G32:H32)</f>
        <v>37210430</v>
      </c>
      <c r="G32" s="21">
        <v>31012250</v>
      </c>
      <c r="H32" s="21">
        <v>6198180</v>
      </c>
    </row>
    <row r="33" spans="1:8" ht="15.75">
      <c r="A33" s="12" t="s">
        <v>6</v>
      </c>
      <c r="B33" s="23">
        <v>0</v>
      </c>
      <c r="C33" s="13">
        <v>0</v>
      </c>
      <c r="D33" s="13">
        <v>0</v>
      </c>
      <c r="E33" s="3"/>
      <c r="F33" s="18">
        <v>0</v>
      </c>
      <c r="G33" s="18">
        <v>0</v>
      </c>
      <c r="H33" s="18">
        <v>0</v>
      </c>
    </row>
    <row r="34" spans="1:8" ht="15.75">
      <c r="A34" s="3" t="s">
        <v>8</v>
      </c>
      <c r="B34" s="23">
        <v>0</v>
      </c>
      <c r="C34" s="13">
        <v>0</v>
      </c>
      <c r="D34" s="13">
        <v>0</v>
      </c>
      <c r="E34" s="3"/>
      <c r="F34" s="18">
        <v>0</v>
      </c>
      <c r="G34" s="18">
        <v>0</v>
      </c>
      <c r="H34" s="18">
        <v>0</v>
      </c>
    </row>
    <row r="35" spans="1:8" ht="15.75">
      <c r="A35" s="3" t="s">
        <v>2</v>
      </c>
      <c r="B35" s="13">
        <v>0</v>
      </c>
      <c r="C35" s="13">
        <v>0</v>
      </c>
      <c r="D35" s="13">
        <v>0</v>
      </c>
      <c r="E35" s="3"/>
      <c r="F35" s="18">
        <v>0</v>
      </c>
      <c r="G35" s="18">
        <v>0</v>
      </c>
      <c r="H35" s="18">
        <v>0</v>
      </c>
    </row>
    <row r="36" spans="1:8" ht="15.75">
      <c r="A36" s="3" t="s">
        <v>5</v>
      </c>
      <c r="B36" s="13">
        <f>SUM(C36:D36)</f>
        <v>13</v>
      </c>
      <c r="C36" s="20">
        <v>13</v>
      </c>
      <c r="D36" s="13">
        <v>0</v>
      </c>
      <c r="E36" s="3"/>
      <c r="F36" s="18">
        <f>SUM(G36:H36)</f>
        <v>3349867</v>
      </c>
      <c r="G36" s="21">
        <v>3349867</v>
      </c>
      <c r="H36" s="18">
        <v>0</v>
      </c>
    </row>
    <row r="37" spans="1:8" ht="15.75">
      <c r="A37" s="3" t="s">
        <v>4</v>
      </c>
      <c r="B37" s="13">
        <f>SUM(C37:D37)</f>
        <v>1</v>
      </c>
      <c r="C37" s="20">
        <v>1</v>
      </c>
      <c r="D37" s="13">
        <v>0</v>
      </c>
      <c r="E37" s="3"/>
      <c r="F37" s="18">
        <f>SUM(G37:H37)</f>
        <v>430955</v>
      </c>
      <c r="G37" s="21">
        <v>430955</v>
      </c>
      <c r="H37" s="18">
        <v>0</v>
      </c>
    </row>
    <row r="38" spans="1:8" ht="15.75">
      <c r="A38" s="4"/>
      <c r="B38" s="24"/>
      <c r="C38" s="24"/>
      <c r="D38" s="24"/>
      <c r="E38" s="24"/>
      <c r="F38" s="24"/>
      <c r="G38" s="24"/>
      <c r="H38" s="24"/>
    </row>
    <row r="39" spans="1:8" ht="15.75">
      <c r="A39" s="25" t="s">
        <v>35</v>
      </c>
      <c r="B39" s="22"/>
      <c r="C39" s="22"/>
      <c r="D39" s="22"/>
      <c r="E39" s="22"/>
      <c r="F39" s="22"/>
      <c r="G39" s="22"/>
      <c r="H39" s="22"/>
    </row>
    <row r="40" spans="1:8" ht="15.75">
      <c r="A40" s="26" t="s">
        <v>39</v>
      </c>
      <c r="B40" s="22"/>
      <c r="C40" s="22"/>
      <c r="D40" s="22"/>
      <c r="E40" s="22"/>
      <c r="F40" s="22"/>
      <c r="G40" s="22"/>
      <c r="H40" s="22"/>
    </row>
    <row r="41" spans="1:8" ht="15.75">
      <c r="A41" s="3"/>
      <c r="B41" s="22"/>
      <c r="C41" s="22"/>
      <c r="D41" s="22"/>
      <c r="E41" s="22"/>
      <c r="F41" s="22"/>
      <c r="G41" s="22"/>
      <c r="H41" s="22"/>
    </row>
    <row r="42" spans="1:8" ht="15.75">
      <c r="A42" s="65" t="s">
        <v>42</v>
      </c>
      <c r="B42" s="65"/>
      <c r="C42" s="65"/>
      <c r="D42" s="65"/>
      <c r="E42" s="65"/>
      <c r="F42" s="65"/>
      <c r="G42" s="65"/>
      <c r="H42" s="65"/>
    </row>
    <row r="43" spans="1:8" ht="15.75">
      <c r="A43" s="3"/>
      <c r="B43" s="22"/>
      <c r="C43" s="22"/>
      <c r="D43" s="22"/>
      <c r="E43" s="22"/>
      <c r="F43" s="22"/>
      <c r="G43" s="22"/>
      <c r="H43" s="22"/>
    </row>
    <row r="44" spans="1:8" ht="15.75">
      <c r="A44" s="3"/>
      <c r="B44" s="22"/>
      <c r="C44" s="22"/>
      <c r="D44" s="22"/>
      <c r="E44" s="22"/>
      <c r="F44" s="22"/>
      <c r="G44" s="22"/>
      <c r="H44" s="22"/>
    </row>
    <row r="45" spans="1:8" ht="15.75">
      <c r="A45" s="3"/>
      <c r="B45" s="22"/>
      <c r="C45" s="22"/>
      <c r="D45" s="22"/>
      <c r="E45" s="22"/>
      <c r="F45" s="22"/>
      <c r="G45" s="22"/>
      <c r="H45" s="22"/>
    </row>
  </sheetData>
  <sheetProtection/>
  <mergeCells count="3">
    <mergeCell ref="B3:D3"/>
    <mergeCell ref="F3:H3"/>
    <mergeCell ref="A42:H42"/>
  </mergeCells>
  <printOptions/>
  <pageMargins left="0.7" right="0.7" top="0.75" bottom="0.75" header="0.3" footer="0.3"/>
  <pageSetup fitToHeight="1" fitToWidth="1" horizontalDpi="1200" verticalDpi="1200" orientation="landscape" scale="70" r:id="rId1"/>
</worksheet>
</file>

<file path=xl/worksheets/sheet13.xml><?xml version="1.0" encoding="utf-8"?>
<worksheet xmlns="http://schemas.openxmlformats.org/spreadsheetml/2006/main" xmlns:r="http://schemas.openxmlformats.org/officeDocument/2006/relationships">
  <sheetPr>
    <pageSetUpPr fitToPage="1"/>
  </sheetPr>
  <dimension ref="A1:H44"/>
  <sheetViews>
    <sheetView zoomScalePageLayoutView="0" workbookViewId="0" topLeftCell="A1">
      <selection activeCell="A1" sqref="A1"/>
    </sheetView>
  </sheetViews>
  <sheetFormatPr defaultColWidth="20.77734375" defaultRowHeight="15.75"/>
  <cols>
    <col min="1" max="1" width="38.77734375" style="0" customWidth="1"/>
    <col min="2" max="4" width="15.77734375" style="0" customWidth="1"/>
    <col min="5" max="5" width="1.77734375" style="0" customWidth="1"/>
  </cols>
  <sheetData>
    <row r="1" spans="1:8" ht="20.25">
      <c r="A1" s="27" t="s">
        <v>46</v>
      </c>
      <c r="B1" s="1"/>
      <c r="C1" s="1"/>
      <c r="D1" s="1"/>
      <c r="E1" s="1"/>
      <c r="F1" s="2"/>
      <c r="G1" s="1"/>
      <c r="H1" s="1"/>
    </row>
    <row r="2" spans="1:8" ht="15.75">
      <c r="A2" s="3"/>
      <c r="B2" s="3"/>
      <c r="C2" s="3"/>
      <c r="D2" s="3"/>
      <c r="E2" s="3"/>
      <c r="F2" s="3"/>
      <c r="G2" s="3"/>
      <c r="H2" s="3"/>
    </row>
    <row r="3" spans="1:8" ht="15.75">
      <c r="A3" s="4"/>
      <c r="B3" s="63" t="s">
        <v>7</v>
      </c>
      <c r="C3" s="64"/>
      <c r="D3" s="64"/>
      <c r="E3" s="4"/>
      <c r="F3" s="63" t="s">
        <v>9</v>
      </c>
      <c r="G3" s="64"/>
      <c r="H3" s="64"/>
    </row>
    <row r="4" spans="1:8" ht="15.75">
      <c r="A4" s="6"/>
      <c r="B4" s="7" t="s">
        <v>20</v>
      </c>
      <c r="C4" s="7" t="s">
        <v>21</v>
      </c>
      <c r="D4" s="7" t="s">
        <v>22</v>
      </c>
      <c r="E4" s="8"/>
      <c r="F4" s="7" t="s">
        <v>20</v>
      </c>
      <c r="G4" s="7" t="s">
        <v>21</v>
      </c>
      <c r="H4" s="7" t="s">
        <v>22</v>
      </c>
    </row>
    <row r="5" spans="1:8" ht="15.75">
      <c r="A5" s="3"/>
      <c r="B5" s="3"/>
      <c r="C5" s="3"/>
      <c r="D5" s="3"/>
      <c r="E5" s="3"/>
      <c r="F5" s="11"/>
      <c r="G5" s="11"/>
      <c r="H5" s="11"/>
    </row>
    <row r="6" spans="1:8" ht="17.25">
      <c r="A6" s="12" t="s">
        <v>24</v>
      </c>
      <c r="B6" s="13">
        <f>SUM(B7:B15)</f>
        <v>889</v>
      </c>
      <c r="C6" s="13">
        <f>SUM(C7:C15)</f>
        <v>373</v>
      </c>
      <c r="D6" s="13">
        <f>SUM(D7:D15)</f>
        <v>516</v>
      </c>
      <c r="E6" s="3"/>
      <c r="F6" s="28">
        <v>2155856061</v>
      </c>
      <c r="G6" s="28">
        <v>1917212526</v>
      </c>
      <c r="H6" s="28">
        <v>238643535</v>
      </c>
    </row>
    <row r="7" spans="1:8" ht="15.75">
      <c r="A7" s="1" t="s">
        <v>47</v>
      </c>
      <c r="B7" s="13">
        <f>SUM(C7:D7)</f>
        <v>151</v>
      </c>
      <c r="C7" s="13">
        <f>C18+C29</f>
        <v>86</v>
      </c>
      <c r="D7" s="13">
        <f>+D18+D29</f>
        <v>65</v>
      </c>
      <c r="E7" s="3"/>
      <c r="F7" s="17">
        <f>SUM(G7:H7)</f>
        <v>390612392</v>
      </c>
      <c r="G7" s="18">
        <f>G18+G29</f>
        <v>241364794</v>
      </c>
      <c r="H7" s="17">
        <f>+H18+H29</f>
        <v>149247598</v>
      </c>
    </row>
    <row r="8" spans="1:8" ht="15.75">
      <c r="A8" s="12" t="s">
        <v>0</v>
      </c>
      <c r="B8" s="13">
        <f aca="true" t="shared" si="0" ref="B8:B15">SUM(C8:D8)</f>
        <v>49</v>
      </c>
      <c r="C8" s="13">
        <f>C19+C30</f>
        <v>19</v>
      </c>
      <c r="D8" s="13">
        <f>+D19+D30</f>
        <v>30</v>
      </c>
      <c r="E8" s="3"/>
      <c r="F8" s="18">
        <f aca="true" t="shared" si="1" ref="F8:F15">SUM(G8:H8)</f>
        <v>99647535</v>
      </c>
      <c r="G8" s="18">
        <f>G19+G30</f>
        <v>69607277</v>
      </c>
      <c r="H8" s="18">
        <f>+H19+H30</f>
        <v>30040258</v>
      </c>
    </row>
    <row r="9" spans="1:8" ht="15.75">
      <c r="A9" s="12" t="s">
        <v>48</v>
      </c>
      <c r="B9" s="13">
        <f t="shared" si="0"/>
        <v>10</v>
      </c>
      <c r="C9" s="13">
        <f>C20</f>
        <v>9</v>
      </c>
      <c r="D9" s="13">
        <f>+D20</f>
        <v>1</v>
      </c>
      <c r="E9" s="3"/>
      <c r="F9" s="18">
        <f t="shared" si="1"/>
        <v>93107648</v>
      </c>
      <c r="G9" s="18">
        <f>G20</f>
        <v>93105148</v>
      </c>
      <c r="H9" s="18">
        <f>+H20</f>
        <v>2500</v>
      </c>
    </row>
    <row r="10" spans="1:8" ht="15.75">
      <c r="A10" s="12" t="s">
        <v>4</v>
      </c>
      <c r="B10" s="13">
        <f t="shared" si="0"/>
        <v>22</v>
      </c>
      <c r="C10" s="13">
        <f>C21+C32</f>
        <v>22</v>
      </c>
      <c r="D10" s="13">
        <v>0</v>
      </c>
      <c r="E10" s="3"/>
      <c r="F10" s="18">
        <f t="shared" si="1"/>
        <v>60513696</v>
      </c>
      <c r="G10" s="18">
        <f>G21+G32</f>
        <v>60513696</v>
      </c>
      <c r="H10" s="18">
        <v>0</v>
      </c>
    </row>
    <row r="11" spans="1:8" ht="15.75">
      <c r="A11" s="12" t="s">
        <v>5</v>
      </c>
      <c r="B11" s="13">
        <f t="shared" si="0"/>
        <v>116</v>
      </c>
      <c r="C11" s="13">
        <f>C22+C33</f>
        <v>116</v>
      </c>
      <c r="D11" s="13">
        <v>0</v>
      </c>
      <c r="E11" s="3"/>
      <c r="F11" s="18">
        <f t="shared" si="1"/>
        <v>1424487476</v>
      </c>
      <c r="G11" s="18">
        <f>G22+G33</f>
        <v>1424487476</v>
      </c>
      <c r="H11" s="18">
        <v>0</v>
      </c>
    </row>
    <row r="12" spans="1:8" ht="15.75">
      <c r="A12" s="1" t="s">
        <v>49</v>
      </c>
      <c r="B12" s="13">
        <f t="shared" si="0"/>
        <v>16</v>
      </c>
      <c r="C12" s="13">
        <f>+C34</f>
        <v>2</v>
      </c>
      <c r="D12" s="13">
        <f>+D23+D34</f>
        <v>14</v>
      </c>
      <c r="E12" s="3"/>
      <c r="F12" s="18">
        <f t="shared" si="1"/>
        <v>27044532</v>
      </c>
      <c r="G12" s="18">
        <v>21664991</v>
      </c>
      <c r="H12" s="18">
        <f>+H23+H34</f>
        <v>5379541</v>
      </c>
    </row>
    <row r="13" spans="1:8" ht="15.75">
      <c r="A13" s="12" t="s">
        <v>2</v>
      </c>
      <c r="B13" s="13">
        <f t="shared" si="0"/>
        <v>17</v>
      </c>
      <c r="C13" s="13">
        <f>C24</f>
        <v>0</v>
      </c>
      <c r="D13" s="13">
        <f>+D24</f>
        <v>17</v>
      </c>
      <c r="E13" s="3"/>
      <c r="F13" s="17">
        <f>+H13</f>
        <v>0</v>
      </c>
      <c r="G13" s="18">
        <v>0</v>
      </c>
      <c r="H13" s="18">
        <v>0</v>
      </c>
    </row>
    <row r="14" spans="1:8" ht="15.75">
      <c r="A14" s="12" t="s">
        <v>6</v>
      </c>
      <c r="B14" s="13">
        <f t="shared" si="0"/>
        <v>4</v>
      </c>
      <c r="C14" s="13">
        <f>C25</f>
        <v>2</v>
      </c>
      <c r="D14" s="13">
        <f>+D25</f>
        <v>2</v>
      </c>
      <c r="E14" s="3"/>
      <c r="F14" s="18">
        <f t="shared" si="1"/>
        <v>3426</v>
      </c>
      <c r="G14" s="18">
        <v>2330</v>
      </c>
      <c r="H14" s="18">
        <v>1096</v>
      </c>
    </row>
    <row r="15" spans="1:8" ht="15.75">
      <c r="A15" s="12" t="s">
        <v>3</v>
      </c>
      <c r="B15" s="13">
        <f t="shared" si="0"/>
        <v>504</v>
      </c>
      <c r="C15" s="13">
        <f>C26+C37</f>
        <v>117</v>
      </c>
      <c r="D15" s="13">
        <f>+D26+D37</f>
        <v>387</v>
      </c>
      <c r="E15" s="3"/>
      <c r="F15" s="18">
        <f t="shared" si="1"/>
        <v>37797189</v>
      </c>
      <c r="G15" s="18">
        <f>G26+G37</f>
        <v>6466814</v>
      </c>
      <c r="H15" s="18">
        <f>+H26+H37</f>
        <v>31330375</v>
      </c>
    </row>
    <row r="16" spans="1:8" ht="15.75">
      <c r="A16" s="12"/>
      <c r="B16" s="13"/>
      <c r="C16" s="13"/>
      <c r="D16" s="13"/>
      <c r="E16" s="3"/>
      <c r="F16" s="18"/>
      <c r="G16" s="18"/>
      <c r="H16" s="18"/>
    </row>
    <row r="17" spans="1:8" ht="17.25">
      <c r="A17" s="12" t="s">
        <v>27</v>
      </c>
      <c r="B17" s="13">
        <f>SUM(B18:B26)</f>
        <v>282</v>
      </c>
      <c r="C17" s="19">
        <f>SUM(C18:C26)</f>
        <v>173</v>
      </c>
      <c r="D17" s="19">
        <f>SUM(D18:D26)</f>
        <v>109</v>
      </c>
      <c r="E17" s="3"/>
      <c r="F17" s="28">
        <v>1869794486</v>
      </c>
      <c r="G17" s="28">
        <v>1692600536</v>
      </c>
      <c r="H17" s="28">
        <v>177193950</v>
      </c>
    </row>
    <row r="18" spans="1:8" ht="15.75">
      <c r="A18" s="1" t="s">
        <v>47</v>
      </c>
      <c r="B18" s="13">
        <f aca="true" t="shared" si="2" ref="B18:B26">SUM(C18:D18)</f>
        <v>97</v>
      </c>
      <c r="C18" s="22">
        <v>47</v>
      </c>
      <c r="D18" s="13">
        <v>50</v>
      </c>
      <c r="E18" s="3"/>
      <c r="F18" s="17">
        <f aca="true" t="shared" si="3" ref="F18:F26">SUM(G18:H18)</f>
        <v>323589270</v>
      </c>
      <c r="G18" s="45">
        <v>187083581</v>
      </c>
      <c r="H18" s="45">
        <v>136505689</v>
      </c>
    </row>
    <row r="19" spans="1:8" ht="15.75">
      <c r="A19" s="3" t="s">
        <v>0</v>
      </c>
      <c r="B19" s="13">
        <f t="shared" si="2"/>
        <v>24</v>
      </c>
      <c r="C19" s="22">
        <v>7</v>
      </c>
      <c r="D19" s="13">
        <v>17</v>
      </c>
      <c r="E19" s="3"/>
      <c r="F19" s="18">
        <f t="shared" si="3"/>
        <v>61014869</v>
      </c>
      <c r="G19" s="28">
        <v>45246891</v>
      </c>
      <c r="H19" s="28">
        <v>15767978</v>
      </c>
    </row>
    <row r="20" spans="1:8" ht="15.75">
      <c r="A20" s="12" t="s">
        <v>48</v>
      </c>
      <c r="B20" s="13">
        <f t="shared" si="2"/>
        <v>10</v>
      </c>
      <c r="C20" s="13">
        <v>9</v>
      </c>
      <c r="D20" s="13">
        <v>1</v>
      </c>
      <c r="E20" s="3"/>
      <c r="F20" s="18">
        <f t="shared" si="3"/>
        <v>93107648</v>
      </c>
      <c r="G20" s="18">
        <v>93105148</v>
      </c>
      <c r="H20" s="18">
        <v>2500</v>
      </c>
    </row>
    <row r="21" spans="1:8" ht="15.75">
      <c r="A21" s="12" t="s">
        <v>4</v>
      </c>
      <c r="B21" s="13">
        <f t="shared" si="2"/>
        <v>21</v>
      </c>
      <c r="C21" s="22">
        <v>21</v>
      </c>
      <c r="D21" s="13">
        <v>0</v>
      </c>
      <c r="E21" s="3"/>
      <c r="F21" s="18">
        <f t="shared" si="3"/>
        <v>60080588</v>
      </c>
      <c r="G21" s="28">
        <v>60080588</v>
      </c>
      <c r="H21" s="18">
        <v>0</v>
      </c>
    </row>
    <row r="22" spans="1:8" ht="15.75">
      <c r="A22" s="12" t="s">
        <v>5</v>
      </c>
      <c r="B22" s="13">
        <f t="shared" si="2"/>
        <v>82</v>
      </c>
      <c r="C22" s="22">
        <v>82</v>
      </c>
      <c r="D22" s="13">
        <v>0</v>
      </c>
      <c r="E22" s="3"/>
      <c r="F22" s="18">
        <f t="shared" si="3"/>
        <v>1305423712</v>
      </c>
      <c r="G22" s="28">
        <v>1305423712</v>
      </c>
      <c r="H22" s="18">
        <v>0</v>
      </c>
    </row>
    <row r="23" spans="1:8" ht="15.75">
      <c r="A23" s="3" t="s">
        <v>1</v>
      </c>
      <c r="B23" s="13">
        <f t="shared" si="2"/>
        <v>3</v>
      </c>
      <c r="C23" s="13">
        <v>0</v>
      </c>
      <c r="D23" s="13">
        <v>3</v>
      </c>
      <c r="E23" s="3"/>
      <c r="F23" s="18">
        <f t="shared" si="3"/>
        <v>102989</v>
      </c>
      <c r="G23" s="18">
        <v>0</v>
      </c>
      <c r="H23" s="18">
        <v>102989</v>
      </c>
    </row>
    <row r="24" spans="1:8" ht="15.75">
      <c r="A24" s="3" t="s">
        <v>2</v>
      </c>
      <c r="B24" s="13">
        <f t="shared" si="2"/>
        <v>17</v>
      </c>
      <c r="C24" s="13">
        <v>0</v>
      </c>
      <c r="D24" s="13">
        <v>17</v>
      </c>
      <c r="E24" s="3"/>
      <c r="F24" s="18">
        <f t="shared" si="3"/>
        <v>22642167</v>
      </c>
      <c r="G24" s="18">
        <v>0</v>
      </c>
      <c r="H24" s="17">
        <v>22642167</v>
      </c>
    </row>
    <row r="25" spans="1:8" ht="15.75">
      <c r="A25" s="3" t="s">
        <v>6</v>
      </c>
      <c r="B25" s="13">
        <f t="shared" si="2"/>
        <v>4</v>
      </c>
      <c r="C25" s="13">
        <v>2</v>
      </c>
      <c r="D25" s="13">
        <v>2</v>
      </c>
      <c r="E25" s="3"/>
      <c r="F25" s="18">
        <f t="shared" si="3"/>
        <v>3426</v>
      </c>
      <c r="G25" s="18">
        <v>2330</v>
      </c>
      <c r="H25" s="18">
        <v>1096</v>
      </c>
    </row>
    <row r="26" spans="1:8" ht="15.75">
      <c r="A26" s="3" t="s">
        <v>3</v>
      </c>
      <c r="B26" s="13">
        <f t="shared" si="2"/>
        <v>24</v>
      </c>
      <c r="C26" s="22">
        <v>5</v>
      </c>
      <c r="D26" s="13">
        <v>19</v>
      </c>
      <c r="E26" s="3"/>
      <c r="F26" s="18">
        <f t="shared" si="3"/>
        <v>3829817</v>
      </c>
      <c r="G26" s="28">
        <v>1658286</v>
      </c>
      <c r="H26" s="28">
        <v>2171531</v>
      </c>
    </row>
    <row r="27" spans="1:8" ht="15.75">
      <c r="A27" s="3"/>
      <c r="B27" s="13"/>
      <c r="C27" s="22"/>
      <c r="D27" s="13"/>
      <c r="E27" s="3"/>
      <c r="F27" s="14"/>
      <c r="G27" s="14"/>
      <c r="H27" s="14"/>
    </row>
    <row r="28" spans="1:8" ht="17.25">
      <c r="A28" s="3" t="s">
        <v>30</v>
      </c>
      <c r="B28" s="13">
        <f>SUM(B29:B37)</f>
        <v>607</v>
      </c>
      <c r="C28" s="13">
        <f>SUM(C29:C37)</f>
        <v>200</v>
      </c>
      <c r="D28" s="13">
        <f>SUM(D29:D37)</f>
        <v>407</v>
      </c>
      <c r="E28" s="3"/>
      <c r="F28" s="28">
        <v>286061575</v>
      </c>
      <c r="G28" s="28">
        <v>224611990</v>
      </c>
      <c r="H28" s="28">
        <v>61449585</v>
      </c>
    </row>
    <row r="29" spans="1:8" ht="15.75">
      <c r="A29" s="1" t="s">
        <v>47</v>
      </c>
      <c r="B29" s="13">
        <f>SUM(C29:D29)</f>
        <v>54</v>
      </c>
      <c r="C29" s="22">
        <v>39</v>
      </c>
      <c r="D29" s="13">
        <v>15</v>
      </c>
      <c r="E29" s="3"/>
      <c r="F29" s="18">
        <f>SUM(G29:H29)</f>
        <v>67023122</v>
      </c>
      <c r="G29" s="28">
        <v>54281213</v>
      </c>
      <c r="H29" s="28">
        <v>12741909</v>
      </c>
    </row>
    <row r="30" spans="1:8" ht="15.75">
      <c r="A30" s="3" t="s">
        <v>0</v>
      </c>
      <c r="B30" s="13">
        <f>SUM(C30:D30)</f>
        <v>25</v>
      </c>
      <c r="C30" s="22">
        <v>12</v>
      </c>
      <c r="D30" s="13">
        <v>13</v>
      </c>
      <c r="E30" s="3"/>
      <c r="F30" s="18">
        <f>SUM(G30:H30)</f>
        <v>38632666</v>
      </c>
      <c r="G30" s="28">
        <v>24360386</v>
      </c>
      <c r="H30" s="28">
        <v>14272280</v>
      </c>
    </row>
    <row r="31" spans="1:8" ht="15.75">
      <c r="A31" s="12" t="s">
        <v>48</v>
      </c>
      <c r="B31" s="13">
        <v>0</v>
      </c>
      <c r="C31" s="13">
        <v>0</v>
      </c>
      <c r="D31" s="13">
        <v>0</v>
      </c>
      <c r="E31" s="3"/>
      <c r="F31" s="18">
        <v>0</v>
      </c>
      <c r="G31" s="18">
        <v>0</v>
      </c>
      <c r="H31" s="18">
        <v>0</v>
      </c>
    </row>
    <row r="32" spans="1:8" ht="15.75">
      <c r="A32" s="12" t="s">
        <v>4</v>
      </c>
      <c r="B32" s="13">
        <f>SUM(C32:D32)</f>
        <v>1</v>
      </c>
      <c r="C32" s="13">
        <v>1</v>
      </c>
      <c r="D32" s="13">
        <v>0</v>
      </c>
      <c r="E32" s="3"/>
      <c r="F32" s="18">
        <f>SUM(G32:H32)</f>
        <v>433108</v>
      </c>
      <c r="G32" s="18">
        <v>433108</v>
      </c>
      <c r="H32" s="18">
        <v>0</v>
      </c>
    </row>
    <row r="33" spans="1:8" ht="15.75">
      <c r="A33" s="12" t="s">
        <v>5</v>
      </c>
      <c r="B33" s="13">
        <f>SUM(C33:D33)</f>
        <v>34</v>
      </c>
      <c r="C33" s="22">
        <v>34</v>
      </c>
      <c r="D33" s="13">
        <v>0</v>
      </c>
      <c r="E33" s="3"/>
      <c r="F33" s="18">
        <f>SUM(G33:H33)</f>
        <v>119063764</v>
      </c>
      <c r="G33" s="28">
        <v>119063764</v>
      </c>
      <c r="H33" s="18">
        <v>0</v>
      </c>
    </row>
    <row r="34" spans="1:8" ht="15.75">
      <c r="A34" s="3" t="s">
        <v>1</v>
      </c>
      <c r="B34" s="13">
        <f>SUM(C34:D34)</f>
        <v>13</v>
      </c>
      <c r="C34" s="22">
        <v>2</v>
      </c>
      <c r="D34" s="13">
        <v>11</v>
      </c>
      <c r="E34" s="3"/>
      <c r="F34" s="18">
        <f>SUM(G34:H34)</f>
        <v>26941543</v>
      </c>
      <c r="G34" s="28">
        <v>21664991</v>
      </c>
      <c r="H34" s="28">
        <v>5276552</v>
      </c>
    </row>
    <row r="35" spans="1:8" ht="15.75">
      <c r="A35" s="3" t="s">
        <v>2</v>
      </c>
      <c r="B35" s="13">
        <v>0</v>
      </c>
      <c r="C35" s="13">
        <v>0</v>
      </c>
      <c r="D35" s="13">
        <v>0</v>
      </c>
      <c r="E35" s="3"/>
      <c r="F35" s="18">
        <v>0</v>
      </c>
      <c r="G35" s="18">
        <v>0</v>
      </c>
      <c r="H35" s="18">
        <v>0</v>
      </c>
    </row>
    <row r="36" spans="1:8" ht="15.75">
      <c r="A36" s="3" t="s">
        <v>6</v>
      </c>
      <c r="B36" s="13">
        <v>0</v>
      </c>
      <c r="C36" s="13">
        <v>0</v>
      </c>
      <c r="D36" s="13">
        <v>0</v>
      </c>
      <c r="E36" s="3"/>
      <c r="F36" s="18">
        <v>0</v>
      </c>
      <c r="G36" s="18">
        <v>0</v>
      </c>
      <c r="H36" s="18">
        <v>0</v>
      </c>
    </row>
    <row r="37" spans="1:8" ht="15.75">
      <c r="A37" s="3" t="s">
        <v>3</v>
      </c>
      <c r="B37" s="13">
        <f>SUM(C37:D37)</f>
        <v>480</v>
      </c>
      <c r="C37" s="22">
        <v>112</v>
      </c>
      <c r="D37" s="13">
        <v>368</v>
      </c>
      <c r="E37" s="3"/>
      <c r="F37" s="18">
        <f>SUM(G37:H37)</f>
        <v>33967372</v>
      </c>
      <c r="G37" s="28">
        <v>4808528</v>
      </c>
      <c r="H37" s="28">
        <v>29158844</v>
      </c>
    </row>
    <row r="38" spans="1:8" ht="15.75">
      <c r="A38" s="4"/>
      <c r="B38" s="24"/>
      <c r="C38" s="24"/>
      <c r="D38" s="24"/>
      <c r="E38" s="24"/>
      <c r="F38" s="24"/>
      <c r="G38" s="24"/>
      <c r="H38" s="24"/>
    </row>
    <row r="39" spans="1:8" ht="15.75">
      <c r="A39" s="25" t="s">
        <v>35</v>
      </c>
      <c r="B39" s="22"/>
      <c r="C39" s="22"/>
      <c r="D39" s="22"/>
      <c r="E39" s="22"/>
      <c r="F39" s="22"/>
      <c r="G39" s="22"/>
      <c r="H39" s="22"/>
    </row>
    <row r="40" spans="1:8" ht="15.75">
      <c r="A40" s="3"/>
      <c r="B40" s="22"/>
      <c r="C40" s="22"/>
      <c r="D40" s="22"/>
      <c r="E40" s="22"/>
      <c r="F40" s="22"/>
      <c r="G40" s="22"/>
      <c r="H40" s="22"/>
    </row>
    <row r="41" spans="1:8" ht="15.75">
      <c r="A41" s="65" t="s">
        <v>50</v>
      </c>
      <c r="B41" s="65"/>
      <c r="C41" s="65"/>
      <c r="D41" s="65"/>
      <c r="E41" s="65"/>
      <c r="F41" s="65"/>
      <c r="G41" s="65"/>
      <c r="H41" s="65"/>
    </row>
    <row r="42" spans="1:8" ht="15.75">
      <c r="A42" s="3"/>
      <c r="B42" s="22"/>
      <c r="C42" s="22"/>
      <c r="D42" s="22"/>
      <c r="E42" s="22"/>
      <c r="F42" s="22"/>
      <c r="G42" s="22"/>
      <c r="H42" s="22"/>
    </row>
    <row r="43" spans="1:8" ht="15.75">
      <c r="A43" s="3"/>
      <c r="B43" s="22"/>
      <c r="C43" s="22"/>
      <c r="D43" s="22"/>
      <c r="E43" s="22"/>
      <c r="F43" s="22"/>
      <c r="G43" s="22"/>
      <c r="H43" s="22"/>
    </row>
    <row r="44" spans="1:8" ht="15.75">
      <c r="A44" s="3"/>
      <c r="B44" s="22"/>
      <c r="C44" s="22"/>
      <c r="D44" s="22"/>
      <c r="E44" s="22"/>
      <c r="F44" s="22"/>
      <c r="G44" s="22"/>
      <c r="H44" s="22"/>
    </row>
  </sheetData>
  <sheetProtection/>
  <mergeCells count="3">
    <mergeCell ref="B3:D3"/>
    <mergeCell ref="F3:H3"/>
    <mergeCell ref="A41:H41"/>
  </mergeCells>
  <printOptions/>
  <pageMargins left="0.7" right="0.7" top="0.75" bottom="0.75" header="0.3" footer="0.3"/>
  <pageSetup fitToHeight="1" fitToWidth="1" horizontalDpi="1200" verticalDpi="1200" orientation="landscape" scale="70" r:id="rId1"/>
</worksheet>
</file>

<file path=xl/worksheets/sheet14.xml><?xml version="1.0" encoding="utf-8"?>
<worksheet xmlns="http://schemas.openxmlformats.org/spreadsheetml/2006/main" xmlns:r="http://schemas.openxmlformats.org/officeDocument/2006/relationships">
  <sheetPr>
    <pageSetUpPr fitToPage="1"/>
  </sheetPr>
  <dimension ref="A1:H44"/>
  <sheetViews>
    <sheetView zoomScalePageLayoutView="0" workbookViewId="0" topLeftCell="A1">
      <selection activeCell="A1" sqref="A1"/>
    </sheetView>
  </sheetViews>
  <sheetFormatPr defaultColWidth="20.77734375" defaultRowHeight="15.75"/>
  <cols>
    <col min="1" max="1" width="38.77734375" style="0" customWidth="1"/>
    <col min="2" max="4" width="15.77734375" style="0" customWidth="1"/>
    <col min="5" max="5" width="1.77734375" style="0" customWidth="1"/>
  </cols>
  <sheetData>
    <row r="1" spans="1:8" ht="20.25">
      <c r="A1" s="27" t="s">
        <v>51</v>
      </c>
      <c r="B1" s="1"/>
      <c r="C1" s="1"/>
      <c r="D1" s="1"/>
      <c r="E1" s="1"/>
      <c r="F1" s="2"/>
      <c r="G1" s="1"/>
      <c r="H1" s="1"/>
    </row>
    <row r="2" spans="1:8" ht="15.75">
      <c r="A2" s="3"/>
      <c r="B2" s="3"/>
      <c r="C2" s="3"/>
      <c r="D2" s="3"/>
      <c r="E2" s="3"/>
      <c r="F2" s="3"/>
      <c r="G2" s="3"/>
      <c r="H2" s="3"/>
    </row>
    <row r="3" spans="1:8" ht="15.75">
      <c r="A3" s="4"/>
      <c r="B3" s="63" t="s">
        <v>7</v>
      </c>
      <c r="C3" s="64"/>
      <c r="D3" s="64"/>
      <c r="E3" s="4"/>
      <c r="F3" s="63" t="s">
        <v>9</v>
      </c>
      <c r="G3" s="64"/>
      <c r="H3" s="64"/>
    </row>
    <row r="4" spans="1:8" ht="15.75">
      <c r="A4" s="6"/>
      <c r="B4" s="7" t="s">
        <v>20</v>
      </c>
      <c r="C4" s="7" t="s">
        <v>21</v>
      </c>
      <c r="D4" s="7" t="s">
        <v>22</v>
      </c>
      <c r="E4" s="8"/>
      <c r="F4" s="7" t="s">
        <v>20</v>
      </c>
      <c r="G4" s="7" t="s">
        <v>21</v>
      </c>
      <c r="H4" s="7" t="s">
        <v>22</v>
      </c>
    </row>
    <row r="5" spans="1:8" ht="15.75">
      <c r="A5" s="3"/>
      <c r="B5" s="3"/>
      <c r="C5" s="3"/>
      <c r="D5" s="3"/>
      <c r="E5" s="3"/>
      <c r="F5" s="11"/>
      <c r="G5" s="11"/>
      <c r="H5" s="11"/>
    </row>
    <row r="6" spans="1:8" ht="17.25">
      <c r="A6" s="12" t="s">
        <v>24</v>
      </c>
      <c r="B6" s="13">
        <f>SUM(B7:B15)</f>
        <v>955</v>
      </c>
      <c r="C6" s="13">
        <f>SUM(C7:C15)</f>
        <v>387</v>
      </c>
      <c r="D6" s="13">
        <f>SUM(D7:D15)</f>
        <v>568</v>
      </c>
      <c r="E6" s="3"/>
      <c r="F6" s="28">
        <v>2632003103</v>
      </c>
      <c r="G6" s="28">
        <v>2309987329</v>
      </c>
      <c r="H6" s="28">
        <v>322015774</v>
      </c>
    </row>
    <row r="7" spans="1:8" ht="15.75">
      <c r="A7" s="1" t="s">
        <v>47</v>
      </c>
      <c r="B7" s="13">
        <f>SUM(C7:D7)</f>
        <v>161</v>
      </c>
      <c r="C7" s="13">
        <f>C18+C29</f>
        <v>70</v>
      </c>
      <c r="D7" s="13">
        <f>+D18+D29</f>
        <v>91</v>
      </c>
      <c r="E7" s="3"/>
      <c r="F7" s="18">
        <f>SUM(G7:H7)</f>
        <v>1096391916</v>
      </c>
      <c r="G7" s="18">
        <f>G18+G29</f>
        <v>929368898</v>
      </c>
      <c r="H7" s="18">
        <f>+H18+H29</f>
        <v>167023018</v>
      </c>
    </row>
    <row r="8" spans="1:8" ht="15.75">
      <c r="A8" s="12" t="s">
        <v>0</v>
      </c>
      <c r="B8" s="13">
        <f aca="true" t="shared" si="0" ref="B8:B15">SUM(C8:D8)</f>
        <v>53</v>
      </c>
      <c r="C8" s="13">
        <f>C19+C30</f>
        <v>23</v>
      </c>
      <c r="D8" s="13">
        <f>+D19+D30</f>
        <v>30</v>
      </c>
      <c r="E8" s="3"/>
      <c r="F8" s="18">
        <f aca="true" t="shared" si="1" ref="F8:F15">SUM(G8:H8)</f>
        <v>102276667</v>
      </c>
      <c r="G8" s="18">
        <f>G19+G30</f>
        <v>72591211</v>
      </c>
      <c r="H8" s="18">
        <f>+H19+H30</f>
        <v>29685456</v>
      </c>
    </row>
    <row r="9" spans="1:8" ht="15.75">
      <c r="A9" s="12" t="s">
        <v>48</v>
      </c>
      <c r="B9" s="13">
        <f t="shared" si="0"/>
        <v>10</v>
      </c>
      <c r="C9" s="13">
        <f>C20</f>
        <v>7</v>
      </c>
      <c r="D9" s="13">
        <f>+D20</f>
        <v>3</v>
      </c>
      <c r="E9" s="3"/>
      <c r="F9" s="18">
        <f t="shared" si="1"/>
        <v>110992156</v>
      </c>
      <c r="G9" s="18">
        <f>G20</f>
        <v>52626747</v>
      </c>
      <c r="H9" s="18">
        <f>+H20</f>
        <v>58365409</v>
      </c>
    </row>
    <row r="10" spans="1:8" ht="15.75">
      <c r="A10" s="12" t="s">
        <v>4</v>
      </c>
      <c r="B10" s="13">
        <f t="shared" si="0"/>
        <v>26</v>
      </c>
      <c r="C10" s="13">
        <f>C21+C32</f>
        <v>26</v>
      </c>
      <c r="D10" s="13">
        <v>0</v>
      </c>
      <c r="E10" s="3"/>
      <c r="F10" s="18">
        <f t="shared" si="1"/>
        <v>59846606</v>
      </c>
      <c r="G10" s="18">
        <f>G21+G32</f>
        <v>59846606</v>
      </c>
      <c r="H10" s="18">
        <v>0</v>
      </c>
    </row>
    <row r="11" spans="1:8" ht="15.75">
      <c r="A11" s="12" t="s">
        <v>5</v>
      </c>
      <c r="B11" s="13">
        <f t="shared" si="0"/>
        <v>118</v>
      </c>
      <c r="C11" s="13">
        <f>C22+C33</f>
        <v>118</v>
      </c>
      <c r="D11" s="13">
        <v>0</v>
      </c>
      <c r="E11" s="3"/>
      <c r="F11" s="18">
        <f t="shared" si="1"/>
        <v>1162258831</v>
      </c>
      <c r="G11" s="18">
        <f>G22+G33</f>
        <v>1162258831</v>
      </c>
      <c r="H11" s="18">
        <v>0</v>
      </c>
    </row>
    <row r="12" spans="1:8" ht="15.75">
      <c r="A12" s="1" t="s">
        <v>49</v>
      </c>
      <c r="B12" s="13">
        <f t="shared" si="0"/>
        <v>19</v>
      </c>
      <c r="C12" s="13">
        <f>+C34</f>
        <v>2</v>
      </c>
      <c r="D12" s="13">
        <f>+D23+D34</f>
        <v>17</v>
      </c>
      <c r="E12" s="3"/>
      <c r="F12" s="18">
        <f t="shared" si="1"/>
        <v>29222955</v>
      </c>
      <c r="G12" s="18">
        <f>G23+G34</f>
        <v>23543329</v>
      </c>
      <c r="H12" s="18">
        <f>+H23+H34</f>
        <v>5679626</v>
      </c>
    </row>
    <row r="13" spans="1:8" ht="15.75">
      <c r="A13" s="12" t="s">
        <v>2</v>
      </c>
      <c r="B13" s="13">
        <f t="shared" si="0"/>
        <v>16</v>
      </c>
      <c r="C13" s="13">
        <f>C24</f>
        <v>2</v>
      </c>
      <c r="D13" s="13">
        <f>+D24</f>
        <v>14</v>
      </c>
      <c r="E13" s="3"/>
      <c r="F13" s="18">
        <f t="shared" si="1"/>
        <v>34065613</v>
      </c>
      <c r="G13" s="18">
        <f>G24</f>
        <v>1508736</v>
      </c>
      <c r="H13" s="18">
        <f>+H24</f>
        <v>32556877</v>
      </c>
    </row>
    <row r="14" spans="1:8" ht="15.75">
      <c r="A14" s="12" t="s">
        <v>6</v>
      </c>
      <c r="B14" s="13">
        <f t="shared" si="0"/>
        <v>4</v>
      </c>
      <c r="C14" s="13">
        <f>C25</f>
        <v>2</v>
      </c>
      <c r="D14" s="13">
        <f>+D25</f>
        <v>2</v>
      </c>
      <c r="E14" s="3"/>
      <c r="F14" s="18">
        <f t="shared" si="1"/>
        <v>3428</v>
      </c>
      <c r="G14" s="18">
        <f>G25</f>
        <v>2372</v>
      </c>
      <c r="H14" s="18">
        <f>+H25</f>
        <v>1056</v>
      </c>
    </row>
    <row r="15" spans="1:8" ht="15.75">
      <c r="A15" s="12" t="s">
        <v>3</v>
      </c>
      <c r="B15" s="13">
        <f t="shared" si="0"/>
        <v>548</v>
      </c>
      <c r="C15" s="13">
        <f>C26+C37</f>
        <v>137</v>
      </c>
      <c r="D15" s="13">
        <f>+D26+D37</f>
        <v>411</v>
      </c>
      <c r="E15" s="3"/>
      <c r="F15" s="18">
        <f t="shared" si="1"/>
        <v>36944931</v>
      </c>
      <c r="G15" s="18">
        <f>G26+G37</f>
        <v>8240599</v>
      </c>
      <c r="H15" s="18">
        <f>+H26+H37</f>
        <v>28704332</v>
      </c>
    </row>
    <row r="16" spans="1:8" ht="15.75">
      <c r="A16" s="3"/>
      <c r="B16" s="22"/>
      <c r="C16" s="22"/>
      <c r="D16" s="22"/>
      <c r="E16" s="3"/>
      <c r="F16" s="28"/>
      <c r="G16" s="28"/>
      <c r="H16" s="28"/>
    </row>
    <row r="17" spans="1:8" ht="17.25">
      <c r="A17" s="12" t="s">
        <v>27</v>
      </c>
      <c r="B17" s="13">
        <f>SUM(B18:B26)</f>
        <v>303</v>
      </c>
      <c r="C17" s="13">
        <f>SUM(C18:C26)</f>
        <v>190</v>
      </c>
      <c r="D17" s="13">
        <f>SUM(D18:D26)</f>
        <v>113</v>
      </c>
      <c r="E17" s="3"/>
      <c r="F17" s="28">
        <v>1657268655</v>
      </c>
      <c r="G17" s="28">
        <v>1422262994</v>
      </c>
      <c r="H17" s="28">
        <v>235005661</v>
      </c>
    </row>
    <row r="18" spans="1:8" ht="15.75">
      <c r="A18" s="1" t="s">
        <v>47</v>
      </c>
      <c r="B18" s="13">
        <f aca="true" t="shared" si="2" ref="B18:B26">SUM(C18:D18)</f>
        <v>104</v>
      </c>
      <c r="C18" s="22">
        <v>53</v>
      </c>
      <c r="D18" s="13">
        <v>51</v>
      </c>
      <c r="E18" s="3"/>
      <c r="F18" s="18">
        <f aca="true" t="shared" si="3" ref="F18:F26">SUM(G18:H18)</f>
        <v>319992590</v>
      </c>
      <c r="G18" s="28">
        <v>190425125</v>
      </c>
      <c r="H18" s="28">
        <v>129567465</v>
      </c>
    </row>
    <row r="19" spans="1:8" ht="15.75">
      <c r="A19" s="3" t="s">
        <v>0</v>
      </c>
      <c r="B19" s="13">
        <f t="shared" si="2"/>
        <v>27</v>
      </c>
      <c r="C19" s="22">
        <v>8</v>
      </c>
      <c r="D19" s="13">
        <v>19</v>
      </c>
      <c r="E19" s="3"/>
      <c r="F19" s="18">
        <f t="shared" si="3"/>
        <v>76237188</v>
      </c>
      <c r="G19" s="28">
        <v>63361429</v>
      </c>
      <c r="H19" s="28">
        <v>12875759</v>
      </c>
    </row>
    <row r="20" spans="1:8" ht="15.75">
      <c r="A20" s="12" t="s">
        <v>48</v>
      </c>
      <c r="B20" s="13">
        <f t="shared" si="2"/>
        <v>10</v>
      </c>
      <c r="C20" s="13">
        <v>7</v>
      </c>
      <c r="D20" s="13">
        <v>3</v>
      </c>
      <c r="E20" s="3"/>
      <c r="F20" s="18">
        <f t="shared" si="3"/>
        <v>110992156</v>
      </c>
      <c r="G20" s="18">
        <v>52626747</v>
      </c>
      <c r="H20" s="18">
        <v>58365409</v>
      </c>
    </row>
    <row r="21" spans="1:8" ht="17.25">
      <c r="A21" s="12" t="s">
        <v>53</v>
      </c>
      <c r="B21" s="13">
        <f t="shared" si="2"/>
        <v>25</v>
      </c>
      <c r="C21" s="22">
        <v>25</v>
      </c>
      <c r="D21" s="13">
        <v>0</v>
      </c>
      <c r="E21" s="3"/>
      <c r="F21" s="18">
        <f t="shared" si="3"/>
        <v>59413498</v>
      </c>
      <c r="G21" s="28">
        <v>59413498</v>
      </c>
      <c r="H21" s="18">
        <v>0</v>
      </c>
    </row>
    <row r="22" spans="1:8" ht="15.75">
      <c r="A22" s="12" t="s">
        <v>5</v>
      </c>
      <c r="B22" s="13">
        <f t="shared" si="2"/>
        <v>83</v>
      </c>
      <c r="C22" s="22">
        <v>83</v>
      </c>
      <c r="D22" s="13">
        <v>0</v>
      </c>
      <c r="E22" s="3"/>
      <c r="F22" s="18">
        <f t="shared" si="3"/>
        <v>1052410883</v>
      </c>
      <c r="G22" s="28">
        <v>1052410883</v>
      </c>
      <c r="H22" s="18">
        <v>0</v>
      </c>
    </row>
    <row r="23" spans="1:8" ht="15.75">
      <c r="A23" s="3" t="s">
        <v>1</v>
      </c>
      <c r="B23" s="13">
        <f t="shared" si="2"/>
        <v>4</v>
      </c>
      <c r="C23" s="13">
        <v>0</v>
      </c>
      <c r="D23" s="13">
        <v>4</v>
      </c>
      <c r="E23" s="3"/>
      <c r="F23" s="18">
        <f t="shared" si="3"/>
        <v>438272</v>
      </c>
      <c r="G23" s="28">
        <v>63436</v>
      </c>
      <c r="H23" s="18">
        <v>374836</v>
      </c>
    </row>
    <row r="24" spans="1:8" ht="15.75">
      <c r="A24" s="3" t="s">
        <v>2</v>
      </c>
      <c r="B24" s="13">
        <f t="shared" si="2"/>
        <v>16</v>
      </c>
      <c r="C24" s="13">
        <v>2</v>
      </c>
      <c r="D24" s="13">
        <v>14</v>
      </c>
      <c r="E24" s="3"/>
      <c r="F24" s="18">
        <f t="shared" si="3"/>
        <v>34065613</v>
      </c>
      <c r="G24" s="18">
        <v>1508736</v>
      </c>
      <c r="H24" s="18">
        <v>32556877</v>
      </c>
    </row>
    <row r="25" spans="1:8" ht="15.75">
      <c r="A25" s="3" t="s">
        <v>6</v>
      </c>
      <c r="B25" s="13">
        <f t="shared" si="2"/>
        <v>4</v>
      </c>
      <c r="C25" s="13">
        <v>2</v>
      </c>
      <c r="D25" s="13">
        <v>2</v>
      </c>
      <c r="E25" s="3"/>
      <c r="F25" s="18">
        <f t="shared" si="3"/>
        <v>3428</v>
      </c>
      <c r="G25" s="18">
        <v>2372</v>
      </c>
      <c r="H25" s="18">
        <v>1056</v>
      </c>
    </row>
    <row r="26" spans="1:8" ht="15.75">
      <c r="A26" s="3" t="s">
        <v>3</v>
      </c>
      <c r="B26" s="13">
        <f t="shared" si="2"/>
        <v>30</v>
      </c>
      <c r="C26" s="22">
        <v>10</v>
      </c>
      <c r="D26" s="13">
        <v>20</v>
      </c>
      <c r="E26" s="3"/>
      <c r="F26" s="18">
        <f t="shared" si="3"/>
        <v>3715027</v>
      </c>
      <c r="G26" s="28">
        <v>2450768</v>
      </c>
      <c r="H26" s="28">
        <v>1264259</v>
      </c>
    </row>
    <row r="27" spans="1:8" ht="15.75">
      <c r="A27" s="3"/>
      <c r="B27" s="22"/>
      <c r="C27" s="22"/>
      <c r="D27" s="22"/>
      <c r="E27" s="3"/>
      <c r="F27" s="14"/>
      <c r="G27" s="14"/>
      <c r="H27" s="14"/>
    </row>
    <row r="28" spans="1:8" ht="17.25">
      <c r="A28" s="3" t="s">
        <v>30</v>
      </c>
      <c r="B28" s="13">
        <f>SUM(B29:B37)</f>
        <v>652</v>
      </c>
      <c r="C28" s="13">
        <f>SUM(C29:C37)</f>
        <v>197</v>
      </c>
      <c r="D28" s="13">
        <f>SUM(D29:D37)</f>
        <v>455</v>
      </c>
      <c r="E28" s="3"/>
      <c r="F28" s="28">
        <v>974734448</v>
      </c>
      <c r="G28" s="28">
        <v>887724335</v>
      </c>
      <c r="H28" s="28">
        <v>87010113</v>
      </c>
    </row>
    <row r="29" spans="1:8" ht="15.75">
      <c r="A29" s="1" t="s">
        <v>47</v>
      </c>
      <c r="B29" s="13">
        <f>SUM(C29:D29)</f>
        <v>57</v>
      </c>
      <c r="C29" s="22">
        <v>17</v>
      </c>
      <c r="D29" s="13">
        <v>40</v>
      </c>
      <c r="E29" s="3"/>
      <c r="F29" s="18">
        <f>SUM(G29:H29)</f>
        <v>776399326</v>
      </c>
      <c r="G29" s="28">
        <v>738943773</v>
      </c>
      <c r="H29" s="28">
        <v>37455553</v>
      </c>
    </row>
    <row r="30" spans="1:8" ht="15.75">
      <c r="A30" s="3" t="s">
        <v>0</v>
      </c>
      <c r="B30" s="13">
        <f>SUM(C30:D30)</f>
        <v>26</v>
      </c>
      <c r="C30" s="22">
        <v>15</v>
      </c>
      <c r="D30" s="13">
        <v>11</v>
      </c>
      <c r="E30" s="3"/>
      <c r="F30" s="18">
        <f>SUM(G30:H30)</f>
        <v>26039479</v>
      </c>
      <c r="G30" s="28">
        <v>9229782</v>
      </c>
      <c r="H30" s="28">
        <v>16809697</v>
      </c>
    </row>
    <row r="31" spans="1:8" ht="15.75">
      <c r="A31" s="12" t="s">
        <v>48</v>
      </c>
      <c r="B31" s="13">
        <v>0</v>
      </c>
      <c r="C31" s="13">
        <v>0</v>
      </c>
      <c r="D31" s="13">
        <v>0</v>
      </c>
      <c r="E31" s="3"/>
      <c r="F31" s="18">
        <v>0</v>
      </c>
      <c r="G31" s="18">
        <v>0</v>
      </c>
      <c r="H31" s="18">
        <v>0</v>
      </c>
    </row>
    <row r="32" spans="1:8" ht="15.75">
      <c r="A32" s="12" t="s">
        <v>4</v>
      </c>
      <c r="B32" s="13">
        <f>SUM(C32:D32)</f>
        <v>1</v>
      </c>
      <c r="C32" s="22">
        <v>1</v>
      </c>
      <c r="D32" s="13">
        <v>0</v>
      </c>
      <c r="E32" s="3"/>
      <c r="F32" s="18">
        <f>SUM(G32:H32)</f>
        <v>433108</v>
      </c>
      <c r="G32" s="28">
        <v>433108</v>
      </c>
      <c r="H32" s="18">
        <v>0</v>
      </c>
    </row>
    <row r="33" spans="1:8" ht="15.75">
      <c r="A33" s="12" t="s">
        <v>5</v>
      </c>
      <c r="B33" s="13">
        <f>SUM(C33:D33)</f>
        <v>35</v>
      </c>
      <c r="C33" s="22">
        <v>35</v>
      </c>
      <c r="D33" s="13">
        <v>0</v>
      </c>
      <c r="E33" s="3"/>
      <c r="F33" s="18">
        <f>SUM(G33:H33)</f>
        <v>109847948</v>
      </c>
      <c r="G33" s="28">
        <v>109847948</v>
      </c>
      <c r="H33" s="18">
        <v>0</v>
      </c>
    </row>
    <row r="34" spans="1:8" ht="15.75">
      <c r="A34" s="3" t="s">
        <v>1</v>
      </c>
      <c r="B34" s="13">
        <f>SUM(C34:D34)</f>
        <v>15</v>
      </c>
      <c r="C34" s="22">
        <v>2</v>
      </c>
      <c r="D34" s="13">
        <v>13</v>
      </c>
      <c r="E34" s="3"/>
      <c r="F34" s="18">
        <f>SUM(G34:H34)</f>
        <v>28784683</v>
      </c>
      <c r="G34" s="28">
        <v>23479893</v>
      </c>
      <c r="H34" s="28">
        <v>5304790</v>
      </c>
    </row>
    <row r="35" spans="1:8" ht="15.75">
      <c r="A35" s="3" t="s">
        <v>2</v>
      </c>
      <c r="B35" s="13">
        <v>0</v>
      </c>
      <c r="C35" s="13">
        <v>0</v>
      </c>
      <c r="D35" s="13">
        <v>0</v>
      </c>
      <c r="E35" s="3"/>
      <c r="F35" s="18">
        <v>0</v>
      </c>
      <c r="G35" s="18">
        <v>0</v>
      </c>
      <c r="H35" s="18">
        <v>0</v>
      </c>
    </row>
    <row r="36" spans="1:8" ht="15.75">
      <c r="A36" s="3" t="s">
        <v>6</v>
      </c>
      <c r="B36" s="13">
        <v>0</v>
      </c>
      <c r="C36" s="13">
        <v>0</v>
      </c>
      <c r="D36" s="13">
        <v>0</v>
      </c>
      <c r="E36" s="3"/>
      <c r="F36" s="18">
        <v>0</v>
      </c>
      <c r="G36" s="18">
        <v>0</v>
      </c>
      <c r="H36" s="18">
        <v>0</v>
      </c>
    </row>
    <row r="37" spans="1:8" ht="15.75">
      <c r="A37" s="3" t="s">
        <v>3</v>
      </c>
      <c r="B37" s="13">
        <f>SUM(C37:D37)</f>
        <v>518</v>
      </c>
      <c r="C37" s="22">
        <v>127</v>
      </c>
      <c r="D37" s="13">
        <v>391</v>
      </c>
      <c r="E37" s="3"/>
      <c r="F37" s="18">
        <f>SUM(G37:H37)</f>
        <v>33229904</v>
      </c>
      <c r="G37" s="28">
        <v>5789831</v>
      </c>
      <c r="H37" s="28">
        <v>27440073</v>
      </c>
    </row>
    <row r="38" spans="1:8" ht="15.75">
      <c r="A38" s="4"/>
      <c r="B38" s="24"/>
      <c r="C38" s="24"/>
      <c r="D38" s="24"/>
      <c r="E38" s="24"/>
      <c r="F38" s="24"/>
      <c r="G38" s="24"/>
      <c r="H38" s="24"/>
    </row>
    <row r="39" spans="1:8" ht="15.75">
      <c r="A39" s="25" t="s">
        <v>35</v>
      </c>
      <c r="B39" s="22"/>
      <c r="C39" s="22"/>
      <c r="D39" s="22"/>
      <c r="E39" s="22"/>
      <c r="F39" s="22"/>
      <c r="G39" s="22"/>
      <c r="H39" s="22"/>
    </row>
    <row r="40" spans="1:8" ht="15.75">
      <c r="A40" s="46" t="s">
        <v>52</v>
      </c>
      <c r="B40" s="22"/>
      <c r="C40" s="22"/>
      <c r="D40" s="22"/>
      <c r="E40" s="22"/>
      <c r="F40" s="22"/>
      <c r="G40" s="22"/>
      <c r="H40" s="22"/>
    </row>
    <row r="41" spans="1:8" ht="15.75">
      <c r="A41" s="3"/>
      <c r="B41" s="22"/>
      <c r="C41" s="22"/>
      <c r="D41" s="22"/>
      <c r="E41" s="22"/>
      <c r="F41" s="22"/>
      <c r="G41" s="22"/>
      <c r="H41" s="22"/>
    </row>
    <row r="42" spans="1:8" ht="15.75">
      <c r="A42" s="65" t="s">
        <v>54</v>
      </c>
      <c r="B42" s="65"/>
      <c r="C42" s="65"/>
      <c r="D42" s="65"/>
      <c r="E42" s="65"/>
      <c r="F42" s="65"/>
      <c r="G42" s="65"/>
      <c r="H42" s="65"/>
    </row>
    <row r="43" spans="1:8" ht="15.75">
      <c r="A43" s="3"/>
      <c r="B43" s="22"/>
      <c r="C43" s="22"/>
      <c r="D43" s="22"/>
      <c r="E43" s="22"/>
      <c r="F43" s="22"/>
      <c r="G43" s="22"/>
      <c r="H43" s="22"/>
    </row>
    <row r="44" spans="1:8" ht="15.75">
      <c r="A44" s="3"/>
      <c r="B44" s="22"/>
      <c r="C44" s="22"/>
      <c r="D44" s="22"/>
      <c r="E44" s="22"/>
      <c r="F44" s="22"/>
      <c r="G44" s="22"/>
      <c r="H44" s="22"/>
    </row>
  </sheetData>
  <sheetProtection/>
  <mergeCells count="3">
    <mergeCell ref="B3:D3"/>
    <mergeCell ref="F3:H3"/>
    <mergeCell ref="A42:H42"/>
  </mergeCells>
  <printOptions/>
  <pageMargins left="0.7" right="0.7" top="0.75" bottom="0.75" header="0.3" footer="0.3"/>
  <pageSetup fitToHeight="1" fitToWidth="1" horizontalDpi="1200" verticalDpi="1200" orientation="landscape" scale="70" r:id="rId1"/>
</worksheet>
</file>

<file path=xl/worksheets/sheet15.xml><?xml version="1.0" encoding="utf-8"?>
<worksheet xmlns="http://schemas.openxmlformats.org/spreadsheetml/2006/main" xmlns:r="http://schemas.openxmlformats.org/officeDocument/2006/relationships">
  <sheetPr>
    <pageSetUpPr fitToPage="1"/>
  </sheetPr>
  <dimension ref="A1:H42"/>
  <sheetViews>
    <sheetView zoomScalePageLayoutView="0" workbookViewId="0" topLeftCell="A1">
      <selection activeCell="A1" sqref="A1"/>
    </sheetView>
  </sheetViews>
  <sheetFormatPr defaultColWidth="20.77734375" defaultRowHeight="15.75"/>
  <cols>
    <col min="1" max="1" width="38.77734375" style="0" customWidth="1"/>
    <col min="2" max="4" width="15.77734375" style="0" customWidth="1"/>
    <col min="5" max="5" width="1.77734375" style="0" customWidth="1"/>
  </cols>
  <sheetData>
    <row r="1" spans="1:8" ht="20.25">
      <c r="A1" s="27" t="s">
        <v>55</v>
      </c>
      <c r="B1" s="1"/>
      <c r="C1" s="1"/>
      <c r="D1" s="1"/>
      <c r="E1" s="1"/>
      <c r="F1" s="2"/>
      <c r="G1" s="1"/>
      <c r="H1" s="1"/>
    </row>
    <row r="2" spans="1:8" ht="15.75">
      <c r="A2" s="3"/>
      <c r="B2" s="3"/>
      <c r="C2" s="3"/>
      <c r="D2" s="3"/>
      <c r="E2" s="3"/>
      <c r="F2" s="3"/>
      <c r="G2" s="3"/>
      <c r="H2" s="3"/>
    </row>
    <row r="3" spans="1:8" ht="15.75">
      <c r="A3" s="4"/>
      <c r="B3" s="63" t="s">
        <v>7</v>
      </c>
      <c r="C3" s="64"/>
      <c r="D3" s="64"/>
      <c r="E3" s="4"/>
      <c r="F3" s="63" t="s">
        <v>9</v>
      </c>
      <c r="G3" s="64"/>
      <c r="H3" s="64"/>
    </row>
    <row r="4" spans="1:8" ht="15.75">
      <c r="A4" s="6"/>
      <c r="B4" s="7" t="s">
        <v>20</v>
      </c>
      <c r="C4" s="7" t="s">
        <v>21</v>
      </c>
      <c r="D4" s="7" t="s">
        <v>22</v>
      </c>
      <c r="E4" s="8"/>
      <c r="F4" s="7" t="s">
        <v>20</v>
      </c>
      <c r="G4" s="7" t="s">
        <v>21</v>
      </c>
      <c r="H4" s="7" t="s">
        <v>22</v>
      </c>
    </row>
    <row r="5" spans="1:8" ht="15.75">
      <c r="A5" s="3"/>
      <c r="B5" s="3"/>
      <c r="C5" s="3"/>
      <c r="D5" s="3"/>
      <c r="E5" s="3"/>
      <c r="F5" s="11"/>
      <c r="G5" s="11"/>
      <c r="H5" s="11"/>
    </row>
    <row r="6" spans="1:8" ht="17.25">
      <c r="A6" s="12" t="s">
        <v>24</v>
      </c>
      <c r="B6" s="30">
        <v>964</v>
      </c>
      <c r="C6" s="30">
        <v>394</v>
      </c>
      <c r="D6" s="30">
        <v>570</v>
      </c>
      <c r="E6" s="52"/>
      <c r="F6" s="28">
        <v>2349229131</v>
      </c>
      <c r="G6" s="28">
        <v>2109190786</v>
      </c>
      <c r="H6" s="28">
        <v>240038345</v>
      </c>
    </row>
    <row r="7" spans="1:8" ht="15.75">
      <c r="A7" s="1" t="s">
        <v>47</v>
      </c>
      <c r="B7" s="30">
        <v>157</v>
      </c>
      <c r="C7" s="30">
        <v>70</v>
      </c>
      <c r="D7" s="30">
        <v>87</v>
      </c>
      <c r="E7" s="52"/>
      <c r="F7" s="18">
        <f aca="true" t="shared" si="0" ref="F7:F15">SUM(G7:H7)</f>
        <v>1020335240</v>
      </c>
      <c r="G7" s="18">
        <f>+G18+G29</f>
        <v>899740221</v>
      </c>
      <c r="H7" s="18">
        <f>+H18+H29</f>
        <v>120595019</v>
      </c>
    </row>
    <row r="8" spans="1:8" ht="15.75">
      <c r="A8" s="12" t="s">
        <v>0</v>
      </c>
      <c r="B8" s="30">
        <v>49</v>
      </c>
      <c r="C8" s="30">
        <v>21</v>
      </c>
      <c r="D8" s="30">
        <v>28</v>
      </c>
      <c r="E8" s="52"/>
      <c r="F8" s="18">
        <f t="shared" si="0"/>
        <v>126143116</v>
      </c>
      <c r="G8" s="18">
        <f>+G19+G30</f>
        <v>98271142</v>
      </c>
      <c r="H8" s="18">
        <f>+H19+H30</f>
        <v>27871974</v>
      </c>
    </row>
    <row r="9" spans="1:8" ht="15.75">
      <c r="A9" s="12" t="s">
        <v>48</v>
      </c>
      <c r="B9" s="30">
        <v>8</v>
      </c>
      <c r="C9" s="30">
        <v>7</v>
      </c>
      <c r="D9" s="30">
        <v>1</v>
      </c>
      <c r="E9" s="52"/>
      <c r="F9" s="18">
        <f t="shared" si="0"/>
        <v>104083337</v>
      </c>
      <c r="G9" s="18">
        <f>+G20</f>
        <v>47526746</v>
      </c>
      <c r="H9" s="18">
        <f>+H20</f>
        <v>56556591</v>
      </c>
    </row>
    <row r="10" spans="1:8" ht="15.75">
      <c r="A10" s="12" t="s">
        <v>4</v>
      </c>
      <c r="B10" s="30">
        <v>25</v>
      </c>
      <c r="C10" s="30">
        <v>25</v>
      </c>
      <c r="D10" s="30">
        <v>0</v>
      </c>
      <c r="E10" s="52"/>
      <c r="F10" s="18">
        <f t="shared" si="0"/>
        <v>51873869</v>
      </c>
      <c r="G10" s="18">
        <f>+G21</f>
        <v>51873869</v>
      </c>
      <c r="H10" s="18">
        <v>0</v>
      </c>
    </row>
    <row r="11" spans="1:8" ht="15.75">
      <c r="A11" s="12" t="s">
        <v>5</v>
      </c>
      <c r="B11" s="30">
        <v>120</v>
      </c>
      <c r="C11" s="30">
        <v>120</v>
      </c>
      <c r="D11" s="30">
        <v>0</v>
      </c>
      <c r="E11" s="52"/>
      <c r="F11" s="18">
        <f t="shared" si="0"/>
        <v>966098485</v>
      </c>
      <c r="G11" s="18">
        <f>+G22+G33</f>
        <v>966098485</v>
      </c>
      <c r="H11" s="18">
        <v>0</v>
      </c>
    </row>
    <row r="12" spans="1:8" ht="15.75">
      <c r="A12" s="1" t="s">
        <v>49</v>
      </c>
      <c r="B12" s="30">
        <v>19</v>
      </c>
      <c r="C12" s="30">
        <v>3</v>
      </c>
      <c r="D12" s="30">
        <v>16</v>
      </c>
      <c r="E12" s="52"/>
      <c r="F12" s="18">
        <f t="shared" si="0"/>
        <v>29924526</v>
      </c>
      <c r="G12" s="18">
        <f>+G23+G34</f>
        <v>24529241</v>
      </c>
      <c r="H12" s="18">
        <f>+H23+H34</f>
        <v>5395285</v>
      </c>
    </row>
    <row r="13" spans="1:8" ht="15.75">
      <c r="A13" s="12" t="s">
        <v>2</v>
      </c>
      <c r="B13" s="30">
        <v>14</v>
      </c>
      <c r="C13" s="30">
        <v>4</v>
      </c>
      <c r="D13" s="30">
        <v>10</v>
      </c>
      <c r="E13" s="52"/>
      <c r="F13" s="18">
        <f t="shared" si="0"/>
        <v>19104324</v>
      </c>
      <c r="G13" s="18">
        <f>+G24</f>
        <v>17269948</v>
      </c>
      <c r="H13" s="18">
        <f>+H24</f>
        <v>1834376</v>
      </c>
    </row>
    <row r="14" spans="1:8" ht="15.75">
      <c r="A14" s="12" t="s">
        <v>6</v>
      </c>
      <c r="B14" s="30">
        <v>4</v>
      </c>
      <c r="C14" s="30">
        <v>2</v>
      </c>
      <c r="D14" s="30">
        <v>2</v>
      </c>
      <c r="E14" s="52"/>
      <c r="F14" s="18">
        <f t="shared" si="0"/>
        <v>2700</v>
      </c>
      <c r="G14" s="18">
        <f>+G25</f>
        <v>1653</v>
      </c>
      <c r="H14" s="18">
        <f>+H25</f>
        <v>1047</v>
      </c>
    </row>
    <row r="15" spans="1:8" ht="15.75">
      <c r="A15" s="12" t="s">
        <v>3</v>
      </c>
      <c r="B15" s="30">
        <v>568</v>
      </c>
      <c r="C15" s="30">
        <v>142</v>
      </c>
      <c r="D15" s="30">
        <v>426</v>
      </c>
      <c r="E15" s="52"/>
      <c r="F15" s="18">
        <f t="shared" si="0"/>
        <v>35663534</v>
      </c>
      <c r="G15" s="18">
        <f>+G26+G37</f>
        <v>7879481</v>
      </c>
      <c r="H15" s="18">
        <f>+H26+H37</f>
        <v>27784053</v>
      </c>
    </row>
    <row r="16" spans="1:8" ht="15.75">
      <c r="A16" s="3"/>
      <c r="B16" s="31"/>
      <c r="C16" s="31"/>
      <c r="D16" s="31"/>
      <c r="E16" s="52"/>
      <c r="F16" s="28"/>
      <c r="G16" s="28"/>
      <c r="H16" s="28"/>
    </row>
    <row r="17" spans="1:8" ht="17.25">
      <c r="A17" s="12" t="s">
        <v>27</v>
      </c>
      <c r="B17" s="30">
        <v>302</v>
      </c>
      <c r="C17" s="30">
        <v>199</v>
      </c>
      <c r="D17" s="30">
        <v>103</v>
      </c>
      <c r="E17" s="52"/>
      <c r="F17" s="28">
        <v>1446547905</v>
      </c>
      <c r="G17" s="28">
        <v>1272990225</v>
      </c>
      <c r="H17" s="28">
        <v>173557680</v>
      </c>
    </row>
    <row r="18" spans="1:8" ht="15.75">
      <c r="A18" s="1" t="s">
        <v>47</v>
      </c>
      <c r="B18" s="30">
        <v>103</v>
      </c>
      <c r="C18" s="31">
        <v>56</v>
      </c>
      <c r="D18" s="31">
        <v>47</v>
      </c>
      <c r="E18" s="52"/>
      <c r="F18" s="18">
        <f aca="true" t="shared" si="1" ref="F18:F26">SUM(G18:H18)</f>
        <v>290022748</v>
      </c>
      <c r="G18" s="21">
        <v>190869509</v>
      </c>
      <c r="H18" s="21">
        <v>99153239</v>
      </c>
    </row>
    <row r="19" spans="1:8" ht="15.75">
      <c r="A19" s="3" t="s">
        <v>0</v>
      </c>
      <c r="B19" s="30">
        <v>26</v>
      </c>
      <c r="C19" s="31">
        <v>7</v>
      </c>
      <c r="D19" s="31">
        <v>19</v>
      </c>
      <c r="E19" s="52"/>
      <c r="F19" s="18">
        <f t="shared" si="1"/>
        <v>103933797</v>
      </c>
      <c r="G19" s="21">
        <v>89508260</v>
      </c>
      <c r="H19" s="21">
        <v>14425537</v>
      </c>
    </row>
    <row r="20" spans="1:8" ht="15.75">
      <c r="A20" s="12" t="s">
        <v>48</v>
      </c>
      <c r="B20" s="30">
        <v>8</v>
      </c>
      <c r="C20" s="31">
        <v>7</v>
      </c>
      <c r="D20" s="31">
        <v>1</v>
      </c>
      <c r="E20" s="52"/>
      <c r="F20" s="18">
        <f t="shared" si="1"/>
        <v>104083337</v>
      </c>
      <c r="G20" s="21">
        <v>47526746</v>
      </c>
      <c r="H20" s="21">
        <v>56556591</v>
      </c>
    </row>
    <row r="21" spans="1:8" ht="17.25">
      <c r="A21" s="12" t="s">
        <v>53</v>
      </c>
      <c r="B21" s="30">
        <v>25</v>
      </c>
      <c r="C21" s="31">
        <v>25</v>
      </c>
      <c r="D21" s="47">
        <v>0</v>
      </c>
      <c r="E21" s="52"/>
      <c r="F21" s="18">
        <f t="shared" si="1"/>
        <v>51873869</v>
      </c>
      <c r="G21" s="21">
        <v>51873869</v>
      </c>
      <c r="H21" s="18">
        <v>0</v>
      </c>
    </row>
    <row r="22" spans="1:8" ht="15.75">
      <c r="A22" s="12" t="s">
        <v>5</v>
      </c>
      <c r="B22" s="30">
        <v>86</v>
      </c>
      <c r="C22" s="31">
        <v>86</v>
      </c>
      <c r="D22" s="47">
        <v>0</v>
      </c>
      <c r="E22" s="52"/>
      <c r="F22" s="18">
        <f t="shared" si="1"/>
        <v>873535155</v>
      </c>
      <c r="G22" s="21">
        <v>873535155</v>
      </c>
      <c r="H22" s="18">
        <v>0</v>
      </c>
    </row>
    <row r="23" spans="1:8" ht="15.75">
      <c r="A23" s="3" t="s">
        <v>1</v>
      </c>
      <c r="B23" s="30">
        <v>4</v>
      </c>
      <c r="C23" s="31">
        <v>1</v>
      </c>
      <c r="D23" s="31">
        <v>3</v>
      </c>
      <c r="E23" s="52"/>
      <c r="F23" s="18">
        <f t="shared" si="1"/>
        <v>435139</v>
      </c>
      <c r="G23" s="21">
        <v>65303</v>
      </c>
      <c r="H23" s="21">
        <v>369836</v>
      </c>
    </row>
    <row r="24" spans="1:8" ht="15.75">
      <c r="A24" s="3" t="s">
        <v>2</v>
      </c>
      <c r="B24" s="30">
        <v>14</v>
      </c>
      <c r="C24" s="31">
        <v>4</v>
      </c>
      <c r="D24" s="31">
        <v>10</v>
      </c>
      <c r="E24" s="52"/>
      <c r="F24" s="18">
        <f t="shared" si="1"/>
        <v>19104324</v>
      </c>
      <c r="G24" s="21">
        <v>17269948</v>
      </c>
      <c r="H24" s="21">
        <v>1834376</v>
      </c>
    </row>
    <row r="25" spans="1:8" ht="15.75">
      <c r="A25" s="3" t="s">
        <v>6</v>
      </c>
      <c r="B25" s="30">
        <v>4</v>
      </c>
      <c r="C25" s="31">
        <v>2</v>
      </c>
      <c r="D25" s="31">
        <v>2</v>
      </c>
      <c r="E25" s="52"/>
      <c r="F25" s="18">
        <f t="shared" si="1"/>
        <v>2700</v>
      </c>
      <c r="G25" s="21">
        <v>1653</v>
      </c>
      <c r="H25" s="21">
        <v>1047</v>
      </c>
    </row>
    <row r="26" spans="1:8" ht="15.75">
      <c r="A26" s="3" t="s">
        <v>3</v>
      </c>
      <c r="B26" s="30">
        <v>32</v>
      </c>
      <c r="C26" s="31">
        <v>11</v>
      </c>
      <c r="D26" s="31">
        <v>21</v>
      </c>
      <c r="E26" s="52"/>
      <c r="F26" s="18">
        <f t="shared" si="1"/>
        <v>3556836</v>
      </c>
      <c r="G26" s="21">
        <v>2339782</v>
      </c>
      <c r="H26" s="21">
        <v>1217054</v>
      </c>
    </row>
    <row r="27" spans="1:8" ht="15.75">
      <c r="A27" s="3"/>
      <c r="B27" s="31"/>
      <c r="C27" s="31"/>
      <c r="D27" s="31"/>
      <c r="E27" s="52"/>
      <c r="F27" s="48"/>
      <c r="G27" s="48"/>
      <c r="H27" s="48"/>
    </row>
    <row r="28" spans="1:8" ht="17.25">
      <c r="A28" s="3" t="s">
        <v>30</v>
      </c>
      <c r="B28" s="30">
        <v>662</v>
      </c>
      <c r="C28" s="30">
        <v>195</v>
      </c>
      <c r="D28" s="30">
        <v>467</v>
      </c>
      <c r="E28" s="52"/>
      <c r="F28" s="28">
        <v>902681226</v>
      </c>
      <c r="G28" s="28">
        <v>836200561</v>
      </c>
      <c r="H28" s="28">
        <v>66480665</v>
      </c>
    </row>
    <row r="29" spans="1:8" ht="15.75">
      <c r="A29" s="1" t="s">
        <v>47</v>
      </c>
      <c r="B29" s="30">
        <v>54</v>
      </c>
      <c r="C29" s="31">
        <v>14</v>
      </c>
      <c r="D29" s="31">
        <v>40</v>
      </c>
      <c r="E29" s="52"/>
      <c r="F29" s="18">
        <f>SUM(G29:H29)</f>
        <v>730312492</v>
      </c>
      <c r="G29" s="21">
        <v>708870712</v>
      </c>
      <c r="H29" s="21">
        <v>21441780</v>
      </c>
    </row>
    <row r="30" spans="1:8" ht="15.75">
      <c r="A30" s="3" t="s">
        <v>0</v>
      </c>
      <c r="B30" s="30">
        <v>23</v>
      </c>
      <c r="C30" s="31">
        <v>14</v>
      </c>
      <c r="D30" s="31">
        <v>9</v>
      </c>
      <c r="E30" s="52"/>
      <c r="F30" s="18">
        <f>SUM(G30:H30)</f>
        <v>22209319</v>
      </c>
      <c r="G30" s="21">
        <v>8762882</v>
      </c>
      <c r="H30" s="21">
        <v>13446437</v>
      </c>
    </row>
    <row r="31" spans="1:8" ht="15.75">
      <c r="A31" s="12" t="s">
        <v>48</v>
      </c>
      <c r="B31" s="30">
        <v>0</v>
      </c>
      <c r="C31" s="30">
        <v>0</v>
      </c>
      <c r="D31" s="30">
        <v>0</v>
      </c>
      <c r="E31" s="52"/>
      <c r="F31" s="18">
        <v>0</v>
      </c>
      <c r="G31" s="18">
        <v>0</v>
      </c>
      <c r="H31" s="18">
        <v>0</v>
      </c>
    </row>
    <row r="32" spans="1:8" ht="15.75">
      <c r="A32" s="12" t="s">
        <v>4</v>
      </c>
      <c r="B32" s="30">
        <v>0</v>
      </c>
      <c r="C32" s="30">
        <v>0</v>
      </c>
      <c r="D32" s="30">
        <v>0</v>
      </c>
      <c r="E32" s="52"/>
      <c r="F32" s="18">
        <v>0</v>
      </c>
      <c r="G32" s="18">
        <v>0</v>
      </c>
      <c r="H32" s="18">
        <v>0</v>
      </c>
    </row>
    <row r="33" spans="1:8" ht="15.75">
      <c r="A33" s="12" t="s">
        <v>5</v>
      </c>
      <c r="B33" s="30">
        <v>34</v>
      </c>
      <c r="C33" s="31">
        <v>34</v>
      </c>
      <c r="D33" s="30">
        <v>0</v>
      </c>
      <c r="E33" s="52"/>
      <c r="F33" s="18">
        <f>SUM(G33:H33)</f>
        <v>92563330</v>
      </c>
      <c r="G33" s="21">
        <v>92563330</v>
      </c>
      <c r="H33" s="18">
        <v>0</v>
      </c>
    </row>
    <row r="34" spans="1:8" ht="15.75">
      <c r="A34" s="3" t="s">
        <v>1</v>
      </c>
      <c r="B34" s="30">
        <v>15</v>
      </c>
      <c r="C34" s="31">
        <v>2</v>
      </c>
      <c r="D34" s="31">
        <v>13</v>
      </c>
      <c r="E34" s="52"/>
      <c r="F34" s="18">
        <f>SUM(G34:H34)</f>
        <v>29489387</v>
      </c>
      <c r="G34" s="21">
        <v>24463938</v>
      </c>
      <c r="H34" s="21">
        <v>5025449</v>
      </c>
    </row>
    <row r="35" spans="1:8" ht="15.75">
      <c r="A35" s="3" t="s">
        <v>2</v>
      </c>
      <c r="B35" s="30">
        <v>0</v>
      </c>
      <c r="C35" s="30">
        <v>0</v>
      </c>
      <c r="D35" s="30">
        <v>0</v>
      </c>
      <c r="E35" s="52"/>
      <c r="F35" s="18">
        <v>0</v>
      </c>
      <c r="G35" s="18">
        <v>0</v>
      </c>
      <c r="H35" s="18">
        <v>0</v>
      </c>
    </row>
    <row r="36" spans="1:8" ht="15.75">
      <c r="A36" s="3" t="s">
        <v>6</v>
      </c>
      <c r="B36" s="30">
        <v>0</v>
      </c>
      <c r="C36" s="30">
        <v>0</v>
      </c>
      <c r="D36" s="30">
        <v>0</v>
      </c>
      <c r="E36" s="52"/>
      <c r="F36" s="18">
        <v>0</v>
      </c>
      <c r="G36" s="18">
        <v>0</v>
      </c>
      <c r="H36" s="18">
        <v>0</v>
      </c>
    </row>
    <row r="37" spans="1:8" ht="15.75">
      <c r="A37" s="3" t="s">
        <v>3</v>
      </c>
      <c r="B37" s="30">
        <v>536</v>
      </c>
      <c r="C37" s="31">
        <v>131</v>
      </c>
      <c r="D37" s="31">
        <v>405</v>
      </c>
      <c r="E37" s="52"/>
      <c r="F37" s="49">
        <f>SUM(G37:H37)</f>
        <v>32106698</v>
      </c>
      <c r="G37" s="50">
        <v>5539699</v>
      </c>
      <c r="H37" s="50">
        <v>26566999</v>
      </c>
    </row>
    <row r="38" spans="1:5" ht="15.75">
      <c r="A38" s="51"/>
      <c r="B38" s="51"/>
      <c r="C38" s="51"/>
      <c r="D38" s="51"/>
      <c r="E38" s="51"/>
    </row>
    <row r="39" ht="15.75">
      <c r="A39" s="25" t="s">
        <v>35</v>
      </c>
    </row>
    <row r="40" ht="15.75">
      <c r="A40" s="46" t="s">
        <v>56</v>
      </c>
    </row>
    <row r="42" spans="1:8" ht="15.75">
      <c r="A42" s="65" t="s">
        <v>57</v>
      </c>
      <c r="B42" s="65"/>
      <c r="C42" s="65"/>
      <c r="D42" s="65"/>
      <c r="E42" s="65"/>
      <c r="F42" s="65"/>
      <c r="G42" s="65"/>
      <c r="H42" s="65"/>
    </row>
  </sheetData>
  <sheetProtection/>
  <mergeCells count="3">
    <mergeCell ref="B3:D3"/>
    <mergeCell ref="F3:H3"/>
    <mergeCell ref="A42:H42"/>
  </mergeCells>
  <printOptions/>
  <pageMargins left="0.7" right="0.7" top="0.75" bottom="0.75" header="0.3" footer="0.3"/>
  <pageSetup fitToHeight="1" fitToWidth="1" horizontalDpi="1200" verticalDpi="1200" orientation="landscape" scale="70" r:id="rId1"/>
</worksheet>
</file>

<file path=xl/worksheets/sheet16.xml><?xml version="1.0" encoding="utf-8"?>
<worksheet xmlns="http://schemas.openxmlformats.org/spreadsheetml/2006/main" xmlns:r="http://schemas.openxmlformats.org/officeDocument/2006/relationships">
  <sheetPr>
    <pageSetUpPr fitToPage="1"/>
  </sheetPr>
  <dimension ref="A1:H42"/>
  <sheetViews>
    <sheetView zoomScalePageLayoutView="0" workbookViewId="0" topLeftCell="A1">
      <selection activeCell="A1" sqref="A1"/>
    </sheetView>
  </sheetViews>
  <sheetFormatPr defaultColWidth="20.77734375" defaultRowHeight="15.75"/>
  <cols>
    <col min="1" max="1" width="38.77734375" style="0" customWidth="1"/>
    <col min="2" max="4" width="15.77734375" style="0" customWidth="1"/>
    <col min="5" max="5" width="1.77734375" style="0" customWidth="1"/>
  </cols>
  <sheetData>
    <row r="1" spans="1:8" ht="20.25">
      <c r="A1" s="27" t="s">
        <v>58</v>
      </c>
      <c r="B1" s="1"/>
      <c r="C1" s="1"/>
      <c r="D1" s="1"/>
      <c r="E1" s="1"/>
      <c r="F1" s="2"/>
      <c r="G1" s="1"/>
      <c r="H1" s="1"/>
    </row>
    <row r="2" spans="1:8" ht="15.75">
      <c r="A2" s="3"/>
      <c r="B2" s="3"/>
      <c r="C2" s="3"/>
      <c r="D2" s="3"/>
      <c r="E2" s="3"/>
      <c r="F2" s="3"/>
      <c r="G2" s="3"/>
      <c r="H2" s="3"/>
    </row>
    <row r="3" spans="1:8" ht="15.75">
      <c r="A3" s="4"/>
      <c r="B3" s="63" t="s">
        <v>7</v>
      </c>
      <c r="C3" s="64"/>
      <c r="D3" s="64"/>
      <c r="E3" s="4"/>
      <c r="F3" s="63" t="s">
        <v>9</v>
      </c>
      <c r="G3" s="64"/>
      <c r="H3" s="64"/>
    </row>
    <row r="4" spans="1:8" ht="15.75">
      <c r="A4" s="6"/>
      <c r="B4" s="7" t="s">
        <v>20</v>
      </c>
      <c r="C4" s="7" t="s">
        <v>21</v>
      </c>
      <c r="D4" s="7" t="s">
        <v>22</v>
      </c>
      <c r="E4" s="8"/>
      <c r="F4" s="7" t="s">
        <v>20</v>
      </c>
      <c r="G4" s="7" t="s">
        <v>21</v>
      </c>
      <c r="H4" s="7" t="s">
        <v>22</v>
      </c>
    </row>
    <row r="5" spans="1:8" ht="15.75">
      <c r="A5" s="3"/>
      <c r="B5" s="3"/>
      <c r="C5" s="3"/>
      <c r="D5" s="3"/>
      <c r="E5" s="3"/>
      <c r="F5" s="11"/>
      <c r="G5" s="11"/>
      <c r="H5" s="11"/>
    </row>
    <row r="6" spans="1:8" ht="17.25">
      <c r="A6" s="12" t="s">
        <v>24</v>
      </c>
      <c r="B6" s="13">
        <f>SUM(B7:B15)</f>
        <v>1006</v>
      </c>
      <c r="C6" s="13">
        <f>SUM(C7:C15)</f>
        <v>404</v>
      </c>
      <c r="D6" s="13">
        <f>SUM(D7:D15)</f>
        <v>602</v>
      </c>
      <c r="F6" s="28">
        <v>2869685482</v>
      </c>
      <c r="G6" s="28">
        <v>2474850983</v>
      </c>
      <c r="H6" s="28">
        <v>394834499</v>
      </c>
    </row>
    <row r="7" spans="1:8" ht="15.75">
      <c r="A7" s="1" t="s">
        <v>47</v>
      </c>
      <c r="B7" s="13">
        <f aca="true" t="shared" si="0" ref="B7:B15">SUM(C7:D7)</f>
        <v>163</v>
      </c>
      <c r="C7" s="13">
        <f>C18+C29</f>
        <v>70</v>
      </c>
      <c r="D7" s="13">
        <f>D18+D29</f>
        <v>93</v>
      </c>
      <c r="F7" s="18">
        <f aca="true" t="shared" si="1" ref="F7:F15">SUM(G7:H7)</f>
        <v>1601370088</v>
      </c>
      <c r="G7" s="18">
        <f>+G18+G29</f>
        <v>1400490885</v>
      </c>
      <c r="H7" s="18">
        <f>+H18+H29</f>
        <v>200879203</v>
      </c>
    </row>
    <row r="8" spans="1:8" ht="15.75">
      <c r="A8" s="12" t="s">
        <v>0</v>
      </c>
      <c r="B8" s="13">
        <f t="shared" si="0"/>
        <v>51</v>
      </c>
      <c r="C8" s="13">
        <f>C19+C30</f>
        <v>22</v>
      </c>
      <c r="D8" s="13">
        <f>D19+D30</f>
        <v>29</v>
      </c>
      <c r="F8" s="18">
        <f t="shared" si="1"/>
        <v>110140998</v>
      </c>
      <c r="G8" s="18">
        <f>+G19+G30</f>
        <v>85359066</v>
      </c>
      <c r="H8" s="18">
        <f>+H19+H30</f>
        <v>24781932</v>
      </c>
    </row>
    <row r="9" spans="1:8" ht="15.75">
      <c r="A9" s="12" t="s">
        <v>48</v>
      </c>
      <c r="B9" s="13">
        <f t="shared" si="0"/>
        <v>9</v>
      </c>
      <c r="C9" s="13">
        <f>C20</f>
        <v>8</v>
      </c>
      <c r="D9" s="13">
        <f>+D20</f>
        <v>1</v>
      </c>
      <c r="F9" s="18">
        <f t="shared" si="1"/>
        <v>99531346</v>
      </c>
      <c r="G9" s="18">
        <f>+G20</f>
        <v>43376864</v>
      </c>
      <c r="H9" s="18">
        <f>+H20</f>
        <v>56154482</v>
      </c>
    </row>
    <row r="10" spans="1:8" ht="15.75">
      <c r="A10" s="12" t="s">
        <v>4</v>
      </c>
      <c r="B10" s="13">
        <f t="shared" si="0"/>
        <v>27</v>
      </c>
      <c r="C10" s="13">
        <f>C21</f>
        <v>27</v>
      </c>
      <c r="D10" s="13">
        <v>0</v>
      </c>
      <c r="F10" s="18">
        <f t="shared" si="1"/>
        <v>66820200</v>
      </c>
      <c r="G10" s="18">
        <f>+G21</f>
        <v>66820200</v>
      </c>
      <c r="H10" s="18">
        <v>0</v>
      </c>
    </row>
    <row r="11" spans="1:8" ht="15.75">
      <c r="A11" s="12" t="s">
        <v>5</v>
      </c>
      <c r="B11" s="13">
        <f t="shared" si="0"/>
        <v>122</v>
      </c>
      <c r="C11" s="13">
        <f>C22+C33</f>
        <v>122</v>
      </c>
      <c r="D11" s="13">
        <v>0</v>
      </c>
      <c r="F11" s="18">
        <f t="shared" si="1"/>
        <v>847614395</v>
      </c>
      <c r="G11" s="18">
        <f>+G22+G33</f>
        <v>847614395</v>
      </c>
      <c r="H11" s="18">
        <v>0</v>
      </c>
    </row>
    <row r="12" spans="1:8" ht="15.75">
      <c r="A12" s="1" t="s">
        <v>49</v>
      </c>
      <c r="B12" s="13">
        <f t="shared" si="0"/>
        <v>20</v>
      </c>
      <c r="C12" s="13">
        <f>C23+C34</f>
        <v>3</v>
      </c>
      <c r="D12" s="13">
        <f>D23+D34</f>
        <v>17</v>
      </c>
      <c r="F12" s="18">
        <f t="shared" si="1"/>
        <v>28063037</v>
      </c>
      <c r="G12" s="18">
        <f>+G23+G34</f>
        <v>23780521</v>
      </c>
      <c r="H12" s="18">
        <f>+H23+H34</f>
        <v>4282516</v>
      </c>
    </row>
    <row r="13" spans="1:8" ht="15.75">
      <c r="A13" s="12" t="s">
        <v>2</v>
      </c>
      <c r="B13" s="13">
        <f t="shared" si="0"/>
        <v>15</v>
      </c>
      <c r="C13" s="13">
        <f>C24</f>
        <v>2</v>
      </c>
      <c r="D13" s="13">
        <f>D24</f>
        <v>13</v>
      </c>
      <c r="F13" s="18">
        <f t="shared" si="1"/>
        <v>82504396</v>
      </c>
      <c r="G13" s="18">
        <f>+G24</f>
        <v>3306</v>
      </c>
      <c r="H13" s="18">
        <f>+H24</f>
        <v>82501090</v>
      </c>
    </row>
    <row r="14" spans="1:8" ht="15.75">
      <c r="A14" s="12" t="s">
        <v>6</v>
      </c>
      <c r="B14" s="13">
        <f t="shared" si="0"/>
        <v>4</v>
      </c>
      <c r="C14" s="13">
        <f>C25</f>
        <v>2</v>
      </c>
      <c r="D14" s="13">
        <f>D25</f>
        <v>2</v>
      </c>
      <c r="F14" s="18">
        <f t="shared" si="1"/>
        <v>3245</v>
      </c>
      <c r="G14" s="18">
        <f>+G25</f>
        <v>2150</v>
      </c>
      <c r="H14" s="18">
        <f>+H25</f>
        <v>1095</v>
      </c>
    </row>
    <row r="15" spans="1:8" ht="15.75">
      <c r="A15" s="12" t="s">
        <v>3</v>
      </c>
      <c r="B15" s="13">
        <f t="shared" si="0"/>
        <v>595</v>
      </c>
      <c r="C15" s="13">
        <f>C26+C37</f>
        <v>148</v>
      </c>
      <c r="D15" s="13">
        <f>D26+D37</f>
        <v>447</v>
      </c>
      <c r="F15" s="18">
        <f t="shared" si="1"/>
        <v>33637777</v>
      </c>
      <c r="G15" s="18">
        <f>+G26+G37</f>
        <v>7403596</v>
      </c>
      <c r="H15" s="18">
        <f>+H26+H37</f>
        <v>26234181</v>
      </c>
    </row>
    <row r="16" spans="1:8" ht="15.75">
      <c r="A16" s="3"/>
      <c r="B16" s="22"/>
      <c r="C16" s="22"/>
      <c r="D16" s="22"/>
      <c r="F16" s="28"/>
      <c r="G16" s="28"/>
      <c r="H16" s="28"/>
    </row>
    <row r="17" spans="1:8" ht="17.25">
      <c r="A17" s="12" t="s">
        <v>27</v>
      </c>
      <c r="B17" s="13">
        <f aca="true" t="shared" si="2" ref="B17:B26">SUM(C17:D17)</f>
        <v>317</v>
      </c>
      <c r="C17" s="13">
        <f>SUM(C18:C26)</f>
        <v>200</v>
      </c>
      <c r="D17" s="13">
        <f>SUM(D18:D26)</f>
        <v>117</v>
      </c>
      <c r="F17" s="28">
        <v>2097258239</v>
      </c>
      <c r="G17" s="28">
        <v>1760786265</v>
      </c>
      <c r="H17" s="28">
        <v>336471974</v>
      </c>
    </row>
    <row r="18" spans="1:8" ht="15.75">
      <c r="A18" s="1" t="s">
        <v>47</v>
      </c>
      <c r="B18" s="13">
        <f t="shared" si="2"/>
        <v>108</v>
      </c>
      <c r="C18" s="22">
        <v>55</v>
      </c>
      <c r="D18" s="13">
        <v>53</v>
      </c>
      <c r="F18" s="18">
        <f aca="true" t="shared" si="3" ref="F18:F26">SUM(G18:H18)</f>
        <v>988855249</v>
      </c>
      <c r="G18" s="18">
        <v>808601571</v>
      </c>
      <c r="H18" s="18">
        <v>180253678</v>
      </c>
    </row>
    <row r="19" spans="1:8" ht="15.75">
      <c r="A19" s="3" t="s">
        <v>0</v>
      </c>
      <c r="B19" s="13">
        <f t="shared" si="2"/>
        <v>28</v>
      </c>
      <c r="C19" s="22">
        <v>7</v>
      </c>
      <c r="D19" s="13">
        <v>21</v>
      </c>
      <c r="F19" s="18">
        <f t="shared" si="3"/>
        <v>85882218</v>
      </c>
      <c r="G19" s="18">
        <v>69893425</v>
      </c>
      <c r="H19" s="18">
        <v>15988793</v>
      </c>
    </row>
    <row r="20" spans="1:8" ht="15.75">
      <c r="A20" s="12" t="s">
        <v>48</v>
      </c>
      <c r="B20" s="13">
        <f t="shared" si="2"/>
        <v>9</v>
      </c>
      <c r="C20" s="22">
        <v>8</v>
      </c>
      <c r="D20" s="13">
        <v>1</v>
      </c>
      <c r="F20" s="18">
        <f t="shared" si="3"/>
        <v>99531346</v>
      </c>
      <c r="G20" s="18">
        <v>43376864</v>
      </c>
      <c r="H20" s="18">
        <v>56154482</v>
      </c>
    </row>
    <row r="21" spans="1:8" ht="17.25">
      <c r="A21" s="12" t="s">
        <v>53</v>
      </c>
      <c r="B21" s="13">
        <f t="shared" si="2"/>
        <v>27</v>
      </c>
      <c r="C21" s="22">
        <v>27</v>
      </c>
      <c r="D21" s="13">
        <v>0</v>
      </c>
      <c r="F21" s="18">
        <f t="shared" si="3"/>
        <v>66820200</v>
      </c>
      <c r="G21" s="18">
        <v>66820200</v>
      </c>
      <c r="H21" s="18">
        <v>0</v>
      </c>
    </row>
    <row r="22" spans="1:8" ht="15.75">
      <c r="A22" s="12" t="s">
        <v>5</v>
      </c>
      <c r="B22" s="13">
        <f t="shared" si="2"/>
        <v>87</v>
      </c>
      <c r="C22" s="22">
        <v>87</v>
      </c>
      <c r="D22" s="13">
        <v>0</v>
      </c>
      <c r="F22" s="18">
        <f t="shared" si="3"/>
        <v>769766215</v>
      </c>
      <c r="G22" s="18">
        <v>769766215</v>
      </c>
      <c r="H22" s="18">
        <v>0</v>
      </c>
    </row>
    <row r="23" spans="1:8" ht="15.75">
      <c r="A23" s="3" t="s">
        <v>1</v>
      </c>
      <c r="B23" s="13">
        <f t="shared" si="2"/>
        <v>4</v>
      </c>
      <c r="C23" s="22">
        <v>1</v>
      </c>
      <c r="D23" s="13">
        <v>3</v>
      </c>
      <c r="F23" s="18">
        <f t="shared" si="3"/>
        <v>409716</v>
      </c>
      <c r="G23" s="18">
        <v>66336</v>
      </c>
      <c r="H23" s="18">
        <v>343380</v>
      </c>
    </row>
    <row r="24" spans="1:8" ht="15.75">
      <c r="A24" s="3" t="s">
        <v>2</v>
      </c>
      <c r="B24" s="13">
        <f t="shared" si="2"/>
        <v>15</v>
      </c>
      <c r="C24" s="13">
        <v>2</v>
      </c>
      <c r="D24" s="22">
        <v>13</v>
      </c>
      <c r="F24" s="18">
        <f t="shared" si="3"/>
        <v>82504396</v>
      </c>
      <c r="G24" s="18">
        <v>3306</v>
      </c>
      <c r="H24" s="18">
        <v>82501090</v>
      </c>
    </row>
    <row r="25" spans="1:8" ht="15.75">
      <c r="A25" s="3" t="s">
        <v>6</v>
      </c>
      <c r="B25" s="13">
        <f t="shared" si="2"/>
        <v>4</v>
      </c>
      <c r="C25" s="13">
        <v>2</v>
      </c>
      <c r="D25" s="22">
        <v>2</v>
      </c>
      <c r="F25" s="18">
        <f t="shared" si="3"/>
        <v>3245</v>
      </c>
      <c r="G25" s="18">
        <v>2150</v>
      </c>
      <c r="H25" s="18">
        <v>1095</v>
      </c>
    </row>
    <row r="26" spans="1:8" ht="15.75">
      <c r="A26" s="3" t="s">
        <v>3</v>
      </c>
      <c r="B26" s="13">
        <f t="shared" si="2"/>
        <v>35</v>
      </c>
      <c r="C26" s="22">
        <v>11</v>
      </c>
      <c r="D26" s="13">
        <v>24</v>
      </c>
      <c r="F26" s="18">
        <f t="shared" si="3"/>
        <v>3485654</v>
      </c>
      <c r="G26" s="18">
        <v>2256198</v>
      </c>
      <c r="H26" s="18">
        <v>1229456</v>
      </c>
    </row>
    <row r="27" spans="1:8" ht="15.75">
      <c r="A27" s="3"/>
      <c r="B27" s="22"/>
      <c r="C27" s="22"/>
      <c r="D27" s="22"/>
      <c r="F27" s="48"/>
      <c r="G27" s="48"/>
      <c r="H27" s="48"/>
    </row>
    <row r="28" spans="1:8" ht="17.25">
      <c r="A28" s="3" t="s">
        <v>30</v>
      </c>
      <c r="B28" s="13">
        <f>SUM(C28:D28)</f>
        <v>689</v>
      </c>
      <c r="C28" s="13">
        <f>SUM(C29:C37)</f>
        <v>204</v>
      </c>
      <c r="D28" s="13">
        <f>SUM(D29:D37)</f>
        <v>485</v>
      </c>
      <c r="F28" s="28">
        <v>772427243</v>
      </c>
      <c r="G28" s="28">
        <v>714064718</v>
      </c>
      <c r="H28" s="28">
        <v>58362525</v>
      </c>
    </row>
    <row r="29" spans="1:8" ht="15.75">
      <c r="A29" s="1" t="s">
        <v>47</v>
      </c>
      <c r="B29" s="13">
        <f>SUM(C29:D29)</f>
        <v>55</v>
      </c>
      <c r="C29" s="22">
        <v>15</v>
      </c>
      <c r="D29" s="13">
        <v>40</v>
      </c>
      <c r="F29" s="18">
        <f>SUM(G29:H29)</f>
        <v>612514839</v>
      </c>
      <c r="G29" s="18">
        <v>591889314</v>
      </c>
      <c r="H29" s="18">
        <v>20625525</v>
      </c>
    </row>
    <row r="30" spans="1:8" ht="15.75">
      <c r="A30" s="3" t="s">
        <v>0</v>
      </c>
      <c r="B30" s="13">
        <f>SUM(C30:D30)</f>
        <v>23</v>
      </c>
      <c r="C30" s="22">
        <v>15</v>
      </c>
      <c r="D30" s="13">
        <v>8</v>
      </c>
      <c r="F30" s="18">
        <f>SUM(G30:H30)</f>
        <v>24258780</v>
      </c>
      <c r="G30" s="18">
        <v>15465641</v>
      </c>
      <c r="H30" s="18">
        <v>8793139</v>
      </c>
    </row>
    <row r="31" spans="1:8" ht="15.75">
      <c r="A31" s="12" t="s">
        <v>48</v>
      </c>
      <c r="B31" s="13">
        <v>0</v>
      </c>
      <c r="C31" s="13">
        <v>0</v>
      </c>
      <c r="D31" s="13">
        <v>0</v>
      </c>
      <c r="F31" s="18">
        <v>0</v>
      </c>
      <c r="G31" s="18">
        <v>0</v>
      </c>
      <c r="H31" s="18">
        <v>0</v>
      </c>
    </row>
    <row r="32" spans="1:8" ht="15.75">
      <c r="A32" s="12" t="s">
        <v>4</v>
      </c>
      <c r="B32" s="13">
        <v>0</v>
      </c>
      <c r="C32" s="13">
        <v>0</v>
      </c>
      <c r="D32" s="13">
        <v>0</v>
      </c>
      <c r="F32" s="18">
        <v>0</v>
      </c>
      <c r="G32" s="18">
        <v>0</v>
      </c>
      <c r="H32" s="18">
        <v>0</v>
      </c>
    </row>
    <row r="33" spans="1:8" ht="15.75">
      <c r="A33" s="12" t="s">
        <v>5</v>
      </c>
      <c r="B33" s="13">
        <f>SUM(C33:D33)</f>
        <v>35</v>
      </c>
      <c r="C33" s="22">
        <v>35</v>
      </c>
      <c r="D33" s="13">
        <v>0</v>
      </c>
      <c r="F33" s="18">
        <f>SUM(G33:H33)</f>
        <v>77848180</v>
      </c>
      <c r="G33" s="18">
        <v>77848180</v>
      </c>
      <c r="H33" s="18">
        <v>0</v>
      </c>
    </row>
    <row r="34" spans="1:8" ht="15.75">
      <c r="A34" s="3" t="s">
        <v>1</v>
      </c>
      <c r="B34" s="13">
        <f>SUM(C34:D34)</f>
        <v>16</v>
      </c>
      <c r="C34" s="22">
        <v>2</v>
      </c>
      <c r="D34" s="13">
        <v>14</v>
      </c>
      <c r="F34" s="18">
        <f>SUM(G34:H34)</f>
        <v>27653321</v>
      </c>
      <c r="G34" s="18">
        <v>23714185</v>
      </c>
      <c r="H34" s="18">
        <v>3939136</v>
      </c>
    </row>
    <row r="35" spans="1:8" ht="15.75">
      <c r="A35" s="3" t="s">
        <v>2</v>
      </c>
      <c r="B35" s="13">
        <v>0</v>
      </c>
      <c r="C35" s="13">
        <v>0</v>
      </c>
      <c r="D35" s="13">
        <v>0</v>
      </c>
      <c r="F35" s="18">
        <v>0</v>
      </c>
      <c r="G35" s="18">
        <v>0</v>
      </c>
      <c r="H35" s="18">
        <v>0</v>
      </c>
    </row>
    <row r="36" spans="1:8" ht="15.75">
      <c r="A36" s="3" t="s">
        <v>6</v>
      </c>
      <c r="B36" s="13">
        <v>0</v>
      </c>
      <c r="C36" s="13">
        <v>0</v>
      </c>
      <c r="D36" s="13">
        <v>0</v>
      </c>
      <c r="F36" s="18">
        <v>0</v>
      </c>
      <c r="G36" s="18">
        <v>0</v>
      </c>
      <c r="H36" s="18">
        <v>0</v>
      </c>
    </row>
    <row r="37" spans="1:8" ht="15.75">
      <c r="A37" s="3" t="s">
        <v>3</v>
      </c>
      <c r="B37" s="13">
        <f>SUM(C37:D37)</f>
        <v>560</v>
      </c>
      <c r="C37" s="22">
        <v>137</v>
      </c>
      <c r="D37" s="13">
        <v>423</v>
      </c>
      <c r="F37" s="18">
        <f>SUM(G37:H37)</f>
        <v>30152123</v>
      </c>
      <c r="G37" s="18">
        <v>5147398</v>
      </c>
      <c r="H37" s="18">
        <v>25004725</v>
      </c>
    </row>
    <row r="38" spans="1:8" ht="15.75">
      <c r="A38" s="51"/>
      <c r="B38" s="51"/>
      <c r="C38" s="51"/>
      <c r="D38" s="51"/>
      <c r="E38" s="51"/>
      <c r="F38" s="51"/>
      <c r="G38" s="51"/>
      <c r="H38" s="51"/>
    </row>
    <row r="39" ht="15.75">
      <c r="A39" s="25" t="s">
        <v>35</v>
      </c>
    </row>
    <row r="40" ht="15.75">
      <c r="A40" s="46" t="s">
        <v>56</v>
      </c>
    </row>
    <row r="42" spans="1:8" ht="15.75">
      <c r="A42" s="65" t="s">
        <v>59</v>
      </c>
      <c r="B42" s="65"/>
      <c r="C42" s="65"/>
      <c r="D42" s="65"/>
      <c r="E42" s="65"/>
      <c r="F42" s="65"/>
      <c r="G42" s="65"/>
      <c r="H42" s="65"/>
    </row>
  </sheetData>
  <sheetProtection/>
  <mergeCells count="3">
    <mergeCell ref="B3:D3"/>
    <mergeCell ref="F3:H3"/>
    <mergeCell ref="A42:H42"/>
  </mergeCells>
  <printOptions/>
  <pageMargins left="0.7" right="0.7" top="0.75" bottom="0.75" header="0.3" footer="0.3"/>
  <pageSetup fitToHeight="1" fitToWidth="1" horizontalDpi="1200" verticalDpi="1200" orientation="landscape" scale="70" r:id="rId1"/>
</worksheet>
</file>

<file path=xl/worksheets/sheet17.xml><?xml version="1.0" encoding="utf-8"?>
<worksheet xmlns="http://schemas.openxmlformats.org/spreadsheetml/2006/main" xmlns:r="http://schemas.openxmlformats.org/officeDocument/2006/relationships">
  <sheetPr>
    <pageSetUpPr fitToPage="1"/>
  </sheetPr>
  <dimension ref="A1:H46"/>
  <sheetViews>
    <sheetView zoomScalePageLayoutView="0" workbookViewId="0" topLeftCell="A1">
      <selection activeCell="A1" sqref="A1"/>
    </sheetView>
  </sheetViews>
  <sheetFormatPr defaultColWidth="20.77734375" defaultRowHeight="15.75"/>
  <cols>
    <col min="1" max="1" width="38.77734375" style="0" customWidth="1"/>
    <col min="2" max="4" width="15.77734375" style="0" customWidth="1"/>
    <col min="5" max="5" width="1.77734375" style="0" customWidth="1"/>
  </cols>
  <sheetData>
    <row r="1" spans="1:8" ht="20.25">
      <c r="A1" s="27" t="s">
        <v>60</v>
      </c>
      <c r="B1" s="1"/>
      <c r="C1" s="1"/>
      <c r="D1" s="1"/>
      <c r="E1" s="1"/>
      <c r="F1" s="2"/>
      <c r="G1" s="1"/>
      <c r="H1" s="1"/>
    </row>
    <row r="2" spans="1:8" ht="15.75">
      <c r="A2" s="3"/>
      <c r="B2" s="3"/>
      <c r="C2" s="3"/>
      <c r="D2" s="3"/>
      <c r="E2" s="3"/>
      <c r="F2" s="3"/>
      <c r="G2" s="3"/>
      <c r="H2" s="3"/>
    </row>
    <row r="3" spans="1:8" ht="15.75">
      <c r="A3" s="4"/>
      <c r="B3" s="63" t="s">
        <v>7</v>
      </c>
      <c r="C3" s="64"/>
      <c r="D3" s="64"/>
      <c r="E3" s="4"/>
      <c r="F3" s="63" t="s">
        <v>9</v>
      </c>
      <c r="G3" s="64"/>
      <c r="H3" s="64"/>
    </row>
    <row r="4" spans="1:8" ht="15.75">
      <c r="A4" s="6"/>
      <c r="B4" s="7" t="s">
        <v>20</v>
      </c>
      <c r="C4" s="7" t="s">
        <v>21</v>
      </c>
      <c r="D4" s="7" t="s">
        <v>22</v>
      </c>
      <c r="E4" s="8"/>
      <c r="F4" s="7" t="s">
        <v>20</v>
      </c>
      <c r="G4" s="7" t="s">
        <v>21</v>
      </c>
      <c r="H4" s="7" t="s">
        <v>22</v>
      </c>
    </row>
    <row r="5" spans="1:8" ht="15.75">
      <c r="A5" s="3"/>
      <c r="B5" s="3"/>
      <c r="C5" s="3"/>
      <c r="D5" s="3"/>
      <c r="E5" s="3"/>
      <c r="F5" s="11"/>
      <c r="G5" s="11"/>
      <c r="H5" s="11"/>
    </row>
    <row r="6" spans="1:8" ht="17.25">
      <c r="A6" s="12" t="s">
        <v>24</v>
      </c>
      <c r="B6" s="13">
        <f>SUM(B7:B15)</f>
        <v>1033</v>
      </c>
      <c r="C6" s="13">
        <f>SUM(C7:C15)</f>
        <v>425</v>
      </c>
      <c r="D6" s="13">
        <f>SUM(D7:D15)</f>
        <v>608</v>
      </c>
      <c r="E6" s="53"/>
      <c r="F6" s="28">
        <v>2633560546</v>
      </c>
      <c r="G6" s="28">
        <v>2354397210</v>
      </c>
      <c r="H6" s="28">
        <v>279163336</v>
      </c>
    </row>
    <row r="7" spans="1:8" ht="15.75">
      <c r="A7" s="1" t="s">
        <v>47</v>
      </c>
      <c r="B7" s="13">
        <f aca="true" t="shared" si="0" ref="B7:B15">SUM(C7:D7)</f>
        <v>163</v>
      </c>
      <c r="C7" s="13">
        <f>C18+C29</f>
        <v>73</v>
      </c>
      <c r="D7" s="13">
        <v>90</v>
      </c>
      <c r="E7" s="22"/>
      <c r="F7" s="18">
        <f aca="true" t="shared" si="1" ref="F7:F15">SUM(G7:H7)</f>
        <v>1494985793</v>
      </c>
      <c r="G7" s="18">
        <v>1297708459</v>
      </c>
      <c r="H7" s="18">
        <v>197277334</v>
      </c>
    </row>
    <row r="8" spans="1:8" ht="15.75">
      <c r="A8" s="12" t="s">
        <v>0</v>
      </c>
      <c r="B8" s="13">
        <f t="shared" si="0"/>
        <v>53</v>
      </c>
      <c r="C8" s="13">
        <v>21</v>
      </c>
      <c r="D8" s="13">
        <v>32</v>
      </c>
      <c r="E8" s="22"/>
      <c r="F8" s="18">
        <f t="shared" si="1"/>
        <v>104169584</v>
      </c>
      <c r="G8" s="18">
        <v>69463927</v>
      </c>
      <c r="H8" s="18">
        <v>34705657</v>
      </c>
    </row>
    <row r="9" spans="1:8" ht="15.75">
      <c r="A9" s="12" t="s">
        <v>48</v>
      </c>
      <c r="B9" s="13">
        <f t="shared" si="0"/>
        <v>10</v>
      </c>
      <c r="C9" s="13">
        <v>10</v>
      </c>
      <c r="D9" s="13">
        <v>0</v>
      </c>
      <c r="E9" s="22"/>
      <c r="F9" s="18">
        <f t="shared" si="1"/>
        <v>75726135</v>
      </c>
      <c r="G9" s="18">
        <v>75726135</v>
      </c>
      <c r="H9" s="18">
        <v>0</v>
      </c>
    </row>
    <row r="10" spans="1:8" ht="15.75">
      <c r="A10" s="12" t="s">
        <v>4</v>
      </c>
      <c r="B10" s="13">
        <f t="shared" si="0"/>
        <v>28</v>
      </c>
      <c r="C10" s="13">
        <v>28</v>
      </c>
      <c r="D10" s="13">
        <v>0</v>
      </c>
      <c r="E10" s="22"/>
      <c r="F10" s="18">
        <f t="shared" si="1"/>
        <v>62621146</v>
      </c>
      <c r="G10" s="18">
        <v>62621146</v>
      </c>
      <c r="H10" s="18">
        <v>0</v>
      </c>
    </row>
    <row r="11" spans="1:8" ht="15.75">
      <c r="A11" s="12" t="s">
        <v>5</v>
      </c>
      <c r="B11" s="13">
        <f t="shared" si="0"/>
        <v>132</v>
      </c>
      <c r="C11" s="13">
        <v>132</v>
      </c>
      <c r="D11" s="13">
        <v>0</v>
      </c>
      <c r="E11" s="22"/>
      <c r="F11" s="18">
        <f t="shared" si="1"/>
        <v>819173069</v>
      </c>
      <c r="G11" s="18">
        <v>819173069</v>
      </c>
      <c r="H11" s="18">
        <v>0</v>
      </c>
    </row>
    <row r="12" spans="1:8" ht="15.75">
      <c r="A12" s="1" t="s">
        <v>49</v>
      </c>
      <c r="B12" s="13">
        <f t="shared" si="0"/>
        <v>23</v>
      </c>
      <c r="C12" s="13">
        <v>4</v>
      </c>
      <c r="D12" s="13">
        <v>19</v>
      </c>
      <c r="E12" s="22"/>
      <c r="F12" s="18">
        <f t="shared" si="1"/>
        <v>27464239</v>
      </c>
      <c r="G12" s="18">
        <v>22900961</v>
      </c>
      <c r="H12" s="18">
        <v>4563278</v>
      </c>
    </row>
    <row r="13" spans="1:8" ht="15.75">
      <c r="A13" s="12" t="s">
        <v>2</v>
      </c>
      <c r="B13" s="13">
        <f t="shared" si="0"/>
        <v>14</v>
      </c>
      <c r="C13" s="13">
        <v>3</v>
      </c>
      <c r="D13" s="13">
        <v>11</v>
      </c>
      <c r="E13" s="22"/>
      <c r="F13" s="18">
        <f t="shared" si="1"/>
        <v>19535236</v>
      </c>
      <c r="G13" s="18">
        <v>4924</v>
      </c>
      <c r="H13" s="18">
        <v>19530312</v>
      </c>
    </row>
    <row r="14" spans="1:8" ht="15.75">
      <c r="A14" s="12" t="s">
        <v>6</v>
      </c>
      <c r="B14" s="13">
        <f t="shared" si="0"/>
        <v>4</v>
      </c>
      <c r="C14" s="13">
        <v>2</v>
      </c>
      <c r="D14" s="13">
        <v>2</v>
      </c>
      <c r="E14" s="22"/>
      <c r="F14" s="18">
        <f t="shared" si="1"/>
        <v>3538</v>
      </c>
      <c r="G14" s="18">
        <v>2425</v>
      </c>
      <c r="H14" s="18">
        <v>1113</v>
      </c>
    </row>
    <row r="15" spans="1:8" ht="15.75">
      <c r="A15" s="12" t="s">
        <v>3</v>
      </c>
      <c r="B15" s="13">
        <f t="shared" si="0"/>
        <v>606</v>
      </c>
      <c r="C15" s="13">
        <v>152</v>
      </c>
      <c r="D15" s="13">
        <v>454</v>
      </c>
      <c r="E15" s="22"/>
      <c r="F15" s="18">
        <f t="shared" si="1"/>
        <v>29881806</v>
      </c>
      <c r="G15" s="18">
        <v>6796164</v>
      </c>
      <c r="H15" s="18">
        <v>23085642</v>
      </c>
    </row>
    <row r="16" spans="1:8" ht="15.75">
      <c r="A16" s="3"/>
      <c r="B16" s="22"/>
      <c r="C16" s="22"/>
      <c r="D16" s="22"/>
      <c r="E16" s="22"/>
      <c r="F16" s="28"/>
      <c r="G16" s="28"/>
      <c r="H16" s="28"/>
    </row>
    <row r="17" spans="1:8" ht="17.25">
      <c r="A17" s="12" t="s">
        <v>27</v>
      </c>
      <c r="B17" s="13">
        <f aca="true" t="shared" si="2" ref="B17:B26">SUM(C17:D17)</f>
        <v>328</v>
      </c>
      <c r="C17" s="13">
        <f>SUM(C18:C26)</f>
        <v>214</v>
      </c>
      <c r="D17" s="13">
        <f>SUM(D18:D26)</f>
        <v>114</v>
      </c>
      <c r="E17" s="22"/>
      <c r="F17" s="28">
        <v>1951762452</v>
      </c>
      <c r="G17" s="28">
        <v>1726536499</v>
      </c>
      <c r="H17" s="28">
        <v>225225953</v>
      </c>
    </row>
    <row r="18" spans="1:8" ht="15.75">
      <c r="A18" s="1" t="s">
        <v>47</v>
      </c>
      <c r="B18" s="13">
        <f t="shared" si="2"/>
        <v>107</v>
      </c>
      <c r="C18" s="22">
        <v>58</v>
      </c>
      <c r="D18" s="13">
        <v>49</v>
      </c>
      <c r="E18" s="22"/>
      <c r="F18" s="18">
        <f aca="true" t="shared" si="3" ref="F18:F26">SUM(G18:H18)</f>
        <v>966846740</v>
      </c>
      <c r="G18" s="18">
        <v>788953666</v>
      </c>
      <c r="H18" s="18">
        <v>177893074</v>
      </c>
    </row>
    <row r="19" spans="1:8" ht="15.75">
      <c r="A19" s="3" t="s">
        <v>0</v>
      </c>
      <c r="B19" s="13">
        <f t="shared" si="2"/>
        <v>30</v>
      </c>
      <c r="C19" s="22">
        <v>7</v>
      </c>
      <c r="D19" s="13">
        <v>23</v>
      </c>
      <c r="E19" s="22"/>
      <c r="F19" s="18">
        <f t="shared" si="3"/>
        <v>81547286</v>
      </c>
      <c r="G19" s="18">
        <v>55232342</v>
      </c>
      <c r="H19" s="18">
        <v>26314944</v>
      </c>
    </row>
    <row r="20" spans="1:8" ht="15.75">
      <c r="A20" s="12" t="s">
        <v>48</v>
      </c>
      <c r="B20" s="13">
        <f t="shared" si="2"/>
        <v>10</v>
      </c>
      <c r="C20" s="22">
        <v>10</v>
      </c>
      <c r="D20" s="13">
        <v>0</v>
      </c>
      <c r="E20" s="22"/>
      <c r="F20" s="18">
        <f t="shared" si="3"/>
        <v>75726135</v>
      </c>
      <c r="G20" s="18">
        <v>75726135</v>
      </c>
      <c r="H20" s="18">
        <v>0</v>
      </c>
    </row>
    <row r="21" spans="1:8" ht="17.25">
      <c r="A21" s="12" t="s">
        <v>53</v>
      </c>
      <c r="B21" s="13">
        <f t="shared" si="2"/>
        <v>28</v>
      </c>
      <c r="C21" s="22">
        <v>28</v>
      </c>
      <c r="D21" s="13">
        <v>0</v>
      </c>
      <c r="E21" s="22"/>
      <c r="F21" s="18">
        <f t="shared" si="3"/>
        <v>62621146</v>
      </c>
      <c r="G21" s="18">
        <v>62621146</v>
      </c>
      <c r="H21" s="18">
        <v>0</v>
      </c>
    </row>
    <row r="22" spans="1:8" ht="15.75">
      <c r="A22" s="12" t="s">
        <v>5</v>
      </c>
      <c r="B22" s="13">
        <f t="shared" si="2"/>
        <v>93</v>
      </c>
      <c r="C22" s="22">
        <v>93</v>
      </c>
      <c r="D22" s="13">
        <v>0</v>
      </c>
      <c r="E22" s="22"/>
      <c r="F22" s="18">
        <f t="shared" si="3"/>
        <v>741821129</v>
      </c>
      <c r="G22" s="18">
        <v>741821129</v>
      </c>
      <c r="H22" s="18">
        <v>0</v>
      </c>
    </row>
    <row r="23" spans="1:8" ht="15.75">
      <c r="A23" s="3" t="s">
        <v>1</v>
      </c>
      <c r="B23" s="13">
        <f t="shared" si="2"/>
        <v>5</v>
      </c>
      <c r="C23" s="22">
        <v>1</v>
      </c>
      <c r="D23" s="13">
        <v>4</v>
      </c>
      <c r="E23" s="22"/>
      <c r="F23" s="18">
        <f t="shared" si="3"/>
        <v>419191</v>
      </c>
      <c r="G23" s="18">
        <v>67057</v>
      </c>
      <c r="H23" s="18">
        <v>352134</v>
      </c>
    </row>
    <row r="24" spans="1:8" ht="15.75">
      <c r="A24" s="3" t="s">
        <v>2</v>
      </c>
      <c r="B24" s="13">
        <f t="shared" si="2"/>
        <v>14</v>
      </c>
      <c r="C24" s="13">
        <v>3</v>
      </c>
      <c r="D24" s="22">
        <v>11</v>
      </c>
      <c r="E24" s="22"/>
      <c r="F24" s="18">
        <f t="shared" si="3"/>
        <v>19535236</v>
      </c>
      <c r="G24" s="18">
        <v>4924</v>
      </c>
      <c r="H24" s="18">
        <v>19530312</v>
      </c>
    </row>
    <row r="25" spans="1:8" ht="15.75">
      <c r="A25" s="3" t="s">
        <v>6</v>
      </c>
      <c r="B25" s="13">
        <f t="shared" si="2"/>
        <v>4</v>
      </c>
      <c r="C25" s="13">
        <v>2</v>
      </c>
      <c r="D25" s="22">
        <v>2</v>
      </c>
      <c r="E25" s="22"/>
      <c r="F25" s="18">
        <f t="shared" si="3"/>
        <v>3538</v>
      </c>
      <c r="G25" s="18">
        <v>2425</v>
      </c>
      <c r="H25" s="18">
        <v>1113</v>
      </c>
    </row>
    <row r="26" spans="1:8" ht="15.75">
      <c r="A26" s="3" t="s">
        <v>3</v>
      </c>
      <c r="B26" s="13">
        <f t="shared" si="2"/>
        <v>37</v>
      </c>
      <c r="C26" s="22">
        <v>12</v>
      </c>
      <c r="D26" s="13">
        <v>25</v>
      </c>
      <c r="E26" s="22"/>
      <c r="F26" s="18">
        <f t="shared" si="3"/>
        <v>3242051</v>
      </c>
      <c r="G26" s="18">
        <v>2107675</v>
      </c>
      <c r="H26" s="18">
        <v>1134376</v>
      </c>
    </row>
    <row r="27" spans="1:8" ht="15.75">
      <c r="A27" s="3"/>
      <c r="B27" s="22"/>
      <c r="C27" s="22"/>
      <c r="D27" s="22"/>
      <c r="E27" s="22"/>
      <c r="F27" s="56"/>
      <c r="G27" s="56"/>
      <c r="H27" s="56"/>
    </row>
    <row r="28" spans="1:8" ht="17.25">
      <c r="A28" s="3" t="s">
        <v>30</v>
      </c>
      <c r="B28" s="13">
        <f>SUM(C28:D28)</f>
        <v>705</v>
      </c>
      <c r="C28" s="13">
        <f>SUM(C29:C37)</f>
        <v>211</v>
      </c>
      <c r="D28" s="13">
        <f>SUM(D29:D37)</f>
        <v>494</v>
      </c>
      <c r="E28" s="22"/>
      <c r="F28" s="28">
        <v>681798094</v>
      </c>
      <c r="G28" s="28">
        <v>627860711</v>
      </c>
      <c r="H28" s="28">
        <v>53937383</v>
      </c>
    </row>
    <row r="29" spans="1:8" ht="15.75">
      <c r="A29" s="1" t="s">
        <v>47</v>
      </c>
      <c r="B29" s="13">
        <f>SUM(C29:D29)</f>
        <v>56</v>
      </c>
      <c r="C29" s="22">
        <v>15</v>
      </c>
      <c r="D29" s="13">
        <v>41</v>
      </c>
      <c r="E29" s="22"/>
      <c r="F29" s="18">
        <f>SUM(G29:H29)</f>
        <v>528139053</v>
      </c>
      <c r="G29" s="18">
        <v>508754793</v>
      </c>
      <c r="H29" s="18">
        <v>19384260</v>
      </c>
    </row>
    <row r="30" spans="1:8" ht="15.75">
      <c r="A30" s="3" t="s">
        <v>0</v>
      </c>
      <c r="B30" s="13">
        <f>SUM(C30:D30)</f>
        <v>23</v>
      </c>
      <c r="C30" s="22">
        <v>14</v>
      </c>
      <c r="D30" s="13">
        <v>9</v>
      </c>
      <c r="E30" s="22"/>
      <c r="F30" s="18">
        <f>SUM(G30:H30)</f>
        <v>22622298</v>
      </c>
      <c r="G30" s="18">
        <v>14231585</v>
      </c>
      <c r="H30" s="18">
        <v>8390713</v>
      </c>
    </row>
    <row r="31" spans="1:8" ht="15.75">
      <c r="A31" s="12" t="s">
        <v>48</v>
      </c>
      <c r="B31" s="13">
        <v>0</v>
      </c>
      <c r="C31" s="13">
        <v>0</v>
      </c>
      <c r="D31" s="13">
        <v>0</v>
      </c>
      <c r="E31" s="22"/>
      <c r="F31" s="18">
        <v>0</v>
      </c>
      <c r="G31" s="18">
        <v>0</v>
      </c>
      <c r="H31" s="18">
        <v>0</v>
      </c>
    </row>
    <row r="32" spans="1:8" ht="15.75">
      <c r="A32" s="12" t="s">
        <v>4</v>
      </c>
      <c r="B32" s="13">
        <v>0</v>
      </c>
      <c r="C32" s="13">
        <v>0</v>
      </c>
      <c r="D32" s="13">
        <v>0</v>
      </c>
      <c r="E32" s="22"/>
      <c r="F32" s="18">
        <v>0</v>
      </c>
      <c r="G32" s="18">
        <v>0</v>
      </c>
      <c r="H32" s="18">
        <v>0</v>
      </c>
    </row>
    <row r="33" spans="1:8" ht="15.75">
      <c r="A33" s="12" t="s">
        <v>5</v>
      </c>
      <c r="B33" s="13">
        <f>SUM(C33:D33)</f>
        <v>39</v>
      </c>
      <c r="C33" s="22">
        <v>39</v>
      </c>
      <c r="D33" s="13">
        <v>0</v>
      </c>
      <c r="E33" s="22"/>
      <c r="F33" s="18">
        <f>SUM(G33:H33)</f>
        <v>77351940</v>
      </c>
      <c r="G33" s="18">
        <v>77351940</v>
      </c>
      <c r="H33" s="18">
        <v>0</v>
      </c>
    </row>
    <row r="34" spans="1:8" ht="15.75">
      <c r="A34" s="3" t="s">
        <v>1</v>
      </c>
      <c r="B34" s="13">
        <f>SUM(C34:D34)</f>
        <v>18</v>
      </c>
      <c r="C34" s="22">
        <v>3</v>
      </c>
      <c r="D34" s="13">
        <v>15</v>
      </c>
      <c r="E34" s="22"/>
      <c r="F34" s="18">
        <f>SUM(G34:H34)</f>
        <v>27045048</v>
      </c>
      <c r="G34" s="18">
        <v>22833904</v>
      </c>
      <c r="H34" s="18">
        <v>4211144</v>
      </c>
    </row>
    <row r="35" spans="1:8" ht="15.75">
      <c r="A35" s="3" t="s">
        <v>2</v>
      </c>
      <c r="B35" s="13">
        <v>0</v>
      </c>
      <c r="C35" s="13">
        <v>0</v>
      </c>
      <c r="D35" s="13">
        <v>0</v>
      </c>
      <c r="E35" s="22"/>
      <c r="F35" s="18">
        <v>0</v>
      </c>
      <c r="G35" s="18">
        <v>0</v>
      </c>
      <c r="H35" s="18">
        <v>0</v>
      </c>
    </row>
    <row r="36" spans="1:8" ht="15.75">
      <c r="A36" s="3" t="s">
        <v>6</v>
      </c>
      <c r="B36" s="13">
        <v>0</v>
      </c>
      <c r="C36" s="13">
        <v>0</v>
      </c>
      <c r="D36" s="13">
        <v>0</v>
      </c>
      <c r="E36" s="22"/>
      <c r="F36" s="18">
        <v>0</v>
      </c>
      <c r="G36" s="18">
        <v>0</v>
      </c>
      <c r="H36" s="18">
        <v>0</v>
      </c>
    </row>
    <row r="37" spans="1:8" ht="15.75">
      <c r="A37" s="3" t="s">
        <v>3</v>
      </c>
      <c r="B37" s="13">
        <f>SUM(C37:D37)</f>
        <v>569</v>
      </c>
      <c r="C37" s="22">
        <v>140</v>
      </c>
      <c r="D37" s="13">
        <v>429</v>
      </c>
      <c r="E37" s="22"/>
      <c r="F37" s="18">
        <f>SUM(G37:H37)</f>
        <v>26639755</v>
      </c>
      <c r="G37" s="18">
        <v>4688489</v>
      </c>
      <c r="H37" s="18">
        <v>21951266</v>
      </c>
    </row>
    <row r="38" spans="1:8" ht="15.75">
      <c r="A38" s="54"/>
      <c r="B38" s="55"/>
      <c r="C38" s="55"/>
      <c r="D38" s="55"/>
      <c r="E38" s="55"/>
      <c r="F38" s="55"/>
      <c r="G38" s="55"/>
      <c r="H38" s="55"/>
    </row>
    <row r="39" spans="1:8" ht="15.75">
      <c r="A39" s="25" t="s">
        <v>35</v>
      </c>
      <c r="B39" s="22"/>
      <c r="C39" s="22"/>
      <c r="D39" s="22"/>
      <c r="E39" s="22"/>
      <c r="F39" s="22"/>
      <c r="G39" s="22"/>
      <c r="H39" s="22"/>
    </row>
    <row r="40" spans="1:8" ht="15.75">
      <c r="A40" s="46" t="s">
        <v>61</v>
      </c>
      <c r="B40" s="22"/>
      <c r="C40" s="22"/>
      <c r="D40" s="22"/>
      <c r="E40" s="22"/>
      <c r="F40" s="22"/>
      <c r="G40" s="22"/>
      <c r="H40" s="22"/>
    </row>
    <row r="41" spans="1:8" ht="15.75">
      <c r="A41" s="3"/>
      <c r="B41" s="22"/>
      <c r="C41" s="22"/>
      <c r="D41" s="22"/>
      <c r="E41" s="22"/>
      <c r="F41" s="22"/>
      <c r="G41" s="22"/>
      <c r="H41" s="22"/>
    </row>
    <row r="42" spans="1:8" ht="15.75">
      <c r="A42" s="65" t="s">
        <v>62</v>
      </c>
      <c r="B42" s="65"/>
      <c r="C42" s="65"/>
      <c r="D42" s="65"/>
      <c r="E42" s="65"/>
      <c r="F42" s="65"/>
      <c r="G42" s="65"/>
      <c r="H42" s="65"/>
    </row>
    <row r="43" spans="1:8" ht="15.75">
      <c r="A43" s="3"/>
      <c r="B43" s="22"/>
      <c r="C43" s="22"/>
      <c r="D43" s="22"/>
      <c r="E43" s="22"/>
      <c r="F43" s="22"/>
      <c r="G43" s="22"/>
      <c r="H43" s="22"/>
    </row>
    <row r="44" spans="1:8" ht="15.75">
      <c r="A44" s="3"/>
      <c r="B44" s="22"/>
      <c r="C44" s="22"/>
      <c r="D44" s="22"/>
      <c r="E44" s="22"/>
      <c r="F44" s="22"/>
      <c r="G44" s="22"/>
      <c r="H44" s="22"/>
    </row>
    <row r="45" spans="1:8" ht="15.75">
      <c r="A45" s="3"/>
      <c r="B45" s="22"/>
      <c r="C45" s="22"/>
      <c r="D45" s="22"/>
      <c r="E45" s="22"/>
      <c r="F45" s="22"/>
      <c r="G45" s="22"/>
      <c r="H45" s="22"/>
    </row>
    <row r="46" spans="1:8" ht="15.75">
      <c r="A46" s="3"/>
      <c r="B46" s="22"/>
      <c r="C46" s="22"/>
      <c r="D46" s="22"/>
      <c r="E46" s="22"/>
      <c r="F46" s="22"/>
      <c r="G46" s="22"/>
      <c r="H46" s="22"/>
    </row>
  </sheetData>
  <sheetProtection/>
  <mergeCells count="3">
    <mergeCell ref="B3:D3"/>
    <mergeCell ref="F3:H3"/>
    <mergeCell ref="A42:H42"/>
  </mergeCells>
  <printOptions/>
  <pageMargins left="0.7" right="0.7" top="0.75" bottom="0.75" header="0.3" footer="0.3"/>
  <pageSetup fitToHeight="1" fitToWidth="1" horizontalDpi="1200" verticalDpi="1200" orientation="landscape" scale="70" r:id="rId1"/>
</worksheet>
</file>

<file path=xl/worksheets/sheet18.xml><?xml version="1.0" encoding="utf-8"?>
<worksheet xmlns="http://schemas.openxmlformats.org/spreadsheetml/2006/main" xmlns:r="http://schemas.openxmlformats.org/officeDocument/2006/relationships">
  <sheetPr>
    <pageSetUpPr fitToPage="1"/>
  </sheetPr>
  <dimension ref="A1:H46"/>
  <sheetViews>
    <sheetView zoomScalePageLayoutView="0" workbookViewId="0" topLeftCell="A1">
      <selection activeCell="A1" sqref="A1"/>
    </sheetView>
  </sheetViews>
  <sheetFormatPr defaultColWidth="20.77734375" defaultRowHeight="15.75"/>
  <cols>
    <col min="1" max="1" width="38.77734375" style="0" customWidth="1"/>
    <col min="2" max="4" width="15.77734375" style="0" customWidth="1"/>
    <col min="5" max="5" width="1.77734375" style="0" customWidth="1"/>
  </cols>
  <sheetData>
    <row r="1" spans="1:8" ht="20.25">
      <c r="A1" s="27" t="s">
        <v>63</v>
      </c>
      <c r="B1" s="1"/>
      <c r="C1" s="1"/>
      <c r="D1" s="1"/>
      <c r="E1" s="1"/>
      <c r="F1" s="2"/>
      <c r="G1" s="1"/>
      <c r="H1" s="1"/>
    </row>
    <row r="2" spans="1:8" ht="15.75">
      <c r="A2" s="3"/>
      <c r="B2" s="3"/>
      <c r="C2" s="3"/>
      <c r="D2" s="3"/>
      <c r="E2" s="3"/>
      <c r="F2" s="3"/>
      <c r="G2" s="3"/>
      <c r="H2" s="3"/>
    </row>
    <row r="3" spans="1:8" ht="15.75">
      <c r="A3" s="4"/>
      <c r="B3" s="63" t="s">
        <v>7</v>
      </c>
      <c r="C3" s="64"/>
      <c r="D3" s="64"/>
      <c r="E3" s="4"/>
      <c r="F3" s="63" t="s">
        <v>9</v>
      </c>
      <c r="G3" s="64"/>
      <c r="H3" s="64"/>
    </row>
    <row r="4" spans="1:8" ht="15.75">
      <c r="A4" s="6"/>
      <c r="B4" s="7" t="s">
        <v>20</v>
      </c>
      <c r="C4" s="7" t="s">
        <v>21</v>
      </c>
      <c r="D4" s="7" t="s">
        <v>22</v>
      </c>
      <c r="E4" s="8"/>
      <c r="F4" s="7" t="s">
        <v>20</v>
      </c>
      <c r="G4" s="7" t="s">
        <v>21</v>
      </c>
      <c r="H4" s="7" t="s">
        <v>22</v>
      </c>
    </row>
    <row r="5" spans="1:8" ht="15.75">
      <c r="A5" s="3"/>
      <c r="B5" s="3"/>
      <c r="C5" s="3"/>
      <c r="D5" s="3"/>
      <c r="E5" s="3"/>
      <c r="F5" s="11"/>
      <c r="G5" s="11"/>
      <c r="H5" s="11"/>
    </row>
    <row r="6" spans="1:8" ht="17.25">
      <c r="A6" s="12" t="s">
        <v>24</v>
      </c>
      <c r="B6" s="13">
        <f>SUM(B7:B15)</f>
        <v>1075</v>
      </c>
      <c r="C6" s="13">
        <f>SUM(C7:C15)</f>
        <v>444</v>
      </c>
      <c r="D6" s="13">
        <f>SUM(D7:D15)</f>
        <v>631</v>
      </c>
      <c r="E6" s="53"/>
      <c r="F6" s="28">
        <v>2461476274</v>
      </c>
      <c r="G6" s="28">
        <v>2170428297</v>
      </c>
      <c r="H6" s="28">
        <v>291047977</v>
      </c>
    </row>
    <row r="7" spans="1:8" ht="15.75">
      <c r="A7" s="1" t="s">
        <v>47</v>
      </c>
      <c r="B7" s="13">
        <f aca="true" t="shared" si="0" ref="B7:B15">SUM(C7:D7)</f>
        <v>172</v>
      </c>
      <c r="C7" s="13">
        <v>78</v>
      </c>
      <c r="D7" s="13">
        <v>94</v>
      </c>
      <c r="E7" s="22"/>
      <c r="F7" s="18">
        <f aca="true" t="shared" si="1" ref="F7:F15">SUM(G7:H7)</f>
        <v>1357660490</v>
      </c>
      <c r="G7" s="18">
        <v>1168523330</v>
      </c>
      <c r="H7" s="18">
        <v>189137160</v>
      </c>
    </row>
    <row r="8" spans="1:8" ht="15.75">
      <c r="A8" s="12" t="s">
        <v>0</v>
      </c>
      <c r="B8" s="13">
        <f t="shared" si="0"/>
        <v>55</v>
      </c>
      <c r="C8" s="13">
        <v>21</v>
      </c>
      <c r="D8" s="13">
        <v>34</v>
      </c>
      <c r="E8" s="22"/>
      <c r="F8" s="18">
        <f t="shared" si="1"/>
        <v>117929809</v>
      </c>
      <c r="G8" s="18">
        <v>89354317</v>
      </c>
      <c r="H8" s="18">
        <v>28575492</v>
      </c>
    </row>
    <row r="9" spans="1:8" ht="15.75">
      <c r="A9" s="12" t="s">
        <v>48</v>
      </c>
      <c r="B9" s="13">
        <f t="shared" si="0"/>
        <v>11</v>
      </c>
      <c r="C9" s="13">
        <v>9</v>
      </c>
      <c r="D9" s="13">
        <v>2</v>
      </c>
      <c r="E9" s="22"/>
      <c r="F9" s="18">
        <f t="shared" si="1"/>
        <v>60631787</v>
      </c>
      <c r="G9" s="18">
        <v>12840150</v>
      </c>
      <c r="H9" s="18">
        <v>47791637</v>
      </c>
    </row>
    <row r="10" spans="1:8" ht="15.75">
      <c r="A10" s="12" t="s">
        <v>4</v>
      </c>
      <c r="B10" s="13">
        <f t="shared" si="0"/>
        <v>32</v>
      </c>
      <c r="C10" s="13">
        <v>32</v>
      </c>
      <c r="D10" s="13">
        <v>0</v>
      </c>
      <c r="E10" s="22"/>
      <c r="F10" s="18">
        <f t="shared" si="1"/>
        <v>71900703</v>
      </c>
      <c r="G10" s="18">
        <v>71900703</v>
      </c>
      <c r="H10" s="18">
        <v>0</v>
      </c>
    </row>
    <row r="11" spans="1:8" ht="15.75">
      <c r="A11" s="12" t="s">
        <v>5</v>
      </c>
      <c r="B11" s="13">
        <f t="shared" si="0"/>
        <v>138</v>
      </c>
      <c r="C11" s="13">
        <v>138</v>
      </c>
      <c r="D11" s="13">
        <v>0</v>
      </c>
      <c r="E11" s="22"/>
      <c r="F11" s="18">
        <f t="shared" si="1"/>
        <v>797967910</v>
      </c>
      <c r="G11" s="18">
        <v>797967910</v>
      </c>
      <c r="H11" s="18">
        <v>0</v>
      </c>
    </row>
    <row r="12" spans="1:8" ht="15.75">
      <c r="A12" s="1" t="s">
        <v>49</v>
      </c>
      <c r="B12" s="13">
        <f t="shared" si="0"/>
        <v>24</v>
      </c>
      <c r="C12" s="13">
        <v>5</v>
      </c>
      <c r="D12" s="13">
        <v>19</v>
      </c>
      <c r="E12" s="22"/>
      <c r="F12" s="18">
        <f t="shared" si="1"/>
        <v>27788896</v>
      </c>
      <c r="G12" s="18">
        <v>23907596</v>
      </c>
      <c r="H12" s="18">
        <v>3881300</v>
      </c>
    </row>
    <row r="13" spans="1:8" ht="15.75">
      <c r="A13" s="12" t="s">
        <v>2</v>
      </c>
      <c r="B13" s="13">
        <f t="shared" si="0"/>
        <v>12</v>
      </c>
      <c r="C13" s="13">
        <v>3</v>
      </c>
      <c r="D13" s="13">
        <v>9</v>
      </c>
      <c r="E13" s="22"/>
      <c r="F13" s="18">
        <f t="shared" si="1"/>
        <v>1275430</v>
      </c>
      <c r="G13" s="18">
        <v>8632</v>
      </c>
      <c r="H13" s="18">
        <v>1266798</v>
      </c>
    </row>
    <row r="14" spans="1:8" ht="15.75">
      <c r="A14" s="12" t="s">
        <v>6</v>
      </c>
      <c r="B14" s="13">
        <f t="shared" si="0"/>
        <v>4</v>
      </c>
      <c r="C14" s="13">
        <v>2</v>
      </c>
      <c r="D14" s="13">
        <v>2</v>
      </c>
      <c r="E14" s="22"/>
      <c r="F14" s="18">
        <f t="shared" si="1"/>
        <v>3393</v>
      </c>
      <c r="G14" s="18">
        <v>2335</v>
      </c>
      <c r="H14" s="18">
        <v>1058</v>
      </c>
    </row>
    <row r="15" spans="1:8" ht="15.75">
      <c r="A15" s="12" t="s">
        <v>3</v>
      </c>
      <c r="B15" s="13">
        <f t="shared" si="0"/>
        <v>627</v>
      </c>
      <c r="C15" s="13">
        <v>156</v>
      </c>
      <c r="D15" s="13">
        <v>471</v>
      </c>
      <c r="E15" s="22"/>
      <c r="F15" s="18">
        <f t="shared" si="1"/>
        <v>26317856</v>
      </c>
      <c r="G15" s="18">
        <v>5923325</v>
      </c>
      <c r="H15" s="18">
        <v>20394531</v>
      </c>
    </row>
    <row r="16" spans="1:8" ht="15.75">
      <c r="A16" s="3"/>
      <c r="B16" s="22"/>
      <c r="C16" s="22"/>
      <c r="D16" s="22"/>
      <c r="E16" s="22"/>
      <c r="F16" s="28"/>
      <c r="G16" s="28"/>
      <c r="H16" s="28"/>
    </row>
    <row r="17" spans="1:8" ht="17.25">
      <c r="A17" s="12" t="s">
        <v>27</v>
      </c>
      <c r="B17" s="13">
        <f aca="true" t="shared" si="2" ref="B17:B26">SUM(C17:D17)</f>
        <v>349</v>
      </c>
      <c r="C17" s="13">
        <f>SUM(C18:C26)</f>
        <v>231</v>
      </c>
      <c r="D17" s="13">
        <f>SUM(D18:D26)</f>
        <v>118</v>
      </c>
      <c r="E17" s="22"/>
      <c r="F17" s="28">
        <v>1812638657</v>
      </c>
      <c r="G17" s="28">
        <v>1568424890</v>
      </c>
      <c r="H17" s="28">
        <v>244213767</v>
      </c>
    </row>
    <row r="18" spans="1:8" ht="15.75">
      <c r="A18" s="1" t="s">
        <v>47</v>
      </c>
      <c r="B18" s="13">
        <f t="shared" si="2"/>
        <v>113</v>
      </c>
      <c r="C18" s="22">
        <v>63</v>
      </c>
      <c r="D18" s="13">
        <v>50</v>
      </c>
      <c r="E18" s="22"/>
      <c r="F18" s="18">
        <f aca="true" t="shared" si="3" ref="F18:F26">SUM(G18:H18)</f>
        <v>873823620</v>
      </c>
      <c r="G18" s="18">
        <v>706580130</v>
      </c>
      <c r="H18" s="18">
        <v>167243490</v>
      </c>
    </row>
    <row r="19" spans="1:8" ht="15.75">
      <c r="A19" s="3" t="s">
        <v>0</v>
      </c>
      <c r="B19" s="13">
        <f t="shared" si="2"/>
        <v>33</v>
      </c>
      <c r="C19" s="22">
        <v>7</v>
      </c>
      <c r="D19" s="13">
        <v>26</v>
      </c>
      <c r="E19" s="22"/>
      <c r="F19" s="18">
        <f t="shared" si="3"/>
        <v>75545960</v>
      </c>
      <c r="G19" s="18">
        <v>48996550</v>
      </c>
      <c r="H19" s="18">
        <v>26549410</v>
      </c>
    </row>
    <row r="20" spans="1:8" ht="15.75">
      <c r="A20" s="12" t="s">
        <v>48</v>
      </c>
      <c r="B20" s="13">
        <f t="shared" si="2"/>
        <v>11</v>
      </c>
      <c r="C20" s="22">
        <v>9</v>
      </c>
      <c r="D20" s="13">
        <v>2</v>
      </c>
      <c r="E20" s="22"/>
      <c r="F20" s="18">
        <f t="shared" si="3"/>
        <v>60631787</v>
      </c>
      <c r="G20" s="18">
        <v>12840150</v>
      </c>
      <c r="H20" s="18">
        <v>47791637</v>
      </c>
    </row>
    <row r="21" spans="1:8" ht="17.25">
      <c r="A21" s="12" t="s">
        <v>53</v>
      </c>
      <c r="B21" s="13">
        <f t="shared" si="2"/>
        <v>32</v>
      </c>
      <c r="C21" s="22">
        <v>32</v>
      </c>
      <c r="D21" s="13">
        <v>0</v>
      </c>
      <c r="E21" s="22"/>
      <c r="F21" s="18">
        <f t="shared" si="3"/>
        <v>71900703</v>
      </c>
      <c r="G21" s="18">
        <v>71900703</v>
      </c>
      <c r="H21" s="18">
        <v>0</v>
      </c>
    </row>
    <row r="22" spans="1:8" ht="15.75">
      <c r="A22" s="12" t="s">
        <v>5</v>
      </c>
      <c r="B22" s="13">
        <f t="shared" si="2"/>
        <v>101</v>
      </c>
      <c r="C22" s="22">
        <v>101</v>
      </c>
      <c r="D22" s="13">
        <v>0</v>
      </c>
      <c r="E22" s="22"/>
      <c r="F22" s="18">
        <f t="shared" si="3"/>
        <v>726119961</v>
      </c>
      <c r="G22" s="18">
        <v>726119961</v>
      </c>
      <c r="H22" s="18">
        <v>0</v>
      </c>
    </row>
    <row r="23" spans="1:8" ht="15.75">
      <c r="A23" s="3" t="s">
        <v>1</v>
      </c>
      <c r="B23" s="13">
        <f t="shared" si="2"/>
        <v>5</v>
      </c>
      <c r="C23" s="22">
        <v>1</v>
      </c>
      <c r="D23" s="13">
        <v>4</v>
      </c>
      <c r="E23" s="22"/>
      <c r="F23" s="18">
        <f t="shared" si="3"/>
        <v>392930</v>
      </c>
      <c r="G23" s="18">
        <v>64222</v>
      </c>
      <c r="H23" s="18">
        <v>328708</v>
      </c>
    </row>
    <row r="24" spans="1:8" ht="15.75">
      <c r="A24" s="3" t="s">
        <v>2</v>
      </c>
      <c r="B24" s="13">
        <f t="shared" si="2"/>
        <v>12</v>
      </c>
      <c r="C24" s="13">
        <v>3</v>
      </c>
      <c r="D24" s="22">
        <v>9</v>
      </c>
      <c r="E24" s="22"/>
      <c r="F24" s="18">
        <f t="shared" si="3"/>
        <v>1275430</v>
      </c>
      <c r="G24" s="18">
        <v>8632</v>
      </c>
      <c r="H24" s="18">
        <v>1266798</v>
      </c>
    </row>
    <row r="25" spans="1:8" ht="15.75">
      <c r="A25" s="3" t="s">
        <v>6</v>
      </c>
      <c r="B25" s="13">
        <f t="shared" si="2"/>
        <v>4</v>
      </c>
      <c r="C25" s="13">
        <v>2</v>
      </c>
      <c r="D25" s="22">
        <v>2</v>
      </c>
      <c r="E25" s="22"/>
      <c r="F25" s="18">
        <f t="shared" si="3"/>
        <v>3393</v>
      </c>
      <c r="G25" s="18">
        <v>2335</v>
      </c>
      <c r="H25" s="18">
        <v>1058</v>
      </c>
    </row>
    <row r="26" spans="1:8" ht="15.75">
      <c r="A26" s="3" t="s">
        <v>3</v>
      </c>
      <c r="B26" s="13">
        <f t="shared" si="2"/>
        <v>38</v>
      </c>
      <c r="C26" s="22">
        <v>13</v>
      </c>
      <c r="D26" s="13">
        <v>25</v>
      </c>
      <c r="E26" s="22"/>
      <c r="F26" s="18">
        <f t="shared" si="3"/>
        <v>2944873</v>
      </c>
      <c r="G26" s="18">
        <v>1912208</v>
      </c>
      <c r="H26" s="18">
        <v>1032665</v>
      </c>
    </row>
    <row r="27" spans="1:8" ht="15.75">
      <c r="A27" s="3"/>
      <c r="B27" s="22"/>
      <c r="C27" s="22"/>
      <c r="D27" s="22"/>
      <c r="E27" s="22"/>
      <c r="F27" s="56"/>
      <c r="G27" s="56"/>
      <c r="H27" s="56"/>
    </row>
    <row r="28" spans="1:8" ht="17.25">
      <c r="A28" s="3" t="s">
        <v>30</v>
      </c>
      <c r="B28" s="13">
        <f>SUM(C28:D28)</f>
        <v>726</v>
      </c>
      <c r="C28" s="13">
        <f>SUM(C29:C37)</f>
        <v>213</v>
      </c>
      <c r="D28" s="13">
        <f>SUM(D29:D37)</f>
        <v>513</v>
      </c>
      <c r="E28" s="22"/>
      <c r="F28" s="28">
        <v>648837617</v>
      </c>
      <c r="G28" s="28">
        <v>602003407</v>
      </c>
      <c r="H28" s="28">
        <v>46834210</v>
      </c>
    </row>
    <row r="29" spans="1:8" ht="15.75">
      <c r="A29" s="1" t="s">
        <v>47</v>
      </c>
      <c r="B29" s="13">
        <f>SUM(C29:D29)</f>
        <v>59</v>
      </c>
      <c r="C29" s="22">
        <v>15</v>
      </c>
      <c r="D29" s="13">
        <v>44</v>
      </c>
      <c r="E29" s="22"/>
      <c r="F29" s="18">
        <f>SUM(G29:H29)</f>
        <v>483836870</v>
      </c>
      <c r="G29" s="18">
        <v>461943200</v>
      </c>
      <c r="H29" s="18">
        <v>21893670</v>
      </c>
    </row>
    <row r="30" spans="1:8" ht="15.75">
      <c r="A30" s="3" t="s">
        <v>0</v>
      </c>
      <c r="B30" s="13">
        <f>SUM(C30:D30)</f>
        <v>22</v>
      </c>
      <c r="C30" s="22">
        <v>14</v>
      </c>
      <c r="D30" s="13">
        <v>8</v>
      </c>
      <c r="E30" s="22"/>
      <c r="F30" s="18">
        <f>SUM(G30:H30)</f>
        <v>42383849</v>
      </c>
      <c r="G30" s="18">
        <v>40357767</v>
      </c>
      <c r="H30" s="18">
        <v>2026082</v>
      </c>
    </row>
    <row r="31" spans="1:8" ht="15.75">
      <c r="A31" s="12" t="s">
        <v>48</v>
      </c>
      <c r="B31" s="13">
        <v>0</v>
      </c>
      <c r="C31" s="13">
        <v>0</v>
      </c>
      <c r="D31" s="13">
        <v>0</v>
      </c>
      <c r="E31" s="22"/>
      <c r="F31" s="18">
        <v>0</v>
      </c>
      <c r="G31" s="18">
        <v>0</v>
      </c>
      <c r="H31" s="18">
        <v>0</v>
      </c>
    </row>
    <row r="32" spans="1:8" ht="15.75">
      <c r="A32" s="12" t="s">
        <v>4</v>
      </c>
      <c r="B32" s="13">
        <v>0</v>
      </c>
      <c r="C32" s="13">
        <v>0</v>
      </c>
      <c r="D32" s="13">
        <v>0</v>
      </c>
      <c r="E32" s="22"/>
      <c r="F32" s="18">
        <v>0</v>
      </c>
      <c r="G32" s="18">
        <v>0</v>
      </c>
      <c r="H32" s="18">
        <v>0</v>
      </c>
    </row>
    <row r="33" spans="1:8" ht="15.75">
      <c r="A33" s="12" t="s">
        <v>5</v>
      </c>
      <c r="B33" s="13">
        <f>SUM(C33:D33)</f>
        <v>37</v>
      </c>
      <c r="C33" s="22">
        <v>37</v>
      </c>
      <c r="D33" s="13">
        <v>0</v>
      </c>
      <c r="E33" s="22"/>
      <c r="F33" s="18">
        <f>SUM(G33:H33)</f>
        <v>71847949</v>
      </c>
      <c r="G33" s="18">
        <v>71847949</v>
      </c>
      <c r="H33" s="18">
        <v>0</v>
      </c>
    </row>
    <row r="34" spans="1:8" ht="15.75">
      <c r="A34" s="3" t="s">
        <v>1</v>
      </c>
      <c r="B34" s="13">
        <f>SUM(C34:D34)</f>
        <v>19</v>
      </c>
      <c r="C34" s="22">
        <v>4</v>
      </c>
      <c r="D34" s="13">
        <v>15</v>
      </c>
      <c r="E34" s="22"/>
      <c r="F34" s="18">
        <f>SUM(G34:H34)</f>
        <v>27395966</v>
      </c>
      <c r="G34" s="18">
        <v>23843374</v>
      </c>
      <c r="H34" s="18">
        <v>3552592</v>
      </c>
    </row>
    <row r="35" spans="1:8" ht="15.75">
      <c r="A35" s="3" t="s">
        <v>2</v>
      </c>
      <c r="B35" s="13">
        <v>0</v>
      </c>
      <c r="C35" s="13">
        <v>0</v>
      </c>
      <c r="D35" s="13">
        <v>0</v>
      </c>
      <c r="E35" s="22"/>
      <c r="F35" s="18">
        <v>0</v>
      </c>
      <c r="G35" s="18">
        <v>0</v>
      </c>
      <c r="H35" s="18">
        <v>0</v>
      </c>
    </row>
    <row r="36" spans="1:8" ht="15.75">
      <c r="A36" s="3" t="s">
        <v>6</v>
      </c>
      <c r="B36" s="13">
        <v>0</v>
      </c>
      <c r="C36" s="13">
        <v>0</v>
      </c>
      <c r="D36" s="13">
        <v>0</v>
      </c>
      <c r="E36" s="22"/>
      <c r="F36" s="18">
        <v>0</v>
      </c>
      <c r="G36" s="18">
        <v>0</v>
      </c>
      <c r="H36" s="18">
        <v>0</v>
      </c>
    </row>
    <row r="37" spans="1:8" ht="15.75">
      <c r="A37" s="3" t="s">
        <v>3</v>
      </c>
      <c r="B37" s="13">
        <f>SUM(C37:D37)</f>
        <v>589</v>
      </c>
      <c r="C37" s="22">
        <v>143</v>
      </c>
      <c r="D37" s="13">
        <v>446</v>
      </c>
      <c r="E37" s="22"/>
      <c r="F37" s="18">
        <f>SUM(G37:H37)</f>
        <v>23372983</v>
      </c>
      <c r="G37" s="18">
        <v>4011117</v>
      </c>
      <c r="H37" s="18">
        <v>19361866</v>
      </c>
    </row>
    <row r="38" spans="1:8" ht="15.75">
      <c r="A38" s="54"/>
      <c r="B38" s="55"/>
      <c r="C38" s="55"/>
      <c r="D38" s="55"/>
      <c r="E38" s="55"/>
      <c r="F38" s="55"/>
      <c r="G38" s="55"/>
      <c r="H38" s="55"/>
    </row>
    <row r="39" spans="1:8" ht="15.75">
      <c r="A39" s="25" t="s">
        <v>35</v>
      </c>
      <c r="B39" s="22"/>
      <c r="C39" s="22"/>
      <c r="D39" s="22"/>
      <c r="E39" s="22"/>
      <c r="F39" s="22"/>
      <c r="G39" s="22"/>
      <c r="H39" s="22"/>
    </row>
    <row r="40" spans="1:8" ht="15.75">
      <c r="A40" s="46" t="s">
        <v>64</v>
      </c>
      <c r="B40" s="22"/>
      <c r="C40" s="22"/>
      <c r="D40" s="22"/>
      <c r="E40" s="22"/>
      <c r="F40" s="22"/>
      <c r="G40" s="22"/>
      <c r="H40" s="22"/>
    </row>
    <row r="41" spans="1:8" ht="15.75">
      <c r="A41" s="3"/>
      <c r="B41" s="22"/>
      <c r="C41" s="22"/>
      <c r="D41" s="22"/>
      <c r="E41" s="22"/>
      <c r="F41" s="22"/>
      <c r="G41" s="22"/>
      <c r="H41" s="22"/>
    </row>
    <row r="42" spans="1:8" ht="15.75">
      <c r="A42" s="65" t="s">
        <v>65</v>
      </c>
      <c r="B42" s="65"/>
      <c r="C42" s="65"/>
      <c r="D42" s="65"/>
      <c r="E42" s="65"/>
      <c r="F42" s="65"/>
      <c r="G42" s="65"/>
      <c r="H42" s="65"/>
    </row>
    <row r="43" spans="1:8" ht="15.75">
      <c r="A43" s="3"/>
      <c r="B43" s="22"/>
      <c r="C43" s="22"/>
      <c r="D43" s="22"/>
      <c r="E43" s="22"/>
      <c r="F43" s="22"/>
      <c r="G43" s="22"/>
      <c r="H43" s="22"/>
    </row>
    <row r="44" spans="1:8" ht="15.75">
      <c r="A44" s="3"/>
      <c r="B44" s="22"/>
      <c r="C44" s="22"/>
      <c r="D44" s="22"/>
      <c r="E44" s="22"/>
      <c r="F44" s="22"/>
      <c r="G44" s="22"/>
      <c r="H44" s="22"/>
    </row>
    <row r="45" spans="1:8" ht="15.75">
      <c r="A45" s="3"/>
      <c r="B45" s="22"/>
      <c r="C45" s="22"/>
      <c r="D45" s="22"/>
      <c r="E45" s="22"/>
      <c r="F45" s="22"/>
      <c r="G45" s="22"/>
      <c r="H45" s="22"/>
    </row>
    <row r="46" spans="1:8" ht="15.75">
      <c r="A46" s="3"/>
      <c r="B46" s="22"/>
      <c r="C46" s="22"/>
      <c r="D46" s="22"/>
      <c r="E46" s="22"/>
      <c r="F46" s="22"/>
      <c r="G46" s="22"/>
      <c r="H46" s="22"/>
    </row>
  </sheetData>
  <sheetProtection/>
  <mergeCells count="3">
    <mergeCell ref="B3:D3"/>
    <mergeCell ref="F3:H3"/>
    <mergeCell ref="A42:H42"/>
  </mergeCells>
  <printOptions/>
  <pageMargins left="0.7" right="0.7" top="0.75" bottom="0.75" header="0.3" footer="0.3"/>
  <pageSetup fitToHeight="1" fitToWidth="1" horizontalDpi="1200" verticalDpi="1200" orientation="landscape" scale="70" r:id="rId1"/>
</worksheet>
</file>

<file path=xl/worksheets/sheet19.xml><?xml version="1.0" encoding="utf-8"?>
<worksheet xmlns="http://schemas.openxmlformats.org/spreadsheetml/2006/main" xmlns:r="http://schemas.openxmlformats.org/officeDocument/2006/relationships">
  <sheetPr>
    <pageSetUpPr fitToPage="1"/>
  </sheetPr>
  <dimension ref="A1:H44"/>
  <sheetViews>
    <sheetView zoomScalePageLayoutView="0" workbookViewId="0" topLeftCell="A1">
      <selection activeCell="A1" sqref="A1"/>
    </sheetView>
  </sheetViews>
  <sheetFormatPr defaultColWidth="20.77734375" defaultRowHeight="15.75"/>
  <cols>
    <col min="1" max="1" width="38.77734375" style="0" customWidth="1"/>
    <col min="2" max="4" width="15.77734375" style="0" customWidth="1"/>
    <col min="5" max="5" width="1.77734375" style="0" customWidth="1"/>
  </cols>
  <sheetData>
    <row r="1" spans="1:8" ht="20.25">
      <c r="A1" s="27" t="s">
        <v>66</v>
      </c>
      <c r="B1" s="1"/>
      <c r="C1" s="1"/>
      <c r="D1" s="1"/>
      <c r="E1" s="1"/>
      <c r="F1" s="2"/>
      <c r="G1" s="1"/>
      <c r="H1" s="1"/>
    </row>
    <row r="2" spans="1:8" ht="15.75">
      <c r="A2" s="3"/>
      <c r="B2" s="3"/>
      <c r="C2" s="3"/>
      <c r="D2" s="3"/>
      <c r="E2" s="3"/>
      <c r="F2" s="3"/>
      <c r="G2" s="3"/>
      <c r="H2" s="3"/>
    </row>
    <row r="3" spans="1:8" ht="15.75">
      <c r="A3" s="4"/>
      <c r="B3" s="63" t="s">
        <v>7</v>
      </c>
      <c r="C3" s="64"/>
      <c r="D3" s="64"/>
      <c r="E3" s="4"/>
      <c r="F3" s="63" t="s">
        <v>9</v>
      </c>
      <c r="G3" s="64"/>
      <c r="H3" s="64"/>
    </row>
    <row r="4" spans="1:8" ht="15.75">
      <c r="A4" s="6"/>
      <c r="B4" s="7" t="s">
        <v>20</v>
      </c>
      <c r="C4" s="7" t="s">
        <v>21</v>
      </c>
      <c r="D4" s="7" t="s">
        <v>22</v>
      </c>
      <c r="E4" s="8"/>
      <c r="F4" s="7" t="s">
        <v>20</v>
      </c>
      <c r="G4" s="7" t="s">
        <v>21</v>
      </c>
      <c r="H4" s="7" t="s">
        <v>22</v>
      </c>
    </row>
    <row r="5" spans="1:8" ht="15.75">
      <c r="A5" s="3"/>
      <c r="B5" s="3"/>
      <c r="C5" s="3"/>
      <c r="D5" s="3"/>
      <c r="E5" s="3"/>
      <c r="F5" s="11"/>
      <c r="G5" s="11"/>
      <c r="H5" s="11"/>
    </row>
    <row r="6" spans="1:8" ht="17.25">
      <c r="A6" s="12" t="s">
        <v>24</v>
      </c>
      <c r="B6" s="13">
        <f>SUM(B7:B15)</f>
        <v>1121</v>
      </c>
      <c r="C6" s="13">
        <f>SUM(C7:C15)</f>
        <v>470</v>
      </c>
      <c r="D6" s="13">
        <f>SUM(D7:D15)</f>
        <v>651</v>
      </c>
      <c r="E6" s="53"/>
      <c r="F6" s="28">
        <v>2661116578</v>
      </c>
      <c r="G6" s="28">
        <v>2105253398</v>
      </c>
      <c r="H6" s="28">
        <v>555863578</v>
      </c>
    </row>
    <row r="7" spans="1:8" ht="15.75">
      <c r="A7" s="1" t="s">
        <v>47</v>
      </c>
      <c r="B7" s="13">
        <f aca="true" t="shared" si="0" ref="B7:B15">SUM(C7:D7)</f>
        <v>185</v>
      </c>
      <c r="C7" s="13">
        <v>88</v>
      </c>
      <c r="D7" s="13">
        <v>97</v>
      </c>
      <c r="E7" s="22"/>
      <c r="F7" s="18">
        <f aca="true" t="shared" si="1" ref="F7:F15">SUM(G7:H7)</f>
        <v>1312981616</v>
      </c>
      <c r="G7" s="18">
        <v>1138816476</v>
      </c>
      <c r="H7" s="18">
        <v>174165140</v>
      </c>
    </row>
    <row r="8" spans="1:8" ht="15.75">
      <c r="A8" s="12" t="s">
        <v>0</v>
      </c>
      <c r="B8" s="13">
        <f t="shared" si="0"/>
        <v>58</v>
      </c>
      <c r="C8" s="13">
        <v>21</v>
      </c>
      <c r="D8" s="13">
        <v>37</v>
      </c>
      <c r="E8" s="22"/>
      <c r="F8" s="18">
        <f t="shared" si="1"/>
        <v>102638775</v>
      </c>
      <c r="G8" s="18">
        <v>75936665</v>
      </c>
      <c r="H8" s="18">
        <v>26702110</v>
      </c>
    </row>
    <row r="9" spans="1:8" ht="15.75">
      <c r="A9" s="12" t="s">
        <v>48</v>
      </c>
      <c r="B9" s="13">
        <f t="shared" si="0"/>
        <v>11</v>
      </c>
      <c r="C9" s="13">
        <v>10</v>
      </c>
      <c r="D9" s="13">
        <v>1</v>
      </c>
      <c r="E9" s="22"/>
      <c r="F9" s="18">
        <f t="shared" si="1"/>
        <v>366144366</v>
      </c>
      <c r="G9" s="18">
        <v>33508366</v>
      </c>
      <c r="H9" s="18">
        <v>332636000</v>
      </c>
    </row>
    <row r="10" spans="1:8" ht="15.75">
      <c r="A10" s="12" t="s">
        <v>4</v>
      </c>
      <c r="B10" s="13">
        <f t="shared" si="0"/>
        <v>34</v>
      </c>
      <c r="C10" s="13">
        <v>34</v>
      </c>
      <c r="D10" s="13">
        <v>0</v>
      </c>
      <c r="E10" s="22"/>
      <c r="F10" s="18">
        <f t="shared" si="1"/>
        <v>64979055</v>
      </c>
      <c r="G10" s="18">
        <v>64979055</v>
      </c>
      <c r="H10" s="18">
        <v>0</v>
      </c>
    </row>
    <row r="11" spans="1:8" ht="15.75">
      <c r="A11" s="12" t="s">
        <v>5</v>
      </c>
      <c r="B11" s="13">
        <f t="shared" si="0"/>
        <v>148</v>
      </c>
      <c r="C11" s="13">
        <v>148</v>
      </c>
      <c r="D11" s="13">
        <v>0</v>
      </c>
      <c r="E11" s="22"/>
      <c r="F11" s="18">
        <f t="shared" si="1"/>
        <v>763127802</v>
      </c>
      <c r="G11" s="18">
        <v>763127802</v>
      </c>
      <c r="H11" s="18">
        <v>0</v>
      </c>
    </row>
    <row r="12" spans="1:8" ht="15.75">
      <c r="A12" s="1" t="s">
        <v>49</v>
      </c>
      <c r="B12" s="13">
        <f t="shared" si="0"/>
        <v>23</v>
      </c>
      <c r="C12" s="13">
        <v>5</v>
      </c>
      <c r="D12" s="13">
        <v>18</v>
      </c>
      <c r="E12" s="22"/>
      <c r="F12" s="18">
        <f t="shared" si="1"/>
        <v>27054392</v>
      </c>
      <c r="G12" s="18">
        <v>23643545</v>
      </c>
      <c r="H12" s="18">
        <v>3410847</v>
      </c>
    </row>
    <row r="13" spans="1:8" ht="15.75">
      <c r="A13" s="12" t="s">
        <v>2</v>
      </c>
      <c r="B13" s="13">
        <f t="shared" si="0"/>
        <v>15</v>
      </c>
      <c r="C13" s="13">
        <v>1</v>
      </c>
      <c r="D13" s="13">
        <v>14</v>
      </c>
      <c r="E13" s="22"/>
      <c r="F13" s="18">
        <f t="shared" si="1"/>
        <v>1274332</v>
      </c>
      <c r="G13" s="18">
        <v>4472</v>
      </c>
      <c r="H13" s="18">
        <v>1269860</v>
      </c>
    </row>
    <row r="14" spans="1:8" ht="15.75">
      <c r="A14" s="12" t="s">
        <v>6</v>
      </c>
      <c r="B14" s="13">
        <f t="shared" si="0"/>
        <v>4</v>
      </c>
      <c r="C14" s="13">
        <v>2</v>
      </c>
      <c r="D14" s="13">
        <v>2</v>
      </c>
      <c r="E14" s="22"/>
      <c r="F14" s="18">
        <f t="shared" si="1"/>
        <v>3195</v>
      </c>
      <c r="G14" s="18">
        <v>2273</v>
      </c>
      <c r="H14" s="18">
        <v>922</v>
      </c>
    </row>
    <row r="15" spans="1:8" ht="15.75">
      <c r="A15" s="12" t="s">
        <v>3</v>
      </c>
      <c r="B15" s="13">
        <f t="shared" si="0"/>
        <v>643</v>
      </c>
      <c r="C15" s="13">
        <v>161</v>
      </c>
      <c r="D15" s="13">
        <v>482</v>
      </c>
      <c r="E15" s="22"/>
      <c r="F15" s="18">
        <f t="shared" si="1"/>
        <v>22913443</v>
      </c>
      <c r="G15" s="18">
        <v>5234744</v>
      </c>
      <c r="H15" s="18">
        <v>17678699</v>
      </c>
    </row>
    <row r="16" spans="1:8" ht="15.75">
      <c r="A16" s="3"/>
      <c r="B16" s="22"/>
      <c r="C16" s="22"/>
      <c r="D16" s="22"/>
      <c r="E16" s="22"/>
      <c r="F16" s="28"/>
      <c r="G16" s="28"/>
      <c r="H16" s="28"/>
    </row>
    <row r="17" spans="1:8" ht="17.25">
      <c r="A17" s="12" t="s">
        <v>27</v>
      </c>
      <c r="B17" s="13">
        <f aca="true" t="shared" si="2" ref="B17:B26">SUM(C17:D17)</f>
        <v>373</v>
      </c>
      <c r="C17" s="13">
        <f>SUM(C18:C26)</f>
        <v>251</v>
      </c>
      <c r="D17" s="13">
        <f>SUM(D18:D26)</f>
        <v>122</v>
      </c>
      <c r="E17" s="22"/>
      <c r="F17" s="28">
        <v>2089377760</v>
      </c>
      <c r="G17" s="28">
        <v>1575987670</v>
      </c>
      <c r="H17" s="28">
        <v>513390090</v>
      </c>
    </row>
    <row r="18" spans="1:8" ht="15.75">
      <c r="A18" s="1" t="s">
        <v>47</v>
      </c>
      <c r="B18" s="13">
        <f t="shared" si="2"/>
        <v>122</v>
      </c>
      <c r="C18" s="22">
        <v>73</v>
      </c>
      <c r="D18" s="13">
        <v>49</v>
      </c>
      <c r="E18" s="22"/>
      <c r="F18" s="18">
        <f aca="true" t="shared" si="3" ref="F18:F26">SUM(G18:H18)</f>
        <v>901339824</v>
      </c>
      <c r="G18" s="18">
        <v>747418619</v>
      </c>
      <c r="H18" s="18">
        <v>153921205</v>
      </c>
    </row>
    <row r="19" spans="1:8" ht="15.75">
      <c r="A19" s="3" t="s">
        <v>0</v>
      </c>
      <c r="B19" s="13">
        <f t="shared" si="2"/>
        <v>35</v>
      </c>
      <c r="C19" s="22">
        <v>8</v>
      </c>
      <c r="D19" s="13">
        <v>27</v>
      </c>
      <c r="E19" s="22"/>
      <c r="F19" s="18">
        <f t="shared" si="3"/>
        <v>63701073</v>
      </c>
      <c r="G19" s="18">
        <v>39353267</v>
      </c>
      <c r="H19" s="18">
        <v>24347806</v>
      </c>
    </row>
    <row r="20" spans="1:8" ht="15.75">
      <c r="A20" s="12" t="s">
        <v>48</v>
      </c>
      <c r="B20" s="13">
        <f t="shared" si="2"/>
        <v>11</v>
      </c>
      <c r="C20" s="22">
        <v>10</v>
      </c>
      <c r="D20" s="13">
        <v>1</v>
      </c>
      <c r="E20" s="22"/>
      <c r="F20" s="18">
        <f t="shared" si="3"/>
        <v>366144366</v>
      </c>
      <c r="G20" s="18">
        <v>33508366</v>
      </c>
      <c r="H20" s="18">
        <v>332636000</v>
      </c>
    </row>
    <row r="21" spans="1:8" ht="15.75">
      <c r="A21" s="12" t="s">
        <v>4</v>
      </c>
      <c r="B21" s="13">
        <f t="shared" si="2"/>
        <v>34</v>
      </c>
      <c r="C21" s="22">
        <v>34</v>
      </c>
      <c r="D21" s="13">
        <v>0</v>
      </c>
      <c r="E21" s="22"/>
      <c r="F21" s="18">
        <f t="shared" si="3"/>
        <v>64979055</v>
      </c>
      <c r="G21" s="18">
        <v>64979055</v>
      </c>
      <c r="H21" s="18">
        <v>0</v>
      </c>
    </row>
    <row r="22" spans="1:8" ht="15.75">
      <c r="A22" s="12" t="s">
        <v>5</v>
      </c>
      <c r="B22" s="13">
        <f t="shared" si="2"/>
        <v>109</v>
      </c>
      <c r="C22" s="22">
        <v>109</v>
      </c>
      <c r="D22" s="13">
        <v>0</v>
      </c>
      <c r="E22" s="22"/>
      <c r="F22" s="18">
        <f t="shared" si="3"/>
        <v>688918946</v>
      </c>
      <c r="G22" s="18">
        <v>688918946</v>
      </c>
      <c r="H22" s="18">
        <v>0</v>
      </c>
    </row>
    <row r="23" spans="1:8" ht="15.75">
      <c r="A23" s="3" t="s">
        <v>1</v>
      </c>
      <c r="B23" s="13">
        <f t="shared" si="2"/>
        <v>5</v>
      </c>
      <c r="C23" s="22">
        <v>1</v>
      </c>
      <c r="D23" s="13">
        <v>4</v>
      </c>
      <c r="E23" s="22"/>
      <c r="F23" s="18">
        <f t="shared" si="3"/>
        <v>372236</v>
      </c>
      <c r="G23" s="18">
        <v>64099</v>
      </c>
      <c r="H23" s="18">
        <v>308137</v>
      </c>
    </row>
    <row r="24" spans="1:8" ht="15.75">
      <c r="A24" s="3" t="s">
        <v>2</v>
      </c>
      <c r="B24" s="13">
        <f t="shared" si="2"/>
        <v>15</v>
      </c>
      <c r="C24" s="13">
        <v>1</v>
      </c>
      <c r="D24" s="22">
        <v>14</v>
      </c>
      <c r="E24" s="22"/>
      <c r="F24" s="18">
        <f t="shared" si="3"/>
        <v>1274332</v>
      </c>
      <c r="G24" s="18">
        <v>4472</v>
      </c>
      <c r="H24" s="18">
        <v>1269860</v>
      </c>
    </row>
    <row r="25" spans="1:8" ht="15.75">
      <c r="A25" s="3" t="s">
        <v>6</v>
      </c>
      <c r="B25" s="13">
        <f t="shared" si="2"/>
        <v>4</v>
      </c>
      <c r="C25" s="13">
        <v>2</v>
      </c>
      <c r="D25" s="22">
        <v>2</v>
      </c>
      <c r="E25" s="22"/>
      <c r="F25" s="18">
        <f t="shared" si="3"/>
        <v>3195</v>
      </c>
      <c r="G25" s="18">
        <v>2273</v>
      </c>
      <c r="H25" s="18">
        <v>922</v>
      </c>
    </row>
    <row r="26" spans="1:8" ht="15.75">
      <c r="A26" s="3" t="s">
        <v>3</v>
      </c>
      <c r="B26" s="13">
        <f t="shared" si="2"/>
        <v>38</v>
      </c>
      <c r="C26" s="22">
        <v>13</v>
      </c>
      <c r="D26" s="13">
        <v>25</v>
      </c>
      <c r="E26" s="22"/>
      <c r="F26" s="18">
        <f t="shared" si="3"/>
        <v>2644733</v>
      </c>
      <c r="G26" s="18">
        <v>1738573</v>
      </c>
      <c r="H26" s="18">
        <v>906160</v>
      </c>
    </row>
    <row r="27" spans="1:8" ht="15.75">
      <c r="A27" s="3"/>
      <c r="B27" s="22"/>
      <c r="C27" s="22"/>
      <c r="D27" s="22"/>
      <c r="E27" s="22"/>
      <c r="F27" s="56"/>
      <c r="G27" s="56"/>
      <c r="H27" s="56"/>
    </row>
    <row r="28" spans="1:8" ht="17.25">
      <c r="A28" s="3" t="s">
        <v>30</v>
      </c>
      <c r="B28" s="13">
        <f>SUM(C28:D28)</f>
        <v>748</v>
      </c>
      <c r="C28" s="13">
        <f>SUM(C29:C37)</f>
        <v>219</v>
      </c>
      <c r="D28" s="13">
        <f>SUM(D29:D37)</f>
        <v>529</v>
      </c>
      <c r="E28" s="22"/>
      <c r="F28" s="28">
        <v>571739216</v>
      </c>
      <c r="G28" s="28">
        <v>529265728</v>
      </c>
      <c r="H28" s="28">
        <v>42473488</v>
      </c>
    </row>
    <row r="29" spans="1:8" ht="15.75">
      <c r="A29" s="1" t="s">
        <v>47</v>
      </c>
      <c r="B29" s="13">
        <f>SUM(C29:D29)</f>
        <v>63</v>
      </c>
      <c r="C29" s="22">
        <v>15</v>
      </c>
      <c r="D29" s="13">
        <v>48</v>
      </c>
      <c r="E29" s="22"/>
      <c r="F29" s="18">
        <f>SUM(G29:H29)</f>
        <v>411641792</v>
      </c>
      <c r="G29" s="18">
        <v>391397857</v>
      </c>
      <c r="H29" s="18">
        <v>20243935</v>
      </c>
    </row>
    <row r="30" spans="1:8" ht="15.75">
      <c r="A30" s="3" t="s">
        <v>0</v>
      </c>
      <c r="B30" s="13">
        <f>SUM(C30:D30)</f>
        <v>23</v>
      </c>
      <c r="C30" s="22">
        <v>13</v>
      </c>
      <c r="D30" s="13">
        <v>10</v>
      </c>
      <c r="E30" s="22"/>
      <c r="F30" s="18">
        <f>SUM(G30:H30)</f>
        <v>38937702</v>
      </c>
      <c r="G30" s="18">
        <v>36583398</v>
      </c>
      <c r="H30" s="18">
        <v>2354304</v>
      </c>
    </row>
    <row r="31" spans="1:8" ht="15.75">
      <c r="A31" s="12" t="s">
        <v>48</v>
      </c>
      <c r="B31" s="13">
        <v>0</v>
      </c>
      <c r="C31" s="13">
        <v>0</v>
      </c>
      <c r="D31" s="13">
        <v>0</v>
      </c>
      <c r="E31" s="22"/>
      <c r="F31" s="18">
        <v>0</v>
      </c>
      <c r="G31" s="18">
        <v>0</v>
      </c>
      <c r="H31" s="18">
        <v>0</v>
      </c>
    </row>
    <row r="32" spans="1:8" ht="15.75">
      <c r="A32" s="12" t="s">
        <v>4</v>
      </c>
      <c r="B32" s="13">
        <v>0</v>
      </c>
      <c r="C32" s="13">
        <v>0</v>
      </c>
      <c r="D32" s="13">
        <v>0</v>
      </c>
      <c r="E32" s="22"/>
      <c r="F32" s="18">
        <v>0</v>
      </c>
      <c r="G32" s="18">
        <v>0</v>
      </c>
      <c r="H32" s="18">
        <v>0</v>
      </c>
    </row>
    <row r="33" spans="1:8" ht="15.75">
      <c r="A33" s="12" t="s">
        <v>5</v>
      </c>
      <c r="B33" s="13">
        <f>SUM(C33:D33)</f>
        <v>39</v>
      </c>
      <c r="C33" s="22">
        <v>39</v>
      </c>
      <c r="D33" s="13">
        <v>0</v>
      </c>
      <c r="E33" s="22"/>
      <c r="F33" s="18">
        <f>SUM(G33:H33)</f>
        <v>74208856</v>
      </c>
      <c r="G33" s="18">
        <v>74208856</v>
      </c>
      <c r="H33" s="18">
        <v>0</v>
      </c>
    </row>
    <row r="34" spans="1:8" ht="15.75">
      <c r="A34" s="3" t="s">
        <v>1</v>
      </c>
      <c r="B34" s="13">
        <f>SUM(C34:D34)</f>
        <v>18</v>
      </c>
      <c r="C34" s="22">
        <v>4</v>
      </c>
      <c r="D34" s="13">
        <v>14</v>
      </c>
      <c r="E34" s="22"/>
      <c r="F34" s="18">
        <f>SUM(G34:H34)</f>
        <v>26682156</v>
      </c>
      <c r="G34" s="18">
        <v>23579446</v>
      </c>
      <c r="H34" s="18">
        <v>3102710</v>
      </c>
    </row>
    <row r="35" spans="1:8" ht="15.75">
      <c r="A35" s="3" t="s">
        <v>2</v>
      </c>
      <c r="B35" s="13">
        <v>0</v>
      </c>
      <c r="C35" s="13">
        <v>0</v>
      </c>
      <c r="D35" s="13">
        <v>0</v>
      </c>
      <c r="E35" s="22"/>
      <c r="F35" s="18">
        <v>0</v>
      </c>
      <c r="G35" s="18">
        <v>0</v>
      </c>
      <c r="H35" s="18">
        <v>0</v>
      </c>
    </row>
    <row r="36" spans="1:8" ht="15.75">
      <c r="A36" s="3" t="s">
        <v>6</v>
      </c>
      <c r="B36" s="13">
        <v>0</v>
      </c>
      <c r="C36" s="13">
        <v>0</v>
      </c>
      <c r="D36" s="13">
        <v>0</v>
      </c>
      <c r="E36" s="22"/>
      <c r="F36" s="18">
        <v>0</v>
      </c>
      <c r="G36" s="18">
        <v>0</v>
      </c>
      <c r="H36" s="18">
        <v>0</v>
      </c>
    </row>
    <row r="37" spans="1:8" ht="15.75">
      <c r="A37" s="3" t="s">
        <v>3</v>
      </c>
      <c r="B37" s="13">
        <f>SUM(C37:D37)</f>
        <v>605</v>
      </c>
      <c r="C37" s="22">
        <v>148</v>
      </c>
      <c r="D37" s="13">
        <v>457</v>
      </c>
      <c r="E37" s="22"/>
      <c r="F37" s="18">
        <f>SUM(G37:H37)</f>
        <v>20268710</v>
      </c>
      <c r="G37" s="18">
        <v>3496171</v>
      </c>
      <c r="H37" s="18">
        <v>16772539</v>
      </c>
    </row>
    <row r="38" spans="1:8" ht="15.75">
      <c r="A38" s="54"/>
      <c r="B38" s="55"/>
      <c r="C38" s="55"/>
      <c r="D38" s="55"/>
      <c r="E38" s="55"/>
      <c r="F38" s="55"/>
      <c r="G38" s="55"/>
      <c r="H38" s="55"/>
    </row>
    <row r="39" spans="1:8" ht="15.75">
      <c r="A39" s="3" t="s">
        <v>67</v>
      </c>
      <c r="B39" s="22"/>
      <c r="C39" s="22"/>
      <c r="D39" s="22"/>
      <c r="E39" s="22"/>
      <c r="F39" s="22"/>
      <c r="G39" s="22"/>
      <c r="H39" s="22"/>
    </row>
    <row r="40" spans="1:8" ht="15.75">
      <c r="A40" s="3"/>
      <c r="B40" s="22"/>
      <c r="C40" s="22"/>
      <c r="D40" s="22"/>
      <c r="E40" s="22"/>
      <c r="F40" s="22"/>
      <c r="G40" s="22"/>
      <c r="H40" s="22"/>
    </row>
    <row r="41" spans="1:8" ht="15.75">
      <c r="A41" s="65" t="s">
        <v>68</v>
      </c>
      <c r="B41" s="65"/>
      <c r="C41" s="65"/>
      <c r="D41" s="65"/>
      <c r="E41" s="65"/>
      <c r="F41" s="65"/>
      <c r="G41" s="65"/>
      <c r="H41" s="65"/>
    </row>
    <row r="42" spans="1:8" ht="15.75">
      <c r="A42" s="3"/>
      <c r="B42" s="22"/>
      <c r="C42" s="22"/>
      <c r="D42" s="22"/>
      <c r="E42" s="22"/>
      <c r="F42" s="22"/>
      <c r="G42" s="22"/>
      <c r="H42" s="22"/>
    </row>
    <row r="43" spans="1:8" ht="15.75">
      <c r="A43" s="3"/>
      <c r="B43" s="22"/>
      <c r="C43" s="22"/>
      <c r="D43" s="22"/>
      <c r="E43" s="22"/>
      <c r="F43" s="22"/>
      <c r="G43" s="22"/>
      <c r="H43" s="22"/>
    </row>
    <row r="44" spans="1:8" ht="15.75">
      <c r="A44" s="3"/>
      <c r="B44" s="22"/>
      <c r="C44" s="22"/>
      <c r="D44" s="22"/>
      <c r="E44" s="22"/>
      <c r="F44" s="22"/>
      <c r="G44" s="22"/>
      <c r="H44" s="22"/>
    </row>
  </sheetData>
  <sheetProtection/>
  <mergeCells count="3">
    <mergeCell ref="B3:D3"/>
    <mergeCell ref="F3:H3"/>
    <mergeCell ref="A41:H41"/>
  </mergeCells>
  <printOptions/>
  <pageMargins left="0.7" right="0.7" top="0.75" bottom="0.75" header="0.3" footer="0.3"/>
  <pageSetup fitToHeight="1" fitToWidth="1" horizontalDpi="1200" verticalDpi="1200" orientation="landscape" scale="70" r:id="rId1"/>
</worksheet>
</file>

<file path=xl/worksheets/sheet2.xml><?xml version="1.0" encoding="utf-8"?>
<worksheet xmlns="http://schemas.openxmlformats.org/spreadsheetml/2006/main" xmlns:r="http://schemas.openxmlformats.org/officeDocument/2006/relationships">
  <sheetPr>
    <pageSetUpPr fitToPage="1"/>
  </sheetPr>
  <dimension ref="A1:H46"/>
  <sheetViews>
    <sheetView zoomScalePageLayoutView="0" workbookViewId="0" topLeftCell="A1">
      <selection activeCell="A1" sqref="A1"/>
    </sheetView>
  </sheetViews>
  <sheetFormatPr defaultColWidth="20.77734375" defaultRowHeight="15.75"/>
  <cols>
    <col min="1" max="1" width="38.77734375" style="0" customWidth="1"/>
    <col min="2" max="4" width="15.77734375" style="0" customWidth="1"/>
    <col min="5" max="5" width="1.77734375" style="0" customWidth="1"/>
  </cols>
  <sheetData>
    <row r="1" spans="1:8" ht="20.25">
      <c r="A1" s="27" t="s">
        <v>71</v>
      </c>
      <c r="B1" s="1"/>
      <c r="C1" s="1"/>
      <c r="D1" s="1"/>
      <c r="E1" s="1"/>
      <c r="F1" s="2"/>
      <c r="G1" s="1"/>
      <c r="H1" s="1"/>
    </row>
    <row r="2" spans="1:8" ht="15.75">
      <c r="A2" s="3"/>
      <c r="B2" s="3"/>
      <c r="C2" s="3"/>
      <c r="D2" s="3"/>
      <c r="E2" s="3"/>
      <c r="F2" s="3"/>
      <c r="G2" s="3"/>
      <c r="H2" s="3"/>
    </row>
    <row r="3" spans="1:8" ht="15.75">
      <c r="A3" s="4"/>
      <c r="B3" s="63" t="s">
        <v>7</v>
      </c>
      <c r="C3" s="64"/>
      <c r="D3" s="64"/>
      <c r="E3" s="4"/>
      <c r="F3" s="63" t="s">
        <v>9</v>
      </c>
      <c r="G3" s="64"/>
      <c r="H3" s="64"/>
    </row>
    <row r="4" spans="1:8" ht="15.75">
      <c r="A4" s="6"/>
      <c r="B4" s="7" t="s">
        <v>20</v>
      </c>
      <c r="C4" s="7" t="s">
        <v>21</v>
      </c>
      <c r="D4" s="7" t="s">
        <v>22</v>
      </c>
      <c r="E4" s="8"/>
      <c r="F4" s="7" t="s">
        <v>20</v>
      </c>
      <c r="G4" s="7" t="s">
        <v>21</v>
      </c>
      <c r="H4" s="7" t="s">
        <v>22</v>
      </c>
    </row>
    <row r="5" spans="1:8" ht="15.75">
      <c r="A5" s="3"/>
      <c r="B5" s="3"/>
      <c r="C5" s="3"/>
      <c r="D5" s="3"/>
      <c r="E5" s="3"/>
      <c r="F5" s="11"/>
      <c r="G5" s="11"/>
      <c r="H5" s="11"/>
    </row>
    <row r="6" spans="1:8" ht="17.25">
      <c r="A6" s="12" t="s">
        <v>24</v>
      </c>
      <c r="B6" s="22">
        <f>SUM(B7:B16)</f>
        <v>656</v>
      </c>
      <c r="C6" s="22">
        <f>SUM(C7:C16)</f>
        <v>268</v>
      </c>
      <c r="D6" s="22">
        <f>SUM(D7:D16)</f>
        <v>372</v>
      </c>
      <c r="F6" s="60">
        <v>3301415400</v>
      </c>
      <c r="G6" s="60">
        <v>2835785294</v>
      </c>
      <c r="H6" s="60">
        <v>458716845</v>
      </c>
    </row>
    <row r="7" spans="1:8" ht="17.25">
      <c r="A7" s="1" t="s">
        <v>25</v>
      </c>
      <c r="B7" s="57">
        <v>124</v>
      </c>
      <c r="C7" s="57">
        <v>58</v>
      </c>
      <c r="D7" s="57">
        <v>66</v>
      </c>
      <c r="E7" s="57"/>
      <c r="F7" s="58">
        <v>944634815</v>
      </c>
      <c r="G7" s="58">
        <v>642247603</v>
      </c>
      <c r="H7" s="58">
        <v>302387212</v>
      </c>
    </row>
    <row r="8" spans="1:8" ht="15.75">
      <c r="A8" s="3" t="s">
        <v>12</v>
      </c>
      <c r="B8" s="57">
        <v>34</v>
      </c>
      <c r="C8" s="57">
        <v>12</v>
      </c>
      <c r="D8" s="57">
        <v>22</v>
      </c>
      <c r="E8" s="57"/>
      <c r="F8" s="58">
        <v>107038173</v>
      </c>
      <c r="G8" s="58">
        <v>25499912</v>
      </c>
      <c r="H8" s="58">
        <v>81538261</v>
      </c>
    </row>
    <row r="9" spans="1:8" ht="15.75">
      <c r="A9" s="12" t="s">
        <v>13</v>
      </c>
      <c r="B9" s="57">
        <v>7</v>
      </c>
      <c r="C9" s="57">
        <v>1</v>
      </c>
      <c r="D9" s="57">
        <v>6</v>
      </c>
      <c r="E9" s="57"/>
      <c r="F9" s="58">
        <v>3344398</v>
      </c>
      <c r="G9" s="58">
        <v>1882986</v>
      </c>
      <c r="H9" s="58">
        <v>1461412</v>
      </c>
    </row>
    <row r="10" spans="1:8" ht="15.75">
      <c r="A10" s="12" t="s">
        <v>14</v>
      </c>
      <c r="B10" s="57">
        <v>340</v>
      </c>
      <c r="C10" s="57">
        <v>70</v>
      </c>
      <c r="D10" s="57">
        <v>270</v>
      </c>
      <c r="E10" s="57"/>
      <c r="F10" s="58">
        <v>83921685</v>
      </c>
      <c r="G10" s="58">
        <v>13224087</v>
      </c>
      <c r="H10" s="58">
        <v>70697598</v>
      </c>
    </row>
    <row r="11" spans="1:8" ht="15.75">
      <c r="A11" s="12" t="s">
        <v>15</v>
      </c>
      <c r="B11" s="57">
        <v>2</v>
      </c>
      <c r="C11" s="57">
        <v>0</v>
      </c>
      <c r="D11" s="57">
        <v>2</v>
      </c>
      <c r="E11" s="57"/>
      <c r="F11" s="58">
        <v>609</v>
      </c>
      <c r="G11" s="58">
        <v>0</v>
      </c>
      <c r="H11" s="58">
        <v>609</v>
      </c>
    </row>
    <row r="12" spans="1:8" ht="15.75">
      <c r="A12" s="3" t="s">
        <v>16</v>
      </c>
      <c r="B12" s="57">
        <v>3</v>
      </c>
      <c r="C12" s="57">
        <v>2</v>
      </c>
      <c r="D12" s="57">
        <v>1</v>
      </c>
      <c r="E12" s="57"/>
      <c r="F12" s="58">
        <v>1775545</v>
      </c>
      <c r="G12" s="58">
        <v>1775545</v>
      </c>
      <c r="H12" s="58">
        <v>0</v>
      </c>
    </row>
    <row r="13" spans="1:8" ht="15.75">
      <c r="A13" s="3" t="s">
        <v>75</v>
      </c>
      <c r="B13" s="57">
        <v>16</v>
      </c>
      <c r="C13" s="57">
        <v>3</v>
      </c>
      <c r="D13" s="57">
        <v>4</v>
      </c>
      <c r="E13" s="57"/>
      <c r="F13" s="58">
        <v>1508935</v>
      </c>
      <c r="G13" s="58">
        <v>53484</v>
      </c>
      <c r="H13" s="58">
        <v>32623</v>
      </c>
    </row>
    <row r="14" spans="1:8" ht="15.75">
      <c r="A14" s="3" t="s">
        <v>17</v>
      </c>
      <c r="B14" s="57">
        <v>109</v>
      </c>
      <c r="C14" s="57">
        <v>109</v>
      </c>
      <c r="D14" s="57">
        <v>0</v>
      </c>
      <c r="E14" s="57"/>
      <c r="F14" s="58">
        <v>2049479746</v>
      </c>
      <c r="G14" s="58">
        <v>2049479746</v>
      </c>
      <c r="H14" s="58">
        <v>0</v>
      </c>
    </row>
    <row r="15" spans="1:8" ht="15.75">
      <c r="A15" s="3" t="s">
        <v>18</v>
      </c>
      <c r="B15" s="57">
        <v>11</v>
      </c>
      <c r="C15" s="57">
        <v>10</v>
      </c>
      <c r="D15" s="57">
        <v>1</v>
      </c>
      <c r="E15" s="57"/>
      <c r="F15" s="58">
        <v>104197773</v>
      </c>
      <c r="G15" s="58">
        <v>101598643</v>
      </c>
      <c r="H15" s="58">
        <v>2599130</v>
      </c>
    </row>
    <row r="16" spans="1:8" ht="17.25">
      <c r="A16" s="3" t="s">
        <v>74</v>
      </c>
      <c r="B16" s="57">
        <v>10</v>
      </c>
      <c r="C16" s="57">
        <v>3</v>
      </c>
      <c r="D16" s="57">
        <v>0</v>
      </c>
      <c r="E16" s="57"/>
      <c r="F16" s="58">
        <v>5498529</v>
      </c>
      <c r="G16" s="58">
        <v>8096</v>
      </c>
      <c r="H16" s="58">
        <v>0</v>
      </c>
    </row>
    <row r="17" spans="1:8" ht="15.75">
      <c r="A17" s="3"/>
      <c r="B17" s="57"/>
      <c r="C17" s="57"/>
      <c r="D17" s="57"/>
      <c r="E17" s="57"/>
      <c r="F17" s="58"/>
      <c r="G17" s="58"/>
      <c r="H17" s="58"/>
    </row>
    <row r="18" spans="1:8" ht="17.25">
      <c r="A18" s="12" t="s">
        <v>27</v>
      </c>
      <c r="B18" s="22">
        <f>SUM(B19:B28)</f>
        <v>236</v>
      </c>
      <c r="C18" s="22">
        <f>SUM(C19:C28)</f>
        <v>144</v>
      </c>
      <c r="D18" s="22">
        <f>SUM(D19:D28)</f>
        <v>76</v>
      </c>
      <c r="F18" s="28">
        <f>SUM(F19:F28)</f>
        <v>2550768767</v>
      </c>
      <c r="G18" s="28">
        <f>SUM(G19:G28)</f>
        <v>2306040731</v>
      </c>
      <c r="H18" s="28">
        <f>SUM(H19:H28)</f>
        <v>237814775</v>
      </c>
    </row>
    <row r="19" spans="1:8" ht="17.25">
      <c r="A19" s="1" t="s">
        <v>28</v>
      </c>
      <c r="B19" s="57">
        <v>81</v>
      </c>
      <c r="C19" s="57">
        <v>40</v>
      </c>
      <c r="D19" s="57">
        <v>41</v>
      </c>
      <c r="E19" s="57"/>
      <c r="F19" s="58">
        <v>784692359</v>
      </c>
      <c r="G19" s="58">
        <v>626443200</v>
      </c>
      <c r="H19" s="58">
        <v>158249159</v>
      </c>
    </row>
    <row r="20" spans="1:8" ht="15.75">
      <c r="A20" s="3" t="s">
        <v>0</v>
      </c>
      <c r="B20" s="57">
        <v>18</v>
      </c>
      <c r="C20" s="57">
        <v>4</v>
      </c>
      <c r="D20" s="57">
        <v>14</v>
      </c>
      <c r="E20" s="57"/>
      <c r="F20" s="58">
        <v>91577001</v>
      </c>
      <c r="G20" s="58">
        <v>18051883</v>
      </c>
      <c r="H20" s="58">
        <v>73525118</v>
      </c>
    </row>
    <row r="21" spans="1:8" ht="15.75">
      <c r="A21" s="12" t="s">
        <v>1</v>
      </c>
      <c r="B21" s="57">
        <v>1</v>
      </c>
      <c r="C21" s="57">
        <v>0</v>
      </c>
      <c r="D21" s="57">
        <v>1</v>
      </c>
      <c r="E21" s="57"/>
      <c r="F21" s="58">
        <v>130613</v>
      </c>
      <c r="G21" s="58">
        <v>0</v>
      </c>
      <c r="H21" s="58">
        <v>130613</v>
      </c>
    </row>
    <row r="22" spans="1:8" ht="15.75">
      <c r="A22" s="12" t="s">
        <v>3</v>
      </c>
      <c r="B22" s="57">
        <v>15</v>
      </c>
      <c r="C22" s="57">
        <v>3</v>
      </c>
      <c r="D22" s="57">
        <v>12</v>
      </c>
      <c r="E22" s="57"/>
      <c r="F22" s="58">
        <v>6471327</v>
      </c>
      <c r="G22" s="58">
        <v>3193804</v>
      </c>
      <c r="H22" s="58">
        <v>3277523</v>
      </c>
    </row>
    <row r="23" spans="1:8" ht="15.75">
      <c r="A23" s="12" t="s">
        <v>6</v>
      </c>
      <c r="B23" s="57">
        <v>2</v>
      </c>
      <c r="C23" s="57">
        <v>0</v>
      </c>
      <c r="D23" s="57">
        <v>2</v>
      </c>
      <c r="E23" s="57"/>
      <c r="F23" s="58">
        <v>609</v>
      </c>
      <c r="G23" s="58">
        <v>0</v>
      </c>
      <c r="H23" s="58">
        <v>609</v>
      </c>
    </row>
    <row r="24" spans="1:8" ht="15.75">
      <c r="A24" s="3" t="s">
        <v>8</v>
      </c>
      <c r="B24" s="57">
        <v>3</v>
      </c>
      <c r="C24" s="57">
        <v>2</v>
      </c>
      <c r="D24" s="57">
        <v>1</v>
      </c>
      <c r="E24" s="57"/>
      <c r="F24" s="58">
        <v>1775545</v>
      </c>
      <c r="G24" s="58">
        <v>1775545</v>
      </c>
      <c r="H24" s="58">
        <v>0</v>
      </c>
    </row>
    <row r="25" spans="1:8" ht="15.75">
      <c r="A25" s="3" t="s">
        <v>2</v>
      </c>
      <c r="B25" s="57">
        <v>16</v>
      </c>
      <c r="C25" s="57">
        <v>3</v>
      </c>
      <c r="D25" s="57">
        <v>4</v>
      </c>
      <c r="E25" s="57"/>
      <c r="F25" s="58">
        <v>1508935</v>
      </c>
      <c r="G25" s="58">
        <v>53484</v>
      </c>
      <c r="H25" s="58">
        <v>32623</v>
      </c>
    </row>
    <row r="26" spans="1:8" ht="15.75">
      <c r="A26" s="3" t="s">
        <v>5</v>
      </c>
      <c r="B26" s="57">
        <v>80</v>
      </c>
      <c r="C26" s="57">
        <v>80</v>
      </c>
      <c r="D26" s="57">
        <v>0</v>
      </c>
      <c r="E26" s="57"/>
      <c r="F26" s="58">
        <v>1554941696</v>
      </c>
      <c r="G26" s="58">
        <v>1554941696</v>
      </c>
      <c r="H26" s="58">
        <v>0</v>
      </c>
    </row>
    <row r="27" spans="1:8" ht="15.75">
      <c r="A27" s="3" t="s">
        <v>4</v>
      </c>
      <c r="B27" s="57">
        <v>10</v>
      </c>
      <c r="C27" s="57">
        <v>9</v>
      </c>
      <c r="D27" s="57">
        <v>1</v>
      </c>
      <c r="E27" s="57"/>
      <c r="F27" s="58">
        <v>104172153</v>
      </c>
      <c r="G27" s="58">
        <v>101573023</v>
      </c>
      <c r="H27" s="58">
        <v>2599130</v>
      </c>
    </row>
    <row r="28" spans="1:8" ht="17.25">
      <c r="A28" s="3" t="s">
        <v>73</v>
      </c>
      <c r="B28" s="57">
        <v>10</v>
      </c>
      <c r="C28" s="57">
        <v>3</v>
      </c>
      <c r="D28" s="57">
        <v>0</v>
      </c>
      <c r="E28" s="57"/>
      <c r="F28" s="58">
        <v>5498529</v>
      </c>
      <c r="G28" s="58">
        <v>8096</v>
      </c>
      <c r="H28" s="58">
        <v>0</v>
      </c>
    </row>
    <row r="29" ht="15.75">
      <c r="A29" s="3"/>
    </row>
    <row r="30" spans="1:8" ht="17.25">
      <c r="A30" s="3" t="s">
        <v>30</v>
      </c>
      <c r="B30" s="22">
        <f>SUM(B31:B40)</f>
        <v>420</v>
      </c>
      <c r="C30" s="22">
        <f>SUM(C31:C40)</f>
        <v>124</v>
      </c>
      <c r="D30" s="22">
        <f>SUM(D31:D40)</f>
        <v>296</v>
      </c>
      <c r="F30" s="28">
        <f>SUM(F31:F40)</f>
        <v>750646633</v>
      </c>
      <c r="G30" s="28">
        <f>SUM(G31:G40)</f>
        <v>529744563</v>
      </c>
      <c r="H30" s="28">
        <f>SUM(H31:H40)</f>
        <v>220902070</v>
      </c>
    </row>
    <row r="31" spans="1:8" ht="17.25">
      <c r="A31" s="1" t="s">
        <v>28</v>
      </c>
      <c r="B31" s="57">
        <v>43</v>
      </c>
      <c r="C31" s="57">
        <v>18</v>
      </c>
      <c r="D31" s="57">
        <v>25</v>
      </c>
      <c r="E31" s="57"/>
      <c r="F31" s="58">
        <v>159957648</v>
      </c>
      <c r="G31" s="58">
        <v>15819595</v>
      </c>
      <c r="H31" s="58">
        <v>144138053</v>
      </c>
    </row>
    <row r="32" spans="1:8" ht="15.75">
      <c r="A32" s="3" t="s">
        <v>0</v>
      </c>
      <c r="B32" s="57">
        <v>16</v>
      </c>
      <c r="C32" s="57">
        <v>8</v>
      </c>
      <c r="D32" s="57">
        <v>8</v>
      </c>
      <c r="E32" s="57"/>
      <c r="F32" s="58">
        <v>15461172</v>
      </c>
      <c r="G32" s="58">
        <v>7448029</v>
      </c>
      <c r="H32" s="58">
        <v>8013143</v>
      </c>
    </row>
    <row r="33" spans="1:8" ht="15.75">
      <c r="A33" s="12" t="s">
        <v>1</v>
      </c>
      <c r="B33" s="57">
        <v>6</v>
      </c>
      <c r="C33" s="57">
        <v>1</v>
      </c>
      <c r="D33" s="57">
        <v>5</v>
      </c>
      <c r="E33" s="57"/>
      <c r="F33" s="58">
        <v>3213785</v>
      </c>
      <c r="G33" s="58">
        <v>1882986</v>
      </c>
      <c r="H33" s="58">
        <v>1330799</v>
      </c>
    </row>
    <row r="34" spans="1:8" ht="15.75">
      <c r="A34" s="12" t="s">
        <v>3</v>
      </c>
      <c r="B34" s="57">
        <v>325</v>
      </c>
      <c r="C34" s="57">
        <v>67</v>
      </c>
      <c r="D34" s="57">
        <v>258</v>
      </c>
      <c r="E34" s="57"/>
      <c r="F34" s="58">
        <v>77450358</v>
      </c>
      <c r="G34" s="58">
        <v>10030283</v>
      </c>
      <c r="H34" s="58">
        <v>67420075</v>
      </c>
    </row>
    <row r="35" spans="1:8" ht="15.75">
      <c r="A35" s="12" t="s">
        <v>6</v>
      </c>
      <c r="B35" s="57">
        <v>0</v>
      </c>
      <c r="C35" s="57">
        <v>0</v>
      </c>
      <c r="D35" s="57">
        <v>0</v>
      </c>
      <c r="E35" s="57"/>
      <c r="F35" s="58">
        <v>0</v>
      </c>
      <c r="G35" s="58">
        <v>0</v>
      </c>
      <c r="H35" s="58">
        <v>0</v>
      </c>
    </row>
    <row r="36" spans="1:8" ht="15.75">
      <c r="A36" s="3" t="s">
        <v>8</v>
      </c>
      <c r="B36" s="57">
        <v>0</v>
      </c>
      <c r="C36" s="57">
        <v>0</v>
      </c>
      <c r="D36" s="57">
        <v>0</v>
      </c>
      <c r="E36" s="57"/>
      <c r="F36" s="58">
        <v>0</v>
      </c>
      <c r="G36" s="58">
        <v>0</v>
      </c>
      <c r="H36" s="61">
        <v>0</v>
      </c>
    </row>
    <row r="37" spans="1:8" ht="15.75">
      <c r="A37" s="3" t="s">
        <v>2</v>
      </c>
      <c r="B37" s="57">
        <v>0</v>
      </c>
      <c r="C37" s="57">
        <v>0</v>
      </c>
      <c r="D37" s="57">
        <v>0</v>
      </c>
      <c r="E37" s="57"/>
      <c r="F37" s="58">
        <v>0</v>
      </c>
      <c r="G37" s="58">
        <v>0</v>
      </c>
      <c r="H37" s="58">
        <v>0</v>
      </c>
    </row>
    <row r="38" spans="1:8" ht="15.75">
      <c r="A38" s="3" t="s">
        <v>5</v>
      </c>
      <c r="B38" s="57">
        <v>29</v>
      </c>
      <c r="C38" s="57">
        <v>29</v>
      </c>
      <c r="D38" s="57">
        <v>0</v>
      </c>
      <c r="E38" s="57"/>
      <c r="F38" s="58">
        <v>494538050</v>
      </c>
      <c r="G38" s="58">
        <v>494538050</v>
      </c>
      <c r="H38" s="58">
        <v>0</v>
      </c>
    </row>
    <row r="39" spans="1:8" ht="15.75">
      <c r="A39" s="3" t="s">
        <v>4</v>
      </c>
      <c r="B39" s="57">
        <v>1</v>
      </c>
      <c r="C39" s="57">
        <v>1</v>
      </c>
      <c r="D39" s="57">
        <v>0</v>
      </c>
      <c r="E39" s="57"/>
      <c r="F39" s="58">
        <v>25620</v>
      </c>
      <c r="G39" s="58">
        <v>25620</v>
      </c>
      <c r="H39" s="58">
        <v>0</v>
      </c>
    </row>
    <row r="40" spans="1:8" ht="15.75">
      <c r="A40" s="3" t="s">
        <v>72</v>
      </c>
      <c r="B40" s="57">
        <v>0</v>
      </c>
      <c r="C40" s="57">
        <v>0</v>
      </c>
      <c r="D40" s="57">
        <v>0</v>
      </c>
      <c r="E40" s="57"/>
      <c r="F40" s="58">
        <v>0</v>
      </c>
      <c r="G40" s="58">
        <v>0</v>
      </c>
      <c r="H40" s="58">
        <v>0</v>
      </c>
    </row>
    <row r="41" spans="1:8" ht="15.75">
      <c r="A41" s="4"/>
      <c r="B41" s="51"/>
      <c r="C41" s="51"/>
      <c r="D41" s="51"/>
      <c r="E41" s="51"/>
      <c r="F41" s="51"/>
      <c r="G41" s="51"/>
      <c r="H41" s="51"/>
    </row>
    <row r="42" ht="15.75">
      <c r="A42" s="25" t="s">
        <v>11</v>
      </c>
    </row>
    <row r="43" ht="15.75">
      <c r="A43" s="26" t="s">
        <v>10</v>
      </c>
    </row>
    <row r="44" ht="15.75">
      <c r="A44" s="26" t="s">
        <v>19</v>
      </c>
    </row>
    <row r="45" ht="15.75">
      <c r="A45" s="3"/>
    </row>
    <row r="46" ht="15.75">
      <c r="A46" s="66" t="s">
        <v>88</v>
      </c>
    </row>
  </sheetData>
  <sheetProtection/>
  <mergeCells count="2">
    <mergeCell ref="B3:D3"/>
    <mergeCell ref="F3:H3"/>
  </mergeCells>
  <hyperlinks>
    <hyperlink ref="A46" r:id="rId1" display="SOURCE: New York State Department of Financial Services, 2018 Department of Financial Services Annual Report; https://www.dfs.ny.gov/reports_and_publications/dfs_annual_reports (last viewed September 1, 2020)."/>
  </hyperlinks>
  <printOptions/>
  <pageMargins left="0.7" right="0.7" top="0.75" bottom="0.75" header="0.3" footer="0.3"/>
  <pageSetup fitToHeight="1" fitToWidth="1" horizontalDpi="1200" verticalDpi="1200" orientation="landscape" scale="62" r:id="rId2"/>
</worksheet>
</file>

<file path=xl/worksheets/sheet20.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
    </sheetView>
  </sheetViews>
  <sheetFormatPr defaultColWidth="15.77734375" defaultRowHeight="15.75"/>
  <cols>
    <col min="1" max="1" width="38.77734375" style="0" customWidth="1"/>
    <col min="2" max="4" width="15.77734375" style="0" customWidth="1"/>
    <col min="5" max="5" width="2.77734375" style="0" customWidth="1"/>
  </cols>
  <sheetData>
    <row r="1" spans="1:9" ht="20.25">
      <c r="A1" s="27" t="s">
        <v>77</v>
      </c>
      <c r="I1" s="28">
        <v>1</v>
      </c>
    </row>
    <row r="3" spans="1:8" ht="15.75">
      <c r="A3" s="4"/>
      <c r="B3" s="63" t="s">
        <v>7</v>
      </c>
      <c r="C3" s="64"/>
      <c r="D3" s="64"/>
      <c r="E3" s="4"/>
      <c r="F3" s="63" t="s">
        <v>9</v>
      </c>
      <c r="G3" s="64"/>
      <c r="H3" s="64"/>
    </row>
    <row r="4" spans="1:8" ht="15.75">
      <c r="A4" s="6"/>
      <c r="B4" s="7" t="s">
        <v>20</v>
      </c>
      <c r="C4" s="7" t="s">
        <v>21</v>
      </c>
      <c r="D4" s="7" t="s">
        <v>22</v>
      </c>
      <c r="E4" s="8"/>
      <c r="F4" s="7" t="s">
        <v>20</v>
      </c>
      <c r="G4" s="7" t="s">
        <v>21</v>
      </c>
      <c r="H4" s="7" t="s">
        <v>22</v>
      </c>
    </row>
    <row r="5" spans="1:8" ht="15.75">
      <c r="A5" s="3"/>
      <c r="B5" s="3"/>
      <c r="C5" s="3"/>
      <c r="D5" s="3"/>
      <c r="E5" s="3"/>
      <c r="F5" s="11"/>
      <c r="G5" s="11"/>
      <c r="H5" s="11"/>
    </row>
    <row r="6" spans="1:10" ht="15.75">
      <c r="A6" s="12" t="s">
        <v>78</v>
      </c>
      <c r="B6" s="13">
        <f>SUM(B7:B11)</f>
        <v>994</v>
      </c>
      <c r="C6" s="13">
        <f>SUM(C7:C11)</f>
        <v>301</v>
      </c>
      <c r="D6" s="13">
        <f>SUM(D7:D11)</f>
        <v>693</v>
      </c>
      <c r="E6" s="53"/>
      <c r="F6" s="28">
        <v>765498</v>
      </c>
      <c r="G6" s="28">
        <v>611459</v>
      </c>
      <c r="H6" s="28">
        <v>154039</v>
      </c>
      <c r="I6" s="3" t="s">
        <v>79</v>
      </c>
      <c r="J6" s="3"/>
    </row>
    <row r="7" spans="1:10" ht="17.25">
      <c r="A7" s="1" t="s">
        <v>83</v>
      </c>
      <c r="B7" s="13">
        <f>SUM(C7:D7)</f>
        <v>194</v>
      </c>
      <c r="C7" s="13">
        <v>97</v>
      </c>
      <c r="D7" s="13">
        <v>97</v>
      </c>
      <c r="E7" s="22"/>
      <c r="F7" s="18">
        <f>SUM(G7:H7)</f>
        <v>622577</v>
      </c>
      <c r="G7" s="18">
        <v>520491</v>
      </c>
      <c r="H7" s="18">
        <v>102086</v>
      </c>
      <c r="I7" s="3"/>
      <c r="J7" s="3"/>
    </row>
    <row r="8" spans="1:10" ht="15.75">
      <c r="A8" s="12" t="s">
        <v>0</v>
      </c>
      <c r="B8" s="13">
        <f>SUM(C8:D8)</f>
        <v>61</v>
      </c>
      <c r="C8" s="13">
        <v>20</v>
      </c>
      <c r="D8" s="13">
        <v>41</v>
      </c>
      <c r="E8" s="22"/>
      <c r="F8" s="18">
        <f>SUM(G8:H8)</f>
        <v>94787</v>
      </c>
      <c r="G8" s="18">
        <v>64660</v>
      </c>
      <c r="H8" s="18">
        <v>30127</v>
      </c>
      <c r="I8" s="3"/>
      <c r="J8" s="3"/>
    </row>
    <row r="9" spans="1:10" ht="15.75">
      <c r="A9" s="1" t="s">
        <v>1</v>
      </c>
      <c r="B9" s="13">
        <f>SUM(C9:D9)</f>
        <v>30</v>
      </c>
      <c r="C9" s="13">
        <v>5</v>
      </c>
      <c r="D9" s="13">
        <v>25</v>
      </c>
      <c r="E9" s="22"/>
      <c r="F9" s="18">
        <f>SUM(G9:H9)</f>
        <v>25288</v>
      </c>
      <c r="G9" s="18">
        <v>21819</v>
      </c>
      <c r="H9" s="18">
        <v>3469</v>
      </c>
      <c r="I9" s="3"/>
      <c r="J9" s="3"/>
    </row>
    <row r="10" spans="1:10" ht="15.75">
      <c r="A10" s="12" t="s">
        <v>2</v>
      </c>
      <c r="B10" s="13">
        <f>SUM(C10:D10)</f>
        <v>26</v>
      </c>
      <c r="C10" s="13">
        <v>1</v>
      </c>
      <c r="D10" s="13">
        <v>25</v>
      </c>
      <c r="E10" s="22"/>
      <c r="F10" s="18">
        <f>SUM(G10:H10)</f>
        <v>2448</v>
      </c>
      <c r="G10" s="18">
        <v>6</v>
      </c>
      <c r="H10" s="18">
        <v>2442</v>
      </c>
      <c r="I10" s="3"/>
      <c r="J10" s="3"/>
    </row>
    <row r="11" spans="1:10" ht="15.75">
      <c r="A11" s="12" t="s">
        <v>3</v>
      </c>
      <c r="B11" s="13">
        <f>SUM(C11:D11)</f>
        <v>683</v>
      </c>
      <c r="C11" s="13">
        <v>178</v>
      </c>
      <c r="D11" s="13">
        <v>505</v>
      </c>
      <c r="E11" s="22"/>
      <c r="F11" s="18">
        <f>SUM(G11:H11)</f>
        <v>20398</v>
      </c>
      <c r="G11" s="18">
        <v>4483</v>
      </c>
      <c r="H11" s="18">
        <v>15915</v>
      </c>
      <c r="I11" s="3"/>
      <c r="J11" s="3"/>
    </row>
    <row r="12" spans="1:10" ht="15.75">
      <c r="A12" s="3"/>
      <c r="B12" s="22"/>
      <c r="C12" s="22"/>
      <c r="D12" s="22"/>
      <c r="E12" s="22"/>
      <c r="F12" s="62"/>
      <c r="G12" s="62"/>
      <c r="H12" s="62"/>
      <c r="I12" s="3"/>
      <c r="J12" s="3"/>
    </row>
    <row r="13" spans="1:10" ht="15.75">
      <c r="A13" s="12" t="s">
        <v>80</v>
      </c>
      <c r="B13" s="13">
        <f aca="true" t="shared" si="0" ref="B13:B18">SUM(C13:D13)</f>
        <v>240</v>
      </c>
      <c r="C13" s="13">
        <f>SUM(C14:C18)</f>
        <v>106</v>
      </c>
      <c r="D13" s="13">
        <f>SUM(D14:D18)</f>
        <v>134</v>
      </c>
      <c r="E13" s="22"/>
      <c r="F13" s="28">
        <v>535090</v>
      </c>
      <c r="G13" s="28">
        <v>425584</v>
      </c>
      <c r="H13" s="28">
        <v>109506</v>
      </c>
      <c r="I13" s="3" t="s">
        <v>79</v>
      </c>
      <c r="J13" s="3"/>
    </row>
    <row r="14" spans="1:10" ht="17.25">
      <c r="A14" s="1" t="s">
        <v>83</v>
      </c>
      <c r="B14" s="13">
        <f t="shared" si="0"/>
        <v>130</v>
      </c>
      <c r="C14" s="22">
        <v>83</v>
      </c>
      <c r="D14" s="13">
        <v>47</v>
      </c>
      <c r="E14" s="22"/>
      <c r="F14" s="18">
        <f>SUM(G14:H14)</f>
        <v>476236</v>
      </c>
      <c r="G14" s="18">
        <v>392389</v>
      </c>
      <c r="H14" s="18">
        <v>83847</v>
      </c>
      <c r="I14" s="3"/>
      <c r="J14" s="3"/>
    </row>
    <row r="15" spans="1:10" ht="15.75">
      <c r="A15" s="3" t="s">
        <v>0</v>
      </c>
      <c r="B15" s="13">
        <f t="shared" si="0"/>
        <v>36</v>
      </c>
      <c r="C15" s="22">
        <v>7</v>
      </c>
      <c r="D15" s="13">
        <v>29</v>
      </c>
      <c r="E15" s="22"/>
      <c r="F15" s="18">
        <f>SUM(G15:H15)</f>
        <v>53919</v>
      </c>
      <c r="G15" s="18">
        <v>31623</v>
      </c>
      <c r="H15" s="18">
        <v>22296</v>
      </c>
      <c r="I15" s="3"/>
      <c r="J15" s="3"/>
    </row>
    <row r="16" spans="1:10" ht="15.75">
      <c r="A16" s="3" t="s">
        <v>1</v>
      </c>
      <c r="B16" s="13">
        <f t="shared" si="0"/>
        <v>7</v>
      </c>
      <c r="C16" s="22">
        <v>1</v>
      </c>
      <c r="D16" s="13">
        <v>6</v>
      </c>
      <c r="E16" s="22"/>
      <c r="F16" s="18">
        <f>SUM(G16:H16)</f>
        <v>452</v>
      </c>
      <c r="G16" s="18">
        <v>62</v>
      </c>
      <c r="H16" s="18">
        <v>390</v>
      </c>
      <c r="I16" s="3"/>
      <c r="J16" s="3"/>
    </row>
    <row r="17" spans="1:10" ht="15.75">
      <c r="A17" s="3" t="s">
        <v>2</v>
      </c>
      <c r="B17" s="13">
        <f t="shared" si="0"/>
        <v>26</v>
      </c>
      <c r="C17" s="13">
        <v>1</v>
      </c>
      <c r="D17" s="22">
        <v>25</v>
      </c>
      <c r="E17" s="22"/>
      <c r="F17" s="18">
        <f>SUM(G17:H17)</f>
        <v>2448</v>
      </c>
      <c r="G17" s="18">
        <v>6</v>
      </c>
      <c r="H17" s="18">
        <v>2442</v>
      </c>
      <c r="I17" s="3"/>
      <c r="J17" s="3"/>
    </row>
    <row r="18" spans="1:10" ht="15.75">
      <c r="A18" s="3" t="s">
        <v>3</v>
      </c>
      <c r="B18" s="13">
        <f t="shared" si="0"/>
        <v>41</v>
      </c>
      <c r="C18" s="22">
        <v>14</v>
      </c>
      <c r="D18" s="13">
        <v>27</v>
      </c>
      <c r="E18" s="22"/>
      <c r="F18" s="18">
        <f>SUM(G18:H18)</f>
        <v>2035</v>
      </c>
      <c r="G18" s="18">
        <v>1504</v>
      </c>
      <c r="H18" s="18">
        <v>531</v>
      </c>
      <c r="I18" s="3"/>
      <c r="J18" s="3"/>
    </row>
    <row r="19" spans="1:10" ht="15.75">
      <c r="A19" s="3"/>
      <c r="B19" s="22"/>
      <c r="C19" s="22"/>
      <c r="D19" s="22"/>
      <c r="E19" s="22"/>
      <c r="F19" s="62"/>
      <c r="G19" s="62"/>
      <c r="H19" s="62"/>
      <c r="I19" s="3"/>
      <c r="J19" s="3"/>
    </row>
    <row r="20" spans="1:10" ht="15.75">
      <c r="A20" s="3" t="s">
        <v>81</v>
      </c>
      <c r="B20" s="13">
        <f>SUM(C20:D20)</f>
        <v>754</v>
      </c>
      <c r="C20" s="13">
        <f>SUM(C21:C25)</f>
        <v>195</v>
      </c>
      <c r="D20" s="13">
        <f>SUM(D21:D25)</f>
        <v>559</v>
      </c>
      <c r="E20" s="22"/>
      <c r="F20" s="28">
        <v>230408</v>
      </c>
      <c r="G20" s="28">
        <v>185875</v>
      </c>
      <c r="H20" s="28">
        <v>44533</v>
      </c>
      <c r="I20" s="3" t="s">
        <v>79</v>
      </c>
      <c r="J20" s="3"/>
    </row>
    <row r="21" spans="1:10" ht="17.25">
      <c r="A21" s="1" t="s">
        <v>83</v>
      </c>
      <c r="B21" s="13">
        <f>SUM(C21:D21)</f>
        <v>64</v>
      </c>
      <c r="C21" s="22">
        <v>14</v>
      </c>
      <c r="D21" s="13">
        <v>50</v>
      </c>
      <c r="E21" s="22"/>
      <c r="F21" s="18">
        <f>SUM(G21:H21)</f>
        <v>146341</v>
      </c>
      <c r="G21" s="18">
        <v>128102</v>
      </c>
      <c r="H21" s="18">
        <v>18239</v>
      </c>
      <c r="I21" s="3"/>
      <c r="J21" s="3"/>
    </row>
    <row r="22" spans="1:10" ht="15.75">
      <c r="A22" s="3" t="s">
        <v>0</v>
      </c>
      <c r="B22" s="13">
        <f>SUM(C22:D22)</f>
        <v>25</v>
      </c>
      <c r="C22" s="22">
        <v>13</v>
      </c>
      <c r="D22" s="13">
        <v>12</v>
      </c>
      <c r="E22" s="22"/>
      <c r="F22" s="18">
        <f>SUM(G22:H22)</f>
        <v>40868</v>
      </c>
      <c r="G22" s="18">
        <v>33037</v>
      </c>
      <c r="H22" s="18">
        <v>7831</v>
      </c>
      <c r="I22" s="3"/>
      <c r="J22" s="3"/>
    </row>
    <row r="23" spans="1:10" ht="15.75">
      <c r="A23" s="3" t="s">
        <v>1</v>
      </c>
      <c r="B23" s="13">
        <f>SUM(C23:D23)</f>
        <v>23</v>
      </c>
      <c r="C23" s="22">
        <v>4</v>
      </c>
      <c r="D23" s="13">
        <v>19</v>
      </c>
      <c r="E23" s="22"/>
      <c r="F23" s="18">
        <f>SUM(G23:H23)</f>
        <v>24836</v>
      </c>
      <c r="G23" s="18">
        <v>21757</v>
      </c>
      <c r="H23" s="18">
        <v>3079</v>
      </c>
      <c r="I23" s="3"/>
      <c r="J23" s="3"/>
    </row>
    <row r="24" spans="1:10" ht="15.75">
      <c r="A24" s="3" t="s">
        <v>2</v>
      </c>
      <c r="B24" s="13">
        <v>0</v>
      </c>
      <c r="C24" s="13">
        <v>0</v>
      </c>
      <c r="D24" s="13">
        <v>0</v>
      </c>
      <c r="E24" s="22"/>
      <c r="F24" s="18">
        <v>0</v>
      </c>
      <c r="G24" s="18">
        <v>0</v>
      </c>
      <c r="H24" s="18">
        <v>0</v>
      </c>
      <c r="I24" s="3"/>
      <c r="J24" s="3"/>
    </row>
    <row r="25" spans="1:10" ht="15.75">
      <c r="A25" s="3" t="s">
        <v>3</v>
      </c>
      <c r="B25" s="13">
        <f>SUM(C25:D25)</f>
        <v>642</v>
      </c>
      <c r="C25" s="22">
        <v>164</v>
      </c>
      <c r="D25" s="13">
        <v>478</v>
      </c>
      <c r="E25" s="22"/>
      <c r="F25" s="18">
        <f>SUM(G25:H25)</f>
        <v>18363</v>
      </c>
      <c r="G25" s="18">
        <v>2979</v>
      </c>
      <c r="H25" s="18">
        <v>15384</v>
      </c>
      <c r="I25" s="3"/>
      <c r="J25" s="3"/>
    </row>
    <row r="26" spans="1:10" ht="15.75">
      <c r="A26" s="54"/>
      <c r="B26" s="55"/>
      <c r="C26" s="55"/>
      <c r="D26" s="55"/>
      <c r="E26" s="55"/>
      <c r="F26" s="55"/>
      <c r="G26" s="55"/>
      <c r="H26" s="55"/>
      <c r="I26" s="3"/>
      <c r="J26" s="3"/>
    </row>
    <row r="27" spans="1:10" ht="33.75" customHeight="1">
      <c r="A27" s="65" t="s">
        <v>84</v>
      </c>
      <c r="B27" s="65"/>
      <c r="C27" s="65"/>
      <c r="D27" s="65"/>
      <c r="E27" s="65"/>
      <c r="F27" s="65"/>
      <c r="G27" s="65"/>
      <c r="H27" s="65"/>
      <c r="I27" s="3"/>
      <c r="J27" s="3"/>
    </row>
    <row r="28" spans="1:10" ht="15.75">
      <c r="A28" s="3"/>
      <c r="B28" s="22"/>
      <c r="C28" s="22"/>
      <c r="D28" s="22"/>
      <c r="E28" s="22"/>
      <c r="F28" s="22"/>
      <c r="G28" s="22"/>
      <c r="H28" s="22"/>
      <c r="I28" s="3"/>
      <c r="J28" s="3"/>
    </row>
    <row r="29" spans="1:10" ht="15.75">
      <c r="A29" s="3" t="s">
        <v>82</v>
      </c>
      <c r="B29" s="22"/>
      <c r="C29" s="22"/>
      <c r="D29" s="22"/>
      <c r="E29" s="22"/>
      <c r="F29" s="22"/>
      <c r="G29" s="22"/>
      <c r="H29" s="22"/>
      <c r="I29" s="3"/>
      <c r="J29" s="3"/>
    </row>
    <row r="30" spans="1:10" ht="15.75">
      <c r="A30" s="3"/>
      <c r="B30" s="22"/>
      <c r="C30" s="22"/>
      <c r="D30" s="22"/>
      <c r="E30" s="22"/>
      <c r="F30" s="22"/>
      <c r="G30" s="22"/>
      <c r="H30" s="22"/>
      <c r="I30" s="3"/>
      <c r="J30" s="3"/>
    </row>
    <row r="31" spans="1:10" ht="15.75">
      <c r="A31" s="3"/>
      <c r="B31" s="22"/>
      <c r="C31" s="22"/>
      <c r="D31" s="22"/>
      <c r="E31" s="22"/>
      <c r="F31" s="22"/>
      <c r="G31" s="22"/>
      <c r="H31" s="22"/>
      <c r="I31" s="3"/>
      <c r="J31" s="3"/>
    </row>
    <row r="32" spans="1:10" ht="15.75">
      <c r="A32" s="3"/>
      <c r="B32" s="22"/>
      <c r="C32" s="22"/>
      <c r="D32" s="22"/>
      <c r="E32" s="22"/>
      <c r="F32" s="22"/>
      <c r="G32" s="22"/>
      <c r="H32" s="22"/>
      <c r="I32" s="3"/>
      <c r="J32" s="3"/>
    </row>
    <row r="33" spans="1:10" ht="15.75">
      <c r="A33" s="3"/>
      <c r="B33" s="22"/>
      <c r="C33" s="22"/>
      <c r="D33" s="22"/>
      <c r="E33" s="22"/>
      <c r="F33" s="22"/>
      <c r="G33" s="22"/>
      <c r="H33" s="22"/>
      <c r="I33" s="3"/>
      <c r="J33" s="3"/>
    </row>
    <row r="34" spans="1:10" ht="15.75">
      <c r="A34" s="3"/>
      <c r="B34" s="22"/>
      <c r="C34" s="22"/>
      <c r="D34" s="22"/>
      <c r="E34" s="22"/>
      <c r="F34" s="22"/>
      <c r="G34" s="22"/>
      <c r="H34" s="22"/>
      <c r="I34" s="3"/>
      <c r="J34" s="3"/>
    </row>
    <row r="35" spans="1:10" ht="15.75">
      <c r="A35" s="3"/>
      <c r="B35" s="22"/>
      <c r="C35" s="22"/>
      <c r="D35" s="22"/>
      <c r="E35" s="22"/>
      <c r="F35" s="22"/>
      <c r="G35" s="22"/>
      <c r="H35" s="22"/>
      <c r="I35" s="3"/>
      <c r="J35" s="3"/>
    </row>
    <row r="36" spans="1:10" ht="15.75">
      <c r="A36" s="3"/>
      <c r="B36" s="22"/>
      <c r="C36" s="22"/>
      <c r="D36" s="22"/>
      <c r="E36" s="22"/>
      <c r="F36" s="22"/>
      <c r="G36" s="22"/>
      <c r="H36" s="22"/>
      <c r="I36" s="3"/>
      <c r="J36" s="3"/>
    </row>
  </sheetData>
  <sheetProtection/>
  <mergeCells count="3">
    <mergeCell ref="B3:D3"/>
    <mergeCell ref="F3:H3"/>
    <mergeCell ref="A27:H27"/>
  </mergeCells>
  <printOptions/>
  <pageMargins left="0.7" right="0.7" top="0.75" bottom="0.75" header="0.3" footer="0.3"/>
  <pageSetup horizontalDpi="90" verticalDpi="90" orientation="portrait" r:id="rId1"/>
</worksheet>
</file>

<file path=xl/worksheets/sheet21.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
    </sheetView>
  </sheetViews>
  <sheetFormatPr defaultColWidth="15.77734375" defaultRowHeight="15.75"/>
  <cols>
    <col min="1" max="1" width="38.77734375" style="0" customWidth="1"/>
    <col min="2" max="4" width="15.77734375" style="0" customWidth="1"/>
    <col min="5" max="5" width="2.77734375" style="0" customWidth="1"/>
  </cols>
  <sheetData>
    <row r="1" spans="1:9" ht="20.25">
      <c r="A1" s="27" t="s">
        <v>85</v>
      </c>
      <c r="I1" s="28">
        <v>1</v>
      </c>
    </row>
    <row r="3" spans="1:8" ht="15.75">
      <c r="A3" s="4"/>
      <c r="B3" s="63" t="s">
        <v>7</v>
      </c>
      <c r="C3" s="64"/>
      <c r="D3" s="64"/>
      <c r="E3" s="4"/>
      <c r="F3" s="63" t="s">
        <v>9</v>
      </c>
      <c r="G3" s="64"/>
      <c r="H3" s="64"/>
    </row>
    <row r="4" spans="1:8" ht="15.75">
      <c r="A4" s="6"/>
      <c r="B4" s="7" t="s">
        <v>20</v>
      </c>
      <c r="C4" s="7" t="s">
        <v>21</v>
      </c>
      <c r="D4" s="7" t="s">
        <v>22</v>
      </c>
      <c r="E4" s="8"/>
      <c r="F4" s="7" t="s">
        <v>20</v>
      </c>
      <c r="G4" s="7" t="s">
        <v>21</v>
      </c>
      <c r="H4" s="7" t="s">
        <v>22</v>
      </c>
    </row>
    <row r="5" spans="1:8" ht="15.75">
      <c r="A5" s="3"/>
      <c r="B5" s="3"/>
      <c r="C5" s="3"/>
      <c r="D5" s="3"/>
      <c r="E5" s="3"/>
      <c r="F5" s="11"/>
      <c r="G5" s="11"/>
      <c r="H5" s="11"/>
    </row>
    <row r="6" spans="1:10" ht="15.75">
      <c r="A6" s="12" t="s">
        <v>78</v>
      </c>
      <c r="B6" s="13">
        <v>1022</v>
      </c>
      <c r="C6" s="13">
        <v>310</v>
      </c>
      <c r="D6" s="13">
        <v>712</v>
      </c>
      <c r="E6" s="53"/>
      <c r="F6" s="28">
        <v>681714</v>
      </c>
      <c r="G6" s="28">
        <v>535608</v>
      </c>
      <c r="H6" s="28">
        <v>146106</v>
      </c>
      <c r="I6" s="3" t="s">
        <v>79</v>
      </c>
      <c r="J6" s="3"/>
    </row>
    <row r="7" spans="1:10" ht="17.25">
      <c r="A7" s="1" t="s">
        <v>83</v>
      </c>
      <c r="B7" s="13">
        <v>199</v>
      </c>
      <c r="C7" s="13">
        <v>102</v>
      </c>
      <c r="D7" s="13">
        <v>97</v>
      </c>
      <c r="E7" s="22"/>
      <c r="F7" s="18">
        <v>545355</v>
      </c>
      <c r="G7" s="18">
        <v>457520</v>
      </c>
      <c r="H7" s="18">
        <v>87835</v>
      </c>
      <c r="I7" s="3"/>
      <c r="J7" s="3"/>
    </row>
    <row r="8" spans="1:10" ht="15.75">
      <c r="A8" s="12" t="s">
        <v>0</v>
      </c>
      <c r="B8" s="13">
        <v>67</v>
      </c>
      <c r="C8" s="13">
        <v>21</v>
      </c>
      <c r="D8" s="13">
        <v>46</v>
      </c>
      <c r="E8" s="22"/>
      <c r="F8" s="18">
        <v>100241</v>
      </c>
      <c r="G8" s="18">
        <v>62169</v>
      </c>
      <c r="H8" s="18">
        <v>38072</v>
      </c>
      <c r="I8" s="3"/>
      <c r="J8" s="3"/>
    </row>
    <row r="9" spans="1:10" ht="15.75">
      <c r="A9" s="1" t="s">
        <v>1</v>
      </c>
      <c r="B9" s="13">
        <v>30</v>
      </c>
      <c r="C9" s="13">
        <v>5</v>
      </c>
      <c r="D9" s="13">
        <v>25</v>
      </c>
      <c r="E9" s="22"/>
      <c r="F9" s="18">
        <v>14869</v>
      </c>
      <c r="G9" s="18">
        <v>11730</v>
      </c>
      <c r="H9" s="18">
        <v>3139</v>
      </c>
      <c r="I9" s="3"/>
      <c r="J9" s="3"/>
    </row>
    <row r="10" spans="1:10" ht="15.75">
      <c r="A10" s="12" t="s">
        <v>2</v>
      </c>
      <c r="B10" s="13">
        <v>26</v>
      </c>
      <c r="C10" s="13">
        <v>0</v>
      </c>
      <c r="D10" s="13">
        <v>26</v>
      </c>
      <c r="E10" s="22"/>
      <c r="F10" s="18">
        <v>2414</v>
      </c>
      <c r="G10" s="18">
        <v>0</v>
      </c>
      <c r="H10" s="18">
        <v>2414</v>
      </c>
      <c r="I10" s="3"/>
      <c r="J10" s="3"/>
    </row>
    <row r="11" spans="1:10" ht="15.75">
      <c r="A11" s="12" t="s">
        <v>3</v>
      </c>
      <c r="B11" s="13">
        <v>700</v>
      </c>
      <c r="C11" s="13">
        <v>182</v>
      </c>
      <c r="D11" s="13">
        <v>518</v>
      </c>
      <c r="E11" s="22"/>
      <c r="F11" s="18">
        <v>18835</v>
      </c>
      <c r="G11" s="18">
        <v>4189</v>
      </c>
      <c r="H11" s="18">
        <v>14646</v>
      </c>
      <c r="I11" s="3"/>
      <c r="J11" s="3"/>
    </row>
    <row r="12" spans="1:10" ht="15.75">
      <c r="A12" s="3"/>
      <c r="B12" s="22"/>
      <c r="C12" s="22"/>
      <c r="D12" s="22"/>
      <c r="E12" s="22"/>
      <c r="F12" s="62"/>
      <c r="G12" s="62"/>
      <c r="H12" s="62"/>
      <c r="I12" s="3"/>
      <c r="J12" s="3"/>
    </row>
    <row r="13" spans="1:10" ht="15.75">
      <c r="A13" s="12" t="s">
        <v>80</v>
      </c>
      <c r="B13" s="13">
        <v>250</v>
      </c>
      <c r="C13" s="13">
        <v>112</v>
      </c>
      <c r="D13" s="13">
        <v>138</v>
      </c>
      <c r="E13" s="22"/>
      <c r="F13" s="28">
        <v>475093</v>
      </c>
      <c r="G13" s="28">
        <v>379510</v>
      </c>
      <c r="H13" s="28">
        <v>95583</v>
      </c>
      <c r="I13" s="3" t="s">
        <v>79</v>
      </c>
      <c r="J13" s="3"/>
    </row>
    <row r="14" spans="1:10" ht="17.25">
      <c r="A14" s="1" t="s">
        <v>83</v>
      </c>
      <c r="B14" s="13">
        <v>135</v>
      </c>
      <c r="C14" s="22">
        <v>88</v>
      </c>
      <c r="D14" s="13">
        <v>47</v>
      </c>
      <c r="E14" s="22"/>
      <c r="F14" s="18">
        <v>421510</v>
      </c>
      <c r="G14" s="18">
        <v>349923</v>
      </c>
      <c r="H14" s="18">
        <v>71587</v>
      </c>
      <c r="I14" s="3"/>
      <c r="J14" s="3"/>
    </row>
    <row r="15" spans="1:10" ht="15.75">
      <c r="A15" s="3" t="s">
        <v>0</v>
      </c>
      <c r="B15" s="13">
        <v>37</v>
      </c>
      <c r="C15" s="22">
        <v>7</v>
      </c>
      <c r="D15" s="13">
        <v>30</v>
      </c>
      <c r="E15" s="22"/>
      <c r="F15" s="18">
        <v>48886</v>
      </c>
      <c r="G15" s="18">
        <v>28172</v>
      </c>
      <c r="H15" s="18">
        <v>20714</v>
      </c>
      <c r="I15" s="3"/>
      <c r="J15" s="3"/>
    </row>
    <row r="16" spans="1:10" ht="15.75">
      <c r="A16" s="3" t="s">
        <v>1</v>
      </c>
      <c r="B16" s="13">
        <v>8</v>
      </c>
      <c r="C16" s="22">
        <v>1</v>
      </c>
      <c r="D16" s="13">
        <v>7</v>
      </c>
      <c r="E16" s="22"/>
      <c r="F16" s="18">
        <v>470</v>
      </c>
      <c r="G16" s="18">
        <v>60</v>
      </c>
      <c r="H16" s="18">
        <v>410</v>
      </c>
      <c r="I16" s="3"/>
      <c r="J16" s="3"/>
    </row>
    <row r="17" spans="1:10" ht="17.25">
      <c r="A17" s="3" t="s">
        <v>86</v>
      </c>
      <c r="B17" s="13">
        <v>26</v>
      </c>
      <c r="C17" s="13">
        <v>0</v>
      </c>
      <c r="D17" s="22">
        <v>26</v>
      </c>
      <c r="E17" s="22"/>
      <c r="F17" s="18">
        <v>2414</v>
      </c>
      <c r="G17" s="18">
        <v>0</v>
      </c>
      <c r="H17" s="18">
        <v>2414</v>
      </c>
      <c r="I17" s="3"/>
      <c r="J17" s="3"/>
    </row>
    <row r="18" spans="1:10" ht="15.75">
      <c r="A18" s="3" t="s">
        <v>3</v>
      </c>
      <c r="B18" s="13">
        <v>44</v>
      </c>
      <c r="C18" s="22">
        <v>16</v>
      </c>
      <c r="D18" s="13">
        <v>28</v>
      </c>
      <c r="E18" s="22"/>
      <c r="F18" s="18">
        <v>1813</v>
      </c>
      <c r="G18" s="18">
        <v>1355</v>
      </c>
      <c r="H18" s="18">
        <v>458</v>
      </c>
      <c r="I18" s="3"/>
      <c r="J18" s="3"/>
    </row>
    <row r="19" spans="1:10" ht="15.75">
      <c r="A19" s="3"/>
      <c r="B19" s="22"/>
      <c r="C19" s="22"/>
      <c r="D19" s="22"/>
      <c r="E19" s="22"/>
      <c r="F19" s="62"/>
      <c r="G19" s="62"/>
      <c r="H19" s="62"/>
      <c r="I19" s="3"/>
      <c r="J19" s="3"/>
    </row>
    <row r="20" spans="1:10" ht="15.75">
      <c r="A20" s="3" t="s">
        <v>81</v>
      </c>
      <c r="B20" s="13">
        <v>772</v>
      </c>
      <c r="C20" s="13">
        <v>198</v>
      </c>
      <c r="D20" s="13">
        <v>574</v>
      </c>
      <c r="E20" s="22"/>
      <c r="F20" s="28">
        <v>206621</v>
      </c>
      <c r="G20" s="28">
        <v>156098</v>
      </c>
      <c r="H20" s="28">
        <v>50523</v>
      </c>
      <c r="I20" s="3" t="s">
        <v>79</v>
      </c>
      <c r="J20" s="3"/>
    </row>
    <row r="21" spans="1:10" ht="17.25">
      <c r="A21" s="1" t="s">
        <v>83</v>
      </c>
      <c r="B21" s="13">
        <v>64</v>
      </c>
      <c r="C21" s="22">
        <v>14</v>
      </c>
      <c r="D21" s="13">
        <v>50</v>
      </c>
      <c r="E21" s="22"/>
      <c r="F21" s="18">
        <v>123845</v>
      </c>
      <c r="G21" s="18">
        <v>107597</v>
      </c>
      <c r="H21" s="18">
        <v>16248</v>
      </c>
      <c r="I21" s="3"/>
      <c r="J21" s="3"/>
    </row>
    <row r="22" spans="1:10" ht="15.75">
      <c r="A22" s="3" t="s">
        <v>0</v>
      </c>
      <c r="B22" s="13">
        <v>30</v>
      </c>
      <c r="C22" s="22">
        <v>14</v>
      </c>
      <c r="D22" s="13">
        <v>16</v>
      </c>
      <c r="E22" s="22"/>
      <c r="F22" s="18">
        <v>51355</v>
      </c>
      <c r="G22" s="18">
        <v>33997</v>
      </c>
      <c r="H22" s="18">
        <v>17358</v>
      </c>
      <c r="I22" s="3"/>
      <c r="J22" s="3"/>
    </row>
    <row r="23" spans="1:10" ht="15.75">
      <c r="A23" s="3" t="s">
        <v>1</v>
      </c>
      <c r="B23" s="13">
        <v>22</v>
      </c>
      <c r="C23" s="22">
        <v>4</v>
      </c>
      <c r="D23" s="13">
        <v>18</v>
      </c>
      <c r="E23" s="22"/>
      <c r="F23" s="18">
        <v>14399</v>
      </c>
      <c r="G23" s="18">
        <v>11670</v>
      </c>
      <c r="H23" s="18">
        <v>2729</v>
      </c>
      <c r="I23" s="3"/>
      <c r="J23" s="3"/>
    </row>
    <row r="24" spans="1:10" ht="17.25">
      <c r="A24" s="3" t="s">
        <v>86</v>
      </c>
      <c r="B24" s="13">
        <v>0</v>
      </c>
      <c r="C24" s="13">
        <v>0</v>
      </c>
      <c r="D24" s="13">
        <v>0</v>
      </c>
      <c r="E24" s="22"/>
      <c r="F24" s="18">
        <v>0</v>
      </c>
      <c r="G24" s="18">
        <v>0</v>
      </c>
      <c r="H24" s="18">
        <v>0</v>
      </c>
      <c r="I24" s="3"/>
      <c r="J24" s="3"/>
    </row>
    <row r="25" spans="1:10" ht="15.75">
      <c r="A25" s="3" t="s">
        <v>3</v>
      </c>
      <c r="B25" s="13">
        <v>656</v>
      </c>
      <c r="C25" s="22">
        <v>166</v>
      </c>
      <c r="D25" s="13">
        <v>490</v>
      </c>
      <c r="E25" s="22"/>
      <c r="F25" s="18">
        <v>17022</v>
      </c>
      <c r="G25" s="18">
        <v>2834</v>
      </c>
      <c r="H25" s="18">
        <v>14188</v>
      </c>
      <c r="I25" s="3"/>
      <c r="J25" s="3"/>
    </row>
    <row r="26" spans="1:10" ht="15.75">
      <c r="A26" s="54"/>
      <c r="B26" s="55"/>
      <c r="C26" s="55"/>
      <c r="D26" s="55"/>
      <c r="E26" s="55"/>
      <c r="F26" s="55"/>
      <c r="G26" s="55"/>
      <c r="H26" s="55"/>
      <c r="I26" s="3"/>
      <c r="J26" s="3"/>
    </row>
    <row r="27" spans="1:10" ht="33" customHeight="1">
      <c r="A27" s="65" t="s">
        <v>84</v>
      </c>
      <c r="B27" s="65"/>
      <c r="C27" s="65"/>
      <c r="D27" s="65"/>
      <c r="E27" s="65"/>
      <c r="F27" s="65"/>
      <c r="G27" s="65"/>
      <c r="H27" s="65"/>
      <c r="I27" s="3"/>
      <c r="J27" s="3"/>
    </row>
    <row r="28" spans="1:10" ht="15.75">
      <c r="A28" s="3" t="s">
        <v>87</v>
      </c>
      <c r="B28" s="22"/>
      <c r="C28" s="22"/>
      <c r="D28" s="22"/>
      <c r="E28" s="22"/>
      <c r="F28" s="22"/>
      <c r="G28" s="22"/>
      <c r="H28" s="22"/>
      <c r="I28" s="3"/>
      <c r="J28" s="3"/>
    </row>
    <row r="29" spans="1:10" ht="15.75">
      <c r="A29" s="3"/>
      <c r="B29" s="22"/>
      <c r="C29" s="22"/>
      <c r="D29" s="22"/>
      <c r="E29" s="22"/>
      <c r="F29" s="22"/>
      <c r="G29" s="22"/>
      <c r="H29" s="22"/>
      <c r="I29" s="3"/>
      <c r="J29" s="3"/>
    </row>
    <row r="30" spans="1:10" ht="15.75">
      <c r="A30" s="3" t="s">
        <v>82</v>
      </c>
      <c r="B30" s="22"/>
      <c r="C30" s="22"/>
      <c r="D30" s="22"/>
      <c r="E30" s="22"/>
      <c r="F30" s="22"/>
      <c r="G30" s="22"/>
      <c r="H30" s="22"/>
      <c r="I30" s="3"/>
      <c r="J30" s="3"/>
    </row>
    <row r="31" spans="1:10" ht="15.75">
      <c r="A31" s="3"/>
      <c r="B31" s="22"/>
      <c r="C31" s="22"/>
      <c r="D31" s="22"/>
      <c r="E31" s="22"/>
      <c r="F31" s="22"/>
      <c r="G31" s="22"/>
      <c r="H31" s="22"/>
      <c r="I31" s="3"/>
      <c r="J31" s="3"/>
    </row>
    <row r="32" spans="1:10" ht="15.75">
      <c r="A32" s="3"/>
      <c r="B32" s="22"/>
      <c r="C32" s="22"/>
      <c r="D32" s="22"/>
      <c r="E32" s="22"/>
      <c r="F32" s="22"/>
      <c r="G32" s="22"/>
      <c r="H32" s="22"/>
      <c r="I32" s="3"/>
      <c r="J32" s="3"/>
    </row>
    <row r="33" spans="1:10" ht="15.75">
      <c r="A33" s="3"/>
      <c r="B33" s="22"/>
      <c r="C33" s="22"/>
      <c r="D33" s="22"/>
      <c r="E33" s="22"/>
      <c r="F33" s="22"/>
      <c r="G33" s="22"/>
      <c r="H33" s="22"/>
      <c r="I33" s="3"/>
      <c r="J33" s="3"/>
    </row>
  </sheetData>
  <sheetProtection/>
  <mergeCells count="3">
    <mergeCell ref="B3:D3"/>
    <mergeCell ref="F3:H3"/>
    <mergeCell ref="A27:H2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H43"/>
  <sheetViews>
    <sheetView zoomScalePageLayoutView="0" workbookViewId="0" topLeftCell="A1">
      <selection activeCell="A1" sqref="A1"/>
    </sheetView>
  </sheetViews>
  <sheetFormatPr defaultColWidth="20.77734375" defaultRowHeight="15.75"/>
  <cols>
    <col min="1" max="1" width="38.77734375" style="0" customWidth="1"/>
    <col min="2" max="4" width="15.77734375" style="0" customWidth="1"/>
    <col min="5" max="5" width="1.77734375" style="0" customWidth="1"/>
  </cols>
  <sheetData>
    <row r="1" spans="1:8" ht="20.25">
      <c r="A1" s="27" t="s">
        <v>69</v>
      </c>
      <c r="B1" s="1"/>
      <c r="C1" s="1"/>
      <c r="D1" s="1"/>
      <c r="E1" s="1"/>
      <c r="F1" s="2"/>
      <c r="G1" s="1"/>
      <c r="H1" s="1"/>
    </row>
    <row r="2" spans="1:8" ht="15.75">
      <c r="A2" s="3"/>
      <c r="B2" s="3"/>
      <c r="C2" s="3"/>
      <c r="D2" s="3"/>
      <c r="E2" s="3"/>
      <c r="F2" s="3"/>
      <c r="G2" s="3"/>
      <c r="H2" s="3"/>
    </row>
    <row r="3" spans="1:8" ht="15.75">
      <c r="A3" s="4"/>
      <c r="B3" s="63" t="s">
        <v>7</v>
      </c>
      <c r="C3" s="64"/>
      <c r="D3" s="64"/>
      <c r="E3" s="4"/>
      <c r="F3" s="63" t="s">
        <v>9</v>
      </c>
      <c r="G3" s="64"/>
      <c r="H3" s="64"/>
    </row>
    <row r="4" spans="1:8" ht="15.75">
      <c r="A4" s="6"/>
      <c r="B4" s="7" t="s">
        <v>20</v>
      </c>
      <c r="C4" s="7" t="s">
        <v>21</v>
      </c>
      <c r="D4" s="7" t="s">
        <v>22</v>
      </c>
      <c r="E4" s="8"/>
      <c r="F4" s="7" t="s">
        <v>20</v>
      </c>
      <c r="G4" s="7" t="s">
        <v>21</v>
      </c>
      <c r="H4" s="7" t="s">
        <v>22</v>
      </c>
    </row>
    <row r="5" spans="1:8" ht="15.75">
      <c r="A5" s="3"/>
      <c r="B5" s="3"/>
      <c r="C5" s="3"/>
      <c r="D5" s="3"/>
      <c r="E5" s="3"/>
      <c r="F5" s="11"/>
      <c r="G5" s="11"/>
      <c r="H5" s="11"/>
    </row>
    <row r="6" spans="1:8" ht="17.25">
      <c r="A6" s="12" t="s">
        <v>24</v>
      </c>
      <c r="B6" s="22">
        <f>SUM(B7:B15)</f>
        <v>664</v>
      </c>
      <c r="C6" s="22">
        <f>SUM(C7:C15)</f>
        <v>270</v>
      </c>
      <c r="D6" s="22">
        <f>SUM(D7:D15)</f>
        <v>384</v>
      </c>
      <c r="F6" s="28">
        <f>SUM(F7:F15)</f>
        <v>3340693656</v>
      </c>
      <c r="G6" s="28">
        <f>SUM(G7:G15)</f>
        <v>2906450631</v>
      </c>
      <c r="H6" s="28">
        <f>SUM(H7:H15)</f>
        <v>433226181</v>
      </c>
    </row>
    <row r="7" spans="1:8" ht="17.25">
      <c r="A7" s="1" t="s">
        <v>25</v>
      </c>
      <c r="B7" s="57">
        <v>124</v>
      </c>
      <c r="C7" s="57">
        <v>58</v>
      </c>
      <c r="D7" s="57">
        <v>66</v>
      </c>
      <c r="E7" s="57"/>
      <c r="F7" s="58">
        <v>915701479</v>
      </c>
      <c r="G7" s="58">
        <v>627335445</v>
      </c>
      <c r="H7" s="58">
        <v>288366034</v>
      </c>
    </row>
    <row r="8" spans="1:8" ht="15.75">
      <c r="A8" s="3" t="s">
        <v>12</v>
      </c>
      <c r="B8" s="57">
        <v>34</v>
      </c>
      <c r="C8" s="57">
        <v>12</v>
      </c>
      <c r="D8" s="57">
        <v>22</v>
      </c>
      <c r="E8" s="57"/>
      <c r="F8" s="58">
        <v>99363883</v>
      </c>
      <c r="G8" s="58">
        <v>25145656</v>
      </c>
      <c r="H8" s="58">
        <v>74218227</v>
      </c>
    </row>
    <row r="9" spans="1:8" ht="15.75">
      <c r="A9" s="12" t="s">
        <v>13</v>
      </c>
      <c r="B9" s="57">
        <v>9</v>
      </c>
      <c r="C9" s="57">
        <v>1</v>
      </c>
      <c r="D9" s="57">
        <v>8</v>
      </c>
      <c r="E9" s="57"/>
      <c r="F9" s="58">
        <v>3472491</v>
      </c>
      <c r="G9" s="58">
        <v>1806946</v>
      </c>
      <c r="H9" s="58">
        <v>1665545</v>
      </c>
    </row>
    <row r="10" spans="1:8" ht="15.75">
      <c r="A10" s="12" t="s">
        <v>14</v>
      </c>
      <c r="B10" s="57">
        <v>355</v>
      </c>
      <c r="C10" s="57">
        <v>74</v>
      </c>
      <c r="D10" s="57">
        <v>281</v>
      </c>
      <c r="E10" s="57"/>
      <c r="F10" s="58">
        <v>80899878</v>
      </c>
      <c r="G10" s="58">
        <v>13238581</v>
      </c>
      <c r="H10" s="58">
        <v>67661297</v>
      </c>
    </row>
    <row r="11" spans="1:8" ht="15.75">
      <c r="A11" s="12" t="s">
        <v>15</v>
      </c>
      <c r="B11" s="57">
        <v>2</v>
      </c>
      <c r="C11" s="57">
        <v>0</v>
      </c>
      <c r="D11" s="57">
        <v>2</v>
      </c>
      <c r="E11" s="57"/>
      <c r="F11" s="58">
        <v>588</v>
      </c>
      <c r="G11" s="58">
        <v>0</v>
      </c>
      <c r="H11" s="58">
        <v>588</v>
      </c>
    </row>
    <row r="12" spans="1:8" ht="15.75">
      <c r="A12" s="3" t="s">
        <v>16</v>
      </c>
      <c r="B12" s="57">
        <v>3</v>
      </c>
      <c r="C12" s="57">
        <v>3</v>
      </c>
      <c r="D12" s="57">
        <v>0</v>
      </c>
      <c r="E12" s="57"/>
      <c r="F12" s="58">
        <v>1568823</v>
      </c>
      <c r="G12" s="58">
        <v>1568823</v>
      </c>
      <c r="H12" s="58">
        <v>0</v>
      </c>
    </row>
    <row r="13" spans="1:8" ht="17.25">
      <c r="A13" s="3" t="s">
        <v>26</v>
      </c>
      <c r="B13" s="57">
        <v>16</v>
      </c>
      <c r="C13" s="57">
        <v>2</v>
      </c>
      <c r="D13" s="57">
        <v>4</v>
      </c>
      <c r="E13" s="57"/>
      <c r="F13" s="58">
        <v>1100136</v>
      </c>
      <c r="G13" s="58">
        <v>47899</v>
      </c>
      <c r="H13" s="58">
        <v>35393</v>
      </c>
    </row>
    <row r="14" spans="1:8" ht="15.75">
      <c r="A14" s="3" t="s">
        <v>17</v>
      </c>
      <c r="B14" s="57">
        <v>110</v>
      </c>
      <c r="C14" s="57">
        <v>110</v>
      </c>
      <c r="D14" s="57">
        <v>0</v>
      </c>
      <c r="E14" s="57"/>
      <c r="F14" s="58">
        <v>2122820962</v>
      </c>
      <c r="G14" s="58">
        <v>2122820962</v>
      </c>
      <c r="H14" s="58">
        <v>0</v>
      </c>
    </row>
    <row r="15" spans="1:8" ht="15.75">
      <c r="A15" s="3" t="s">
        <v>18</v>
      </c>
      <c r="B15" s="57">
        <v>11</v>
      </c>
      <c r="C15" s="57">
        <v>10</v>
      </c>
      <c r="D15" s="57">
        <v>1</v>
      </c>
      <c r="E15" s="57"/>
      <c r="F15" s="58">
        <v>115765416</v>
      </c>
      <c r="G15" s="58">
        <v>114486319</v>
      </c>
      <c r="H15" s="58">
        <v>1279097</v>
      </c>
    </row>
    <row r="16" ht="15.75">
      <c r="A16" s="3"/>
    </row>
    <row r="17" spans="1:8" ht="17.25">
      <c r="A17" s="12" t="s">
        <v>27</v>
      </c>
      <c r="B17" s="22">
        <f>SUM(B18:B26)</f>
        <v>229</v>
      </c>
      <c r="C17" s="22">
        <f>SUM(C18:C26)</f>
        <v>141</v>
      </c>
      <c r="D17" s="22">
        <f>SUM(D18:D26)</f>
        <v>78</v>
      </c>
      <c r="F17" s="28">
        <f>SUM(F18:F26)</f>
        <v>2595651753</v>
      </c>
      <c r="G17" s="28">
        <f>SUM(G18:G26)</f>
        <v>2365376679</v>
      </c>
      <c r="H17" s="28">
        <f>SUM(H18:H26)</f>
        <v>229258230</v>
      </c>
    </row>
    <row r="18" spans="1:8" ht="17.25">
      <c r="A18" s="1" t="s">
        <v>28</v>
      </c>
      <c r="B18" s="57">
        <v>80</v>
      </c>
      <c r="C18" s="57">
        <v>39</v>
      </c>
      <c r="D18" s="57">
        <v>41</v>
      </c>
      <c r="E18" s="57"/>
      <c r="F18" s="58">
        <v>766872373</v>
      </c>
      <c r="G18" s="58">
        <v>610062719</v>
      </c>
      <c r="H18" s="58">
        <v>156809654</v>
      </c>
    </row>
    <row r="19" spans="1:8" ht="15.75">
      <c r="A19" s="3" t="s">
        <v>0</v>
      </c>
      <c r="B19" s="57">
        <v>19</v>
      </c>
      <c r="C19" s="57">
        <v>4</v>
      </c>
      <c r="D19" s="57">
        <v>15</v>
      </c>
      <c r="E19" s="57"/>
      <c r="F19" s="58">
        <v>85024481</v>
      </c>
      <c r="G19" s="58">
        <v>18349925</v>
      </c>
      <c r="H19" s="58">
        <v>66674556</v>
      </c>
    </row>
    <row r="20" spans="1:8" ht="15.75">
      <c r="A20" s="12" t="s">
        <v>1</v>
      </c>
      <c r="B20" s="57">
        <v>2</v>
      </c>
      <c r="C20" s="57">
        <v>0</v>
      </c>
      <c r="D20" s="57">
        <v>2</v>
      </c>
      <c r="E20" s="57"/>
      <c r="F20" s="58">
        <v>188470</v>
      </c>
      <c r="G20" s="58">
        <v>0</v>
      </c>
      <c r="H20" s="58">
        <v>188470</v>
      </c>
    </row>
    <row r="21" spans="1:8" ht="15.75">
      <c r="A21" s="12" t="s">
        <v>3</v>
      </c>
      <c r="B21" s="57">
        <v>16</v>
      </c>
      <c r="C21" s="57">
        <v>3</v>
      </c>
      <c r="D21" s="57">
        <v>13</v>
      </c>
      <c r="E21" s="57"/>
      <c r="F21" s="58">
        <v>7447117</v>
      </c>
      <c r="G21" s="58">
        <v>3176645</v>
      </c>
      <c r="H21" s="58">
        <v>4270472</v>
      </c>
    </row>
    <row r="22" spans="1:8" ht="15.75">
      <c r="A22" s="12" t="s">
        <v>6</v>
      </c>
      <c r="B22" s="57">
        <v>2</v>
      </c>
      <c r="C22" s="57">
        <v>0</v>
      </c>
      <c r="D22" s="57">
        <v>2</v>
      </c>
      <c r="E22" s="57"/>
      <c r="F22" s="58">
        <v>588</v>
      </c>
      <c r="G22" s="58">
        <v>0</v>
      </c>
      <c r="H22" s="58">
        <v>588</v>
      </c>
    </row>
    <row r="23" spans="1:8" ht="15.75">
      <c r="A23" s="3" t="s">
        <v>8</v>
      </c>
      <c r="B23" s="57">
        <v>3</v>
      </c>
      <c r="C23" s="57">
        <v>3</v>
      </c>
      <c r="D23" s="57">
        <v>0</v>
      </c>
      <c r="E23" s="57"/>
      <c r="F23" s="58">
        <v>1568823</v>
      </c>
      <c r="G23" s="58">
        <v>1568823</v>
      </c>
      <c r="H23" s="58">
        <v>0</v>
      </c>
    </row>
    <row r="24" spans="1:8" ht="17.25">
      <c r="A24" s="3" t="s">
        <v>29</v>
      </c>
      <c r="B24" s="57">
        <v>16</v>
      </c>
      <c r="C24" s="57">
        <v>2</v>
      </c>
      <c r="D24" s="57">
        <v>4</v>
      </c>
      <c r="E24" s="57"/>
      <c r="F24" s="58">
        <v>1100136</v>
      </c>
      <c r="G24" s="58">
        <v>47899</v>
      </c>
      <c r="H24" s="58">
        <v>35393</v>
      </c>
    </row>
    <row r="25" spans="1:8" ht="15.75">
      <c r="A25" s="3" t="s">
        <v>5</v>
      </c>
      <c r="B25" s="57">
        <v>81</v>
      </c>
      <c r="C25" s="57">
        <v>81</v>
      </c>
      <c r="D25" s="57">
        <v>0</v>
      </c>
      <c r="E25" s="57"/>
      <c r="F25" s="58">
        <v>1618113664</v>
      </c>
      <c r="G25" s="58">
        <v>1618113664</v>
      </c>
      <c r="H25" s="58">
        <v>0</v>
      </c>
    </row>
    <row r="26" spans="1:8" ht="15.75">
      <c r="A26" s="3" t="s">
        <v>4</v>
      </c>
      <c r="B26" s="57">
        <v>10</v>
      </c>
      <c r="C26" s="57">
        <v>9</v>
      </c>
      <c r="D26" s="57">
        <v>1</v>
      </c>
      <c r="E26" s="57"/>
      <c r="F26" s="58">
        <v>115336101</v>
      </c>
      <c r="G26" s="58">
        <v>114057004</v>
      </c>
      <c r="H26" s="58">
        <v>1279097</v>
      </c>
    </row>
    <row r="27" ht="15.75">
      <c r="A27" s="3"/>
    </row>
    <row r="28" spans="1:8" ht="17.25">
      <c r="A28" s="3" t="s">
        <v>30</v>
      </c>
      <c r="B28" s="22">
        <f>SUM(B29:B37)</f>
        <v>435</v>
      </c>
      <c r="C28" s="22">
        <f>SUM(C29:C37)</f>
        <v>129</v>
      </c>
      <c r="D28" s="22">
        <f>SUM(D29:D37)</f>
        <v>306</v>
      </c>
      <c r="F28" s="28">
        <f>SUM(F29:F37)</f>
        <v>745041903</v>
      </c>
      <c r="G28" s="28">
        <f>SUM(G29:G37)</f>
        <v>541073952</v>
      </c>
      <c r="H28" s="28">
        <f>SUM(H29:H37)</f>
        <v>203967951</v>
      </c>
    </row>
    <row r="29" spans="1:8" ht="17.25">
      <c r="A29" s="1" t="s">
        <v>28</v>
      </c>
      <c r="B29" s="57">
        <v>44</v>
      </c>
      <c r="C29" s="57">
        <v>19</v>
      </c>
      <c r="D29" s="57">
        <v>25</v>
      </c>
      <c r="E29" s="57"/>
      <c r="F29" s="59">
        <v>148829106</v>
      </c>
      <c r="G29" s="59">
        <v>17272726</v>
      </c>
      <c r="H29" s="59">
        <v>131556380</v>
      </c>
    </row>
    <row r="30" spans="1:8" ht="15.75">
      <c r="A30" s="3" t="s">
        <v>0</v>
      </c>
      <c r="B30" s="57">
        <v>15</v>
      </c>
      <c r="C30" s="57">
        <v>8</v>
      </c>
      <c r="D30" s="57">
        <v>7</v>
      </c>
      <c r="E30" s="57"/>
      <c r="F30" s="59">
        <v>14339402</v>
      </c>
      <c r="G30" s="59">
        <v>6795731</v>
      </c>
      <c r="H30" s="59">
        <v>7543671</v>
      </c>
    </row>
    <row r="31" spans="1:8" ht="15.75">
      <c r="A31" s="12" t="s">
        <v>1</v>
      </c>
      <c r="B31" s="57">
        <v>7</v>
      </c>
      <c r="C31" s="57">
        <v>1</v>
      </c>
      <c r="D31" s="57">
        <v>6</v>
      </c>
      <c r="E31" s="57"/>
      <c r="F31" s="59">
        <v>3284021</v>
      </c>
      <c r="G31" s="59">
        <v>1806946</v>
      </c>
      <c r="H31" s="59">
        <v>1477075</v>
      </c>
    </row>
    <row r="32" spans="1:8" ht="15.75">
      <c r="A32" s="12" t="s">
        <v>3</v>
      </c>
      <c r="B32" s="57">
        <v>339</v>
      </c>
      <c r="C32" s="57">
        <v>71</v>
      </c>
      <c r="D32" s="57">
        <v>268</v>
      </c>
      <c r="E32" s="57"/>
      <c r="F32" s="59">
        <v>73452761</v>
      </c>
      <c r="G32" s="59">
        <v>10061936</v>
      </c>
      <c r="H32" s="59">
        <v>63390825</v>
      </c>
    </row>
    <row r="33" spans="1:8" ht="15.75">
      <c r="A33" s="12" t="s">
        <v>6</v>
      </c>
      <c r="B33" s="57">
        <v>0</v>
      </c>
      <c r="C33" s="57">
        <v>0</v>
      </c>
      <c r="D33" s="57">
        <v>0</v>
      </c>
      <c r="E33" s="57"/>
      <c r="F33" s="57">
        <v>0</v>
      </c>
      <c r="G33" s="57">
        <v>0</v>
      </c>
      <c r="H33" s="57">
        <v>0</v>
      </c>
    </row>
    <row r="34" spans="1:8" ht="15.75">
      <c r="A34" s="3" t="s">
        <v>8</v>
      </c>
      <c r="B34" s="57">
        <v>0</v>
      </c>
      <c r="C34" s="57">
        <v>0</v>
      </c>
      <c r="D34" s="57">
        <v>0</v>
      </c>
      <c r="E34" s="57"/>
      <c r="F34" s="57">
        <v>0</v>
      </c>
      <c r="G34" s="57">
        <v>0</v>
      </c>
      <c r="H34" s="57">
        <v>0</v>
      </c>
    </row>
    <row r="35" spans="1:8" ht="15.75">
      <c r="A35" s="3" t="s">
        <v>2</v>
      </c>
      <c r="B35" s="57">
        <v>0</v>
      </c>
      <c r="C35" s="57">
        <v>0</v>
      </c>
      <c r="D35" s="57">
        <v>0</v>
      </c>
      <c r="E35" s="57"/>
      <c r="F35" s="57">
        <v>0</v>
      </c>
      <c r="G35" s="57">
        <v>0</v>
      </c>
      <c r="H35" s="57">
        <v>0</v>
      </c>
    </row>
    <row r="36" spans="1:8" ht="15.75">
      <c r="A36" s="3" t="s">
        <v>5</v>
      </c>
      <c r="B36" s="57">
        <v>29</v>
      </c>
      <c r="C36" s="57">
        <v>29</v>
      </c>
      <c r="D36" s="57">
        <v>0</v>
      </c>
      <c r="E36" s="57"/>
      <c r="F36" s="59">
        <v>504707298</v>
      </c>
      <c r="G36" s="59">
        <v>504707298</v>
      </c>
      <c r="H36" s="57">
        <v>0</v>
      </c>
    </row>
    <row r="37" spans="1:8" ht="15.75">
      <c r="A37" s="3" t="s">
        <v>4</v>
      </c>
      <c r="B37" s="57">
        <v>1</v>
      </c>
      <c r="C37" s="57">
        <v>1</v>
      </c>
      <c r="D37" s="57">
        <v>0</v>
      </c>
      <c r="E37" s="57"/>
      <c r="F37" s="59">
        <v>429315</v>
      </c>
      <c r="G37" s="59">
        <v>429315</v>
      </c>
      <c r="H37" s="57">
        <v>0</v>
      </c>
    </row>
    <row r="38" spans="1:8" ht="15.75">
      <c r="A38" s="4"/>
      <c r="B38" s="51"/>
      <c r="C38" s="51"/>
      <c r="D38" s="51"/>
      <c r="E38" s="51"/>
      <c r="F38" s="51"/>
      <c r="G38" s="51"/>
      <c r="H38" s="51"/>
    </row>
    <row r="39" ht="15.75">
      <c r="A39" s="25" t="s">
        <v>11</v>
      </c>
    </row>
    <row r="40" ht="15.75">
      <c r="A40" s="26" t="s">
        <v>10</v>
      </c>
    </row>
    <row r="41" ht="15.75">
      <c r="A41" s="26" t="s">
        <v>19</v>
      </c>
    </row>
    <row r="42" ht="15.75">
      <c r="A42" s="3"/>
    </row>
    <row r="43" ht="15.75">
      <c r="A43" s="66" t="s">
        <v>89</v>
      </c>
    </row>
  </sheetData>
  <sheetProtection/>
  <mergeCells count="2">
    <mergeCell ref="B3:D3"/>
    <mergeCell ref="F3:H3"/>
  </mergeCells>
  <hyperlinks>
    <hyperlink ref="A43" r:id="rId1" display="SOURCE: New York State Department of Financial Services, 2017 Department of Financial Services Annual Report; https://www.dfs.ny.gov/reports_and_publications/dfs_annual_reports (last viewed September 1, 2020)."/>
  </hyperlinks>
  <printOptions/>
  <pageMargins left="0.7" right="0.7" top="0.75" bottom="0.75" header="0.3" footer="0.3"/>
  <pageSetup fitToHeight="1" fitToWidth="1" horizontalDpi="1200" verticalDpi="1200" orientation="landscape" scale="62" r:id="rId2"/>
</worksheet>
</file>

<file path=xl/worksheets/sheet4.xml><?xml version="1.0" encoding="utf-8"?>
<worksheet xmlns="http://schemas.openxmlformats.org/spreadsheetml/2006/main" xmlns:r="http://schemas.openxmlformats.org/officeDocument/2006/relationships">
  <sheetPr>
    <pageSetUpPr fitToPage="1"/>
  </sheetPr>
  <dimension ref="A1:H43"/>
  <sheetViews>
    <sheetView zoomScalePageLayoutView="0" workbookViewId="0" topLeftCell="A1">
      <selection activeCell="A1" sqref="A1"/>
    </sheetView>
  </sheetViews>
  <sheetFormatPr defaultColWidth="20.77734375" defaultRowHeight="15.75"/>
  <cols>
    <col min="1" max="1" width="38.77734375" style="0" customWidth="1"/>
    <col min="2" max="4" width="15.77734375" style="0" customWidth="1"/>
    <col min="5" max="5" width="1.77734375" style="0" customWidth="1"/>
  </cols>
  <sheetData>
    <row r="1" spans="1:8" ht="20.25">
      <c r="A1" s="27" t="s">
        <v>70</v>
      </c>
      <c r="B1" s="1"/>
      <c r="C1" s="1"/>
      <c r="D1" s="1"/>
      <c r="E1" s="1"/>
      <c r="F1" s="2"/>
      <c r="G1" s="1"/>
      <c r="H1" s="1"/>
    </row>
    <row r="2" spans="1:8" ht="15.75">
      <c r="A2" s="3"/>
      <c r="B2" s="3"/>
      <c r="C2" s="3"/>
      <c r="D2" s="3"/>
      <c r="E2" s="3"/>
      <c r="F2" s="3"/>
      <c r="G2" s="3"/>
      <c r="H2" s="3"/>
    </row>
    <row r="3" spans="1:8" ht="15.75">
      <c r="A3" s="4"/>
      <c r="B3" s="63" t="s">
        <v>7</v>
      </c>
      <c r="C3" s="64"/>
      <c r="D3" s="64"/>
      <c r="E3" s="4"/>
      <c r="F3" s="63" t="s">
        <v>9</v>
      </c>
      <c r="G3" s="64"/>
      <c r="H3" s="64"/>
    </row>
    <row r="4" spans="1:8" ht="15.75">
      <c r="A4" s="6"/>
      <c r="B4" s="7" t="s">
        <v>20</v>
      </c>
      <c r="C4" s="7" t="s">
        <v>21</v>
      </c>
      <c r="D4" s="7" t="s">
        <v>22</v>
      </c>
      <c r="E4" s="8"/>
      <c r="F4" s="7" t="s">
        <v>20</v>
      </c>
      <c r="G4" s="7" t="s">
        <v>21</v>
      </c>
      <c r="H4" s="7" t="s">
        <v>22</v>
      </c>
    </row>
    <row r="5" spans="1:8" ht="15.75">
      <c r="A5" s="3"/>
      <c r="B5" s="3"/>
      <c r="C5" s="3"/>
      <c r="D5" s="3"/>
      <c r="E5" s="3"/>
      <c r="F5" s="11"/>
      <c r="G5" s="11"/>
      <c r="H5" s="11"/>
    </row>
    <row r="6" spans="1:8" ht="17.25">
      <c r="A6" s="12" t="s">
        <v>24</v>
      </c>
      <c r="B6" s="22">
        <f>SUM(B7:B15)</f>
        <v>679</v>
      </c>
      <c r="C6" s="22">
        <f>SUM(C7:C15)</f>
        <v>273</v>
      </c>
      <c r="D6" s="22">
        <f>SUM(D7:D15)</f>
        <v>397</v>
      </c>
      <c r="F6" s="58">
        <v>3029571908</v>
      </c>
      <c r="G6" s="58">
        <v>2628055866</v>
      </c>
      <c r="H6" s="58">
        <v>401516042</v>
      </c>
    </row>
    <row r="7" spans="1:8" ht="17.25">
      <c r="A7" s="1" t="s">
        <v>25</v>
      </c>
      <c r="B7" s="57">
        <v>126</v>
      </c>
      <c r="C7" s="57">
        <v>59</v>
      </c>
      <c r="D7" s="57">
        <v>67</v>
      </c>
      <c r="E7" s="57"/>
      <c r="F7" s="58">
        <v>848168825</v>
      </c>
      <c r="G7" s="58">
        <v>587527317</v>
      </c>
      <c r="H7" s="58">
        <v>260641508</v>
      </c>
    </row>
    <row r="8" spans="1:8" ht="15.75">
      <c r="A8" s="3" t="s">
        <v>12</v>
      </c>
      <c r="B8" s="57">
        <v>37</v>
      </c>
      <c r="C8" s="57">
        <v>13</v>
      </c>
      <c r="D8" s="57">
        <v>24</v>
      </c>
      <c r="E8" s="57"/>
      <c r="F8" s="58">
        <v>112784106</v>
      </c>
      <c r="G8" s="58">
        <v>38931969</v>
      </c>
      <c r="H8" s="58">
        <v>73852137</v>
      </c>
    </row>
    <row r="9" spans="1:8" ht="15.75">
      <c r="A9" s="12" t="s">
        <v>13</v>
      </c>
      <c r="B9" s="57">
        <v>9</v>
      </c>
      <c r="C9" s="57">
        <v>1</v>
      </c>
      <c r="D9" s="57">
        <v>8</v>
      </c>
      <c r="E9" s="57"/>
      <c r="F9" s="58">
        <v>3321022</v>
      </c>
      <c r="G9" s="58">
        <v>1782487</v>
      </c>
      <c r="H9" s="58">
        <v>1538535</v>
      </c>
    </row>
    <row r="10" spans="1:8" ht="15.75">
      <c r="A10" s="12" t="s">
        <v>14</v>
      </c>
      <c r="B10" s="57">
        <v>362</v>
      </c>
      <c r="C10" s="57">
        <v>72</v>
      </c>
      <c r="D10" s="57">
        <v>290</v>
      </c>
      <c r="E10" s="57"/>
      <c r="F10" s="58">
        <v>76863225</v>
      </c>
      <c r="G10" s="58">
        <v>12593159</v>
      </c>
      <c r="H10" s="58">
        <v>64270066</v>
      </c>
    </row>
    <row r="11" spans="1:8" ht="15.75">
      <c r="A11" s="12" t="s">
        <v>15</v>
      </c>
      <c r="B11" s="57">
        <v>2</v>
      </c>
      <c r="C11" s="57">
        <v>0</v>
      </c>
      <c r="D11" s="57">
        <v>2</v>
      </c>
      <c r="E11" s="57"/>
      <c r="F11" s="58">
        <v>566</v>
      </c>
      <c r="G11" s="58">
        <v>0</v>
      </c>
      <c r="H11" s="58">
        <v>566</v>
      </c>
    </row>
    <row r="12" spans="1:8" ht="15.75">
      <c r="A12" s="3" t="s">
        <v>16</v>
      </c>
      <c r="B12" s="57">
        <v>4</v>
      </c>
      <c r="C12" s="57">
        <v>3</v>
      </c>
      <c r="D12" s="57">
        <v>1</v>
      </c>
      <c r="E12" s="57"/>
      <c r="F12" s="58">
        <v>1429325</v>
      </c>
      <c r="G12" s="58">
        <v>1429325</v>
      </c>
      <c r="H12" s="58">
        <v>0</v>
      </c>
    </row>
    <row r="13" spans="1:8" ht="17.25">
      <c r="A13" s="3" t="s">
        <v>26</v>
      </c>
      <c r="B13" s="57">
        <v>14</v>
      </c>
      <c r="C13" s="57">
        <v>1</v>
      </c>
      <c r="D13" s="57">
        <v>4</v>
      </c>
      <c r="E13" s="57"/>
      <c r="F13" s="58">
        <v>38379</v>
      </c>
      <c r="G13" s="58">
        <v>615</v>
      </c>
      <c r="H13" s="58">
        <v>37764</v>
      </c>
    </row>
    <row r="14" spans="1:8" ht="15.75">
      <c r="A14" s="3" t="s">
        <v>17</v>
      </c>
      <c r="B14" s="57">
        <v>112</v>
      </c>
      <c r="C14" s="57">
        <v>112</v>
      </c>
      <c r="D14" s="57">
        <v>0</v>
      </c>
      <c r="E14" s="57"/>
      <c r="F14" s="58">
        <v>1889013771</v>
      </c>
      <c r="G14" s="58">
        <v>1889013771</v>
      </c>
      <c r="H14" s="58">
        <v>0</v>
      </c>
    </row>
    <row r="15" spans="1:8" ht="15.75">
      <c r="A15" s="3" t="s">
        <v>18</v>
      </c>
      <c r="B15" s="57">
        <v>13</v>
      </c>
      <c r="C15" s="57">
        <v>12</v>
      </c>
      <c r="D15" s="57">
        <v>1</v>
      </c>
      <c r="E15" s="57"/>
      <c r="F15" s="58">
        <v>97991068</v>
      </c>
      <c r="G15" s="58">
        <v>96777838</v>
      </c>
      <c r="H15" s="58">
        <v>1213230</v>
      </c>
    </row>
    <row r="16" ht="15.75">
      <c r="A16" s="3"/>
    </row>
    <row r="17" spans="1:8" ht="17.25">
      <c r="A17" s="12" t="s">
        <v>27</v>
      </c>
      <c r="B17" s="22">
        <f>SUM(B18:B26)</f>
        <v>234</v>
      </c>
      <c r="C17" s="22">
        <f>SUM(C18:C26)</f>
        <v>147</v>
      </c>
      <c r="D17" s="22">
        <f>SUM(D18:D26)</f>
        <v>78</v>
      </c>
      <c r="F17" s="58">
        <v>2515618842</v>
      </c>
      <c r="G17" s="58">
        <v>2288346130</v>
      </c>
      <c r="H17" s="58">
        <v>227272712</v>
      </c>
    </row>
    <row r="18" spans="1:8" ht="17.25">
      <c r="A18" s="1" t="s">
        <v>28</v>
      </c>
      <c r="B18" s="57">
        <v>80</v>
      </c>
      <c r="C18" s="57">
        <v>40</v>
      </c>
      <c r="D18" s="57">
        <v>40</v>
      </c>
      <c r="E18" s="57"/>
      <c r="F18" s="59">
        <v>725158001</v>
      </c>
      <c r="G18" s="59">
        <v>570165804</v>
      </c>
      <c r="H18" s="59">
        <v>154992197</v>
      </c>
    </row>
    <row r="19" spans="1:8" ht="15.75">
      <c r="A19" s="3" t="s">
        <v>0</v>
      </c>
      <c r="B19" s="57">
        <v>19</v>
      </c>
      <c r="C19" s="57">
        <v>4</v>
      </c>
      <c r="D19" s="57">
        <v>15</v>
      </c>
      <c r="E19" s="57"/>
      <c r="F19" s="59">
        <v>84418801</v>
      </c>
      <c r="G19" s="59">
        <v>18133268</v>
      </c>
      <c r="H19" s="59">
        <v>66285533</v>
      </c>
    </row>
    <row r="20" spans="1:8" ht="15.75">
      <c r="A20" s="12" t="s">
        <v>1</v>
      </c>
      <c r="B20" s="57">
        <v>2</v>
      </c>
      <c r="C20" s="57">
        <v>0</v>
      </c>
      <c r="D20" s="57">
        <v>2</v>
      </c>
      <c r="E20" s="57"/>
      <c r="F20" s="59">
        <v>191395</v>
      </c>
      <c r="G20" s="57">
        <v>0</v>
      </c>
      <c r="H20" s="59">
        <v>191395</v>
      </c>
    </row>
    <row r="21" spans="1:8" ht="15.75">
      <c r="A21" s="12" t="s">
        <v>3</v>
      </c>
      <c r="B21" s="57">
        <v>16</v>
      </c>
      <c r="C21" s="57">
        <v>3</v>
      </c>
      <c r="D21" s="57">
        <v>13</v>
      </c>
      <c r="E21" s="57"/>
      <c r="F21" s="59">
        <v>7674328</v>
      </c>
      <c r="G21" s="59">
        <v>3084537</v>
      </c>
      <c r="H21" s="59">
        <v>4589791</v>
      </c>
    </row>
    <row r="22" spans="1:8" ht="15.75">
      <c r="A22" s="12" t="s">
        <v>6</v>
      </c>
      <c r="B22" s="57">
        <v>2</v>
      </c>
      <c r="C22" s="57">
        <v>0</v>
      </c>
      <c r="D22" s="57">
        <v>2</v>
      </c>
      <c r="E22" s="57"/>
      <c r="F22" s="57">
        <v>566</v>
      </c>
      <c r="G22" s="57">
        <v>0</v>
      </c>
      <c r="H22" s="57">
        <v>566</v>
      </c>
    </row>
    <row r="23" spans="1:8" ht="15.75">
      <c r="A23" s="3" t="s">
        <v>8</v>
      </c>
      <c r="B23" s="57">
        <v>4</v>
      </c>
      <c r="C23" s="57">
        <v>3</v>
      </c>
      <c r="D23" s="57">
        <v>1</v>
      </c>
      <c r="E23" s="57"/>
      <c r="F23" s="59">
        <v>1429325</v>
      </c>
      <c r="G23" s="59">
        <v>1429325</v>
      </c>
      <c r="H23" s="57">
        <v>0</v>
      </c>
    </row>
    <row r="24" spans="1:8" ht="17.25">
      <c r="A24" s="3" t="s">
        <v>29</v>
      </c>
      <c r="B24" s="57">
        <v>14</v>
      </c>
      <c r="C24" s="57">
        <v>1</v>
      </c>
      <c r="D24" s="57">
        <v>4</v>
      </c>
      <c r="E24" s="57"/>
      <c r="F24" s="59">
        <v>38379</v>
      </c>
      <c r="G24" s="57">
        <v>615</v>
      </c>
      <c r="H24" s="59">
        <v>37764</v>
      </c>
    </row>
    <row r="25" spans="1:8" ht="15.75">
      <c r="A25" s="3" t="s">
        <v>5</v>
      </c>
      <c r="B25" s="57">
        <v>85</v>
      </c>
      <c r="C25" s="57">
        <v>85</v>
      </c>
      <c r="D25" s="57">
        <v>0</v>
      </c>
      <c r="E25" s="57"/>
      <c r="F25" s="59">
        <v>1599183554</v>
      </c>
      <c r="G25" s="59">
        <v>1599183554</v>
      </c>
      <c r="H25" s="57">
        <v>0</v>
      </c>
    </row>
    <row r="26" spans="1:8" ht="15.75">
      <c r="A26" s="3" t="s">
        <v>4</v>
      </c>
      <c r="B26" s="57">
        <v>12</v>
      </c>
      <c r="C26" s="57">
        <v>11</v>
      </c>
      <c r="D26" s="57">
        <v>1</v>
      </c>
      <c r="E26" s="57"/>
      <c r="F26" s="59">
        <v>97562872</v>
      </c>
      <c r="G26" s="59">
        <v>96349642</v>
      </c>
      <c r="H26" s="59">
        <v>1213230</v>
      </c>
    </row>
    <row r="27" ht="15.75">
      <c r="A27" s="3"/>
    </row>
    <row r="28" spans="1:8" ht="17.25">
      <c r="A28" s="3" t="s">
        <v>30</v>
      </c>
      <c r="B28" s="22">
        <f>SUM(B29:B37)</f>
        <v>445</v>
      </c>
      <c r="C28" s="22">
        <f>SUM(C29:C37)</f>
        <v>126</v>
      </c>
      <c r="D28" s="22">
        <f>SUM(D29:D37)</f>
        <v>319</v>
      </c>
      <c r="F28" s="58">
        <v>513953066</v>
      </c>
      <c r="G28" s="58">
        <v>339709736</v>
      </c>
      <c r="H28" s="58">
        <v>174243330</v>
      </c>
    </row>
    <row r="29" spans="1:8" ht="17.25">
      <c r="A29" s="1" t="s">
        <v>28</v>
      </c>
      <c r="B29" s="57">
        <v>46</v>
      </c>
      <c r="C29" s="57">
        <v>19</v>
      </c>
      <c r="D29" s="57">
        <v>27</v>
      </c>
      <c r="E29" s="57"/>
      <c r="F29" s="58">
        <v>123010824</v>
      </c>
      <c r="G29" s="58">
        <v>17361513</v>
      </c>
      <c r="H29" s="58">
        <v>105649311</v>
      </c>
    </row>
    <row r="30" spans="1:8" ht="15.75">
      <c r="A30" s="3" t="s">
        <v>0</v>
      </c>
      <c r="B30" s="57">
        <v>18</v>
      </c>
      <c r="C30" s="57">
        <v>9</v>
      </c>
      <c r="D30" s="57">
        <v>9</v>
      </c>
      <c r="E30" s="57"/>
      <c r="F30" s="58">
        <v>28365305</v>
      </c>
      <c r="G30" s="58">
        <v>20798701</v>
      </c>
      <c r="H30" s="58">
        <v>7566604</v>
      </c>
    </row>
    <row r="31" spans="1:8" ht="15.75">
      <c r="A31" s="12" t="s">
        <v>1</v>
      </c>
      <c r="B31" s="57">
        <v>7</v>
      </c>
      <c r="C31" s="57">
        <v>1</v>
      </c>
      <c r="D31" s="57">
        <v>6</v>
      </c>
      <c r="E31" s="57"/>
      <c r="F31" s="58">
        <v>3129627</v>
      </c>
      <c r="G31" s="58">
        <v>1782487</v>
      </c>
      <c r="H31" s="58">
        <v>1347140</v>
      </c>
    </row>
    <row r="32" spans="1:8" ht="15.75">
      <c r="A32" s="12" t="s">
        <v>3</v>
      </c>
      <c r="B32" s="57">
        <v>346</v>
      </c>
      <c r="C32" s="57">
        <v>69</v>
      </c>
      <c r="D32" s="57">
        <v>277</v>
      </c>
      <c r="E32" s="57"/>
      <c r="F32" s="58">
        <v>69188897</v>
      </c>
      <c r="G32" s="58">
        <v>9508622</v>
      </c>
      <c r="H32" s="58">
        <v>59680275</v>
      </c>
    </row>
    <row r="33" spans="1:8" ht="15.75">
      <c r="A33" s="12" t="s">
        <v>6</v>
      </c>
      <c r="B33" s="57">
        <v>0</v>
      </c>
      <c r="C33" s="57">
        <v>0</v>
      </c>
      <c r="D33" s="57">
        <v>0</v>
      </c>
      <c r="E33" s="57"/>
      <c r="F33" s="58">
        <v>0</v>
      </c>
      <c r="G33" s="58">
        <v>0</v>
      </c>
      <c r="H33" s="58">
        <v>0</v>
      </c>
    </row>
    <row r="34" spans="1:8" ht="15.75">
      <c r="A34" s="3" t="s">
        <v>8</v>
      </c>
      <c r="B34" s="57">
        <v>0</v>
      </c>
      <c r="C34" s="57">
        <v>0</v>
      </c>
      <c r="D34" s="57">
        <v>0</v>
      </c>
      <c r="E34" s="57"/>
      <c r="F34" s="58">
        <v>0</v>
      </c>
      <c r="G34" s="58">
        <v>0</v>
      </c>
      <c r="H34" s="58">
        <v>0</v>
      </c>
    </row>
    <row r="35" spans="1:8" ht="15.75">
      <c r="A35" s="3" t="s">
        <v>2</v>
      </c>
      <c r="B35" s="57">
        <v>0</v>
      </c>
      <c r="C35" s="57">
        <v>0</v>
      </c>
      <c r="D35" s="57">
        <v>0</v>
      </c>
      <c r="E35" s="57"/>
      <c r="F35" s="58">
        <v>38379</v>
      </c>
      <c r="G35" s="58">
        <v>615</v>
      </c>
      <c r="H35" s="58">
        <v>37764</v>
      </c>
    </row>
    <row r="36" spans="1:8" ht="15.75">
      <c r="A36" s="3" t="s">
        <v>5</v>
      </c>
      <c r="B36" s="57">
        <v>27</v>
      </c>
      <c r="C36" s="57">
        <v>27</v>
      </c>
      <c r="D36" s="57">
        <v>0</v>
      </c>
      <c r="E36" s="57"/>
      <c r="F36" s="58">
        <v>289830217</v>
      </c>
      <c r="G36" s="58">
        <v>289830217</v>
      </c>
      <c r="H36" s="58">
        <v>0</v>
      </c>
    </row>
    <row r="37" spans="1:8" ht="15.75">
      <c r="A37" s="3" t="s">
        <v>4</v>
      </c>
      <c r="B37" s="57">
        <v>1</v>
      </c>
      <c r="C37" s="57">
        <v>1</v>
      </c>
      <c r="D37" s="57">
        <v>0</v>
      </c>
      <c r="E37" s="57"/>
      <c r="F37" s="58">
        <v>428196</v>
      </c>
      <c r="G37" s="58">
        <v>428196</v>
      </c>
      <c r="H37" s="58">
        <v>0</v>
      </c>
    </row>
    <row r="38" spans="1:8" ht="15.75">
      <c r="A38" s="4"/>
      <c r="B38" s="51"/>
      <c r="C38" s="51"/>
      <c r="D38" s="51"/>
      <c r="E38" s="51"/>
      <c r="F38" s="51"/>
      <c r="G38" s="51"/>
      <c r="H38" s="51"/>
    </row>
    <row r="39" ht="15.75">
      <c r="A39" s="25" t="s">
        <v>11</v>
      </c>
    </row>
    <row r="40" ht="15.75">
      <c r="A40" s="26" t="s">
        <v>10</v>
      </c>
    </row>
    <row r="41" ht="15.75">
      <c r="A41" s="26" t="s">
        <v>19</v>
      </c>
    </row>
    <row r="42" ht="15.75">
      <c r="A42" s="3"/>
    </row>
    <row r="43" ht="15.75">
      <c r="A43" s="66" t="s">
        <v>90</v>
      </c>
    </row>
  </sheetData>
  <sheetProtection/>
  <mergeCells count="2">
    <mergeCell ref="B3:D3"/>
    <mergeCell ref="F3:H3"/>
  </mergeCells>
  <hyperlinks>
    <hyperlink ref="A43" r:id="rId1" display="SOURCE: New York State Department of Financial Services, 2016 Department of Financial Services Annual Report; https://www.dfs.ny.gov/reports_and_publications/dfs_annual_reports (last viewed September 1, 2020)."/>
  </hyperlinks>
  <printOptions/>
  <pageMargins left="0.7" right="0.7" top="0.75" bottom="0.75" header="0.3" footer="0.3"/>
  <pageSetup fitToHeight="1" fitToWidth="1" horizontalDpi="1200" verticalDpi="1200" orientation="landscape" scale="62" r:id="rId2"/>
</worksheet>
</file>

<file path=xl/worksheets/sheet5.xml><?xml version="1.0" encoding="utf-8"?>
<worksheet xmlns="http://schemas.openxmlformats.org/spreadsheetml/2006/main" xmlns:r="http://schemas.openxmlformats.org/officeDocument/2006/relationships">
  <sheetPr>
    <pageSetUpPr fitToPage="1"/>
  </sheetPr>
  <dimension ref="A1:R76"/>
  <sheetViews>
    <sheetView showOutlineSymbols="0" zoomScalePageLayoutView="0" workbookViewId="0" topLeftCell="A1">
      <selection activeCell="A1" sqref="A1"/>
    </sheetView>
  </sheetViews>
  <sheetFormatPr defaultColWidth="11.4453125" defaultRowHeight="15.75"/>
  <cols>
    <col min="1" max="1" width="38.6640625" style="3" customWidth="1"/>
    <col min="2" max="4" width="13.77734375" style="3" customWidth="1"/>
    <col min="5" max="5" width="3.6640625" style="3" customWidth="1"/>
    <col min="6" max="8" width="20.77734375" style="3" customWidth="1"/>
    <col min="9" max="9" width="4.6640625" style="3" customWidth="1"/>
    <col min="10" max="252" width="11.6640625" style="3" customWidth="1"/>
    <col min="253" max="16384" width="11.4453125" style="3" customWidth="1"/>
  </cols>
  <sheetData>
    <row r="1" spans="1:8" ht="20.25">
      <c r="A1" s="27" t="s">
        <v>31</v>
      </c>
      <c r="B1" s="1"/>
      <c r="C1" s="1"/>
      <c r="D1" s="1"/>
      <c r="E1" s="1"/>
      <c r="F1" s="2"/>
      <c r="G1" s="1"/>
      <c r="H1" s="1"/>
    </row>
    <row r="3" spans="1:10" ht="15">
      <c r="A3" s="4"/>
      <c r="B3" s="63" t="s">
        <v>7</v>
      </c>
      <c r="C3" s="64"/>
      <c r="D3" s="64"/>
      <c r="E3" s="4"/>
      <c r="F3" s="63" t="s">
        <v>9</v>
      </c>
      <c r="G3" s="64"/>
      <c r="H3" s="64"/>
      <c r="J3" s="5"/>
    </row>
    <row r="4" spans="1:18" ht="14.25">
      <c r="A4" s="6"/>
      <c r="B4" s="7" t="s">
        <v>20</v>
      </c>
      <c r="C4" s="7" t="s">
        <v>21</v>
      </c>
      <c r="D4" s="7" t="s">
        <v>22</v>
      </c>
      <c r="E4" s="8"/>
      <c r="F4" s="7" t="s">
        <v>20</v>
      </c>
      <c r="G4" s="7" t="s">
        <v>21</v>
      </c>
      <c r="H4" s="7" t="s">
        <v>22</v>
      </c>
      <c r="J4" s="9"/>
      <c r="K4" s="9"/>
      <c r="L4" s="9"/>
      <c r="M4" s="10"/>
      <c r="N4" s="10"/>
      <c r="O4" s="10"/>
      <c r="P4" s="10"/>
      <c r="Q4" s="10"/>
      <c r="R4" s="10"/>
    </row>
    <row r="5" spans="6:18" ht="14.25">
      <c r="F5" s="11"/>
      <c r="G5" s="11"/>
      <c r="H5" s="11"/>
      <c r="J5" s="10"/>
      <c r="K5" s="10"/>
      <c r="L5" s="10"/>
      <c r="M5" s="10"/>
      <c r="N5" s="10"/>
      <c r="O5" s="10"/>
      <c r="P5" s="10"/>
      <c r="Q5" s="10"/>
      <c r="R5" s="10"/>
    </row>
    <row r="6" spans="1:12" ht="16.5">
      <c r="A6" s="12" t="s">
        <v>24</v>
      </c>
      <c r="B6" s="13">
        <f>SUM(B7:B15)</f>
        <v>699</v>
      </c>
      <c r="C6" s="13">
        <f>SUM(C7:C15)</f>
        <v>284</v>
      </c>
      <c r="D6" s="13">
        <f>SUM(D7:D15)</f>
        <v>406</v>
      </c>
      <c r="F6" s="28">
        <v>3144628186</v>
      </c>
      <c r="G6" s="28">
        <v>2735570262</v>
      </c>
      <c r="H6" s="28">
        <v>409057924</v>
      </c>
      <c r="I6" s="15"/>
      <c r="J6" s="16"/>
      <c r="K6" s="16"/>
      <c r="L6" s="16"/>
    </row>
    <row r="7" spans="1:12" ht="16.5">
      <c r="A7" s="1" t="s">
        <v>25</v>
      </c>
      <c r="B7" s="13">
        <f>SUM(C7:D7)</f>
        <v>128</v>
      </c>
      <c r="C7" s="13">
        <v>59</v>
      </c>
      <c r="D7" s="13">
        <v>69</v>
      </c>
      <c r="F7" s="17">
        <f>SUM(G7:H7)</f>
        <v>890932024</v>
      </c>
      <c r="G7" s="18">
        <v>618150928</v>
      </c>
      <c r="H7" s="17">
        <v>272781096</v>
      </c>
      <c r="I7" s="15"/>
      <c r="J7" s="16"/>
      <c r="K7" s="16"/>
      <c r="L7" s="16"/>
    </row>
    <row r="8" spans="1:12" ht="14.25">
      <c r="A8" s="3" t="s">
        <v>12</v>
      </c>
      <c r="B8" s="13">
        <f aca="true" t="shared" si="0" ref="B8:B15">SUM(C8:D8)</f>
        <v>38</v>
      </c>
      <c r="C8" s="13">
        <v>13</v>
      </c>
      <c r="D8" s="13">
        <v>25</v>
      </c>
      <c r="F8" s="18">
        <f aca="true" t="shared" si="1" ref="F8:F15">SUM(G8:H8)</f>
        <v>112353995</v>
      </c>
      <c r="G8" s="18">
        <v>37961673</v>
      </c>
      <c r="H8" s="18">
        <v>74392322</v>
      </c>
      <c r="I8" s="15"/>
      <c r="J8" s="16"/>
      <c r="K8" s="16"/>
      <c r="L8" s="16"/>
    </row>
    <row r="9" spans="1:12" ht="14.25">
      <c r="A9" s="12" t="s">
        <v>13</v>
      </c>
      <c r="B9" s="13">
        <f t="shared" si="0"/>
        <v>9</v>
      </c>
      <c r="C9" s="13">
        <v>1</v>
      </c>
      <c r="D9" s="13">
        <v>8</v>
      </c>
      <c r="F9" s="17">
        <f>+G9+H9</f>
        <v>3242821</v>
      </c>
      <c r="G9" s="17">
        <v>1752843</v>
      </c>
      <c r="H9" s="18">
        <v>1489978</v>
      </c>
      <c r="I9" s="15"/>
      <c r="J9" s="16"/>
      <c r="K9" s="16"/>
      <c r="L9" s="16"/>
    </row>
    <row r="10" spans="1:12" ht="14.25">
      <c r="A10" s="12" t="s">
        <v>14</v>
      </c>
      <c r="B10" s="13">
        <f t="shared" si="0"/>
        <v>376</v>
      </c>
      <c r="C10" s="13">
        <v>79</v>
      </c>
      <c r="D10" s="13">
        <v>297</v>
      </c>
      <c r="F10" s="18">
        <f t="shared" si="1"/>
        <v>72437443</v>
      </c>
      <c r="G10" s="18">
        <v>12081572</v>
      </c>
      <c r="H10" s="18">
        <v>60355871</v>
      </c>
      <c r="I10" s="15"/>
      <c r="J10" s="16"/>
      <c r="K10" s="16"/>
      <c r="L10" s="16"/>
    </row>
    <row r="11" spans="1:12" ht="14.25">
      <c r="A11" s="12" t="s">
        <v>15</v>
      </c>
      <c r="B11" s="13">
        <f t="shared" si="0"/>
        <v>2</v>
      </c>
      <c r="C11" s="13">
        <v>0</v>
      </c>
      <c r="D11" s="13">
        <v>2</v>
      </c>
      <c r="F11" s="18">
        <f t="shared" si="1"/>
        <v>541</v>
      </c>
      <c r="G11" s="18">
        <v>0</v>
      </c>
      <c r="H11" s="18">
        <v>541</v>
      </c>
      <c r="I11" s="15"/>
      <c r="J11" s="16"/>
      <c r="K11" s="16"/>
      <c r="L11" s="16"/>
    </row>
    <row r="12" spans="1:12" ht="14.25">
      <c r="A12" s="3" t="s">
        <v>16</v>
      </c>
      <c r="B12" s="13">
        <f t="shared" si="0"/>
        <v>5</v>
      </c>
      <c r="C12" s="13">
        <v>4</v>
      </c>
      <c r="D12" s="13">
        <v>1</v>
      </c>
      <c r="F12" s="18">
        <f t="shared" si="1"/>
        <v>1210293</v>
      </c>
      <c r="G12" s="18">
        <v>1210293</v>
      </c>
      <c r="H12" s="18">
        <v>0</v>
      </c>
      <c r="I12" s="15"/>
      <c r="J12" s="16"/>
      <c r="K12" s="16"/>
      <c r="L12" s="16"/>
    </row>
    <row r="13" spans="1:12" ht="16.5">
      <c r="A13" s="3" t="s">
        <v>26</v>
      </c>
      <c r="B13" s="13">
        <v>14</v>
      </c>
      <c r="C13" s="13">
        <v>1</v>
      </c>
      <c r="D13" s="13">
        <v>4</v>
      </c>
      <c r="F13" s="18">
        <f t="shared" si="1"/>
        <v>38961</v>
      </c>
      <c r="G13" s="18">
        <v>845</v>
      </c>
      <c r="H13" s="18">
        <v>38116</v>
      </c>
      <c r="I13" s="15"/>
      <c r="J13" s="16"/>
      <c r="K13" s="16"/>
      <c r="L13" s="16"/>
    </row>
    <row r="14" spans="1:12" ht="14.25">
      <c r="A14" s="3" t="s">
        <v>17</v>
      </c>
      <c r="B14" s="13">
        <f t="shared" si="0"/>
        <v>113</v>
      </c>
      <c r="C14" s="13">
        <v>113</v>
      </c>
      <c r="D14" s="13">
        <f>+D26</f>
        <v>0</v>
      </c>
      <c r="F14" s="18">
        <f t="shared" si="1"/>
        <v>1972030402</v>
      </c>
      <c r="G14" s="18">
        <v>1972030402</v>
      </c>
      <c r="H14" s="18">
        <v>0</v>
      </c>
      <c r="I14" s="15"/>
      <c r="J14" s="16"/>
      <c r="K14" s="16"/>
      <c r="L14" s="16"/>
    </row>
    <row r="15" spans="1:12" ht="14.25">
      <c r="A15" s="3" t="s">
        <v>18</v>
      </c>
      <c r="B15" s="13">
        <f t="shared" si="0"/>
        <v>14</v>
      </c>
      <c r="C15" s="13">
        <v>14</v>
      </c>
      <c r="D15" s="13">
        <v>0</v>
      </c>
      <c r="F15" s="18">
        <f t="shared" si="1"/>
        <v>92381706</v>
      </c>
      <c r="G15" s="18">
        <v>92381706</v>
      </c>
      <c r="H15" s="18">
        <v>0</v>
      </c>
      <c r="I15" s="15"/>
      <c r="J15" s="16"/>
      <c r="K15" s="16"/>
      <c r="L15" s="16"/>
    </row>
    <row r="16" spans="2:12" ht="14.25">
      <c r="B16" s="13"/>
      <c r="C16" s="13"/>
      <c r="D16" s="13"/>
      <c r="F16" s="18"/>
      <c r="G16" s="18"/>
      <c r="H16" s="18"/>
      <c r="I16" s="15"/>
      <c r="J16" s="16"/>
      <c r="K16" s="16"/>
      <c r="L16" s="16"/>
    </row>
    <row r="17" spans="1:12" ht="16.5">
      <c r="A17" s="12" t="s">
        <v>27</v>
      </c>
      <c r="B17" s="19">
        <f>SUM(B18:B26)</f>
        <v>241</v>
      </c>
      <c r="C17" s="19">
        <f>SUM(C18:C26)</f>
        <v>153</v>
      </c>
      <c r="D17" s="19">
        <f>SUM(D18:D26)</f>
        <v>79</v>
      </c>
      <c r="F17" s="28">
        <v>2597901048</v>
      </c>
      <c r="G17" s="28">
        <v>2383685953</v>
      </c>
      <c r="H17" s="28">
        <v>214215095</v>
      </c>
      <c r="I17" s="15"/>
      <c r="J17" s="16"/>
      <c r="K17" s="16"/>
      <c r="L17" s="16"/>
    </row>
    <row r="18" spans="1:12" ht="16.5">
      <c r="A18" s="1" t="s">
        <v>28</v>
      </c>
      <c r="B18" s="13">
        <f aca="true" t="shared" si="2" ref="B18:B26">SUM(C18:D18)</f>
        <v>81</v>
      </c>
      <c r="C18" s="20">
        <v>41</v>
      </c>
      <c r="D18" s="20">
        <v>40</v>
      </c>
      <c r="F18" s="17">
        <f aca="true" t="shared" si="3" ref="F18:F24">SUM(G18:H18)</f>
        <v>747422601</v>
      </c>
      <c r="G18" s="21">
        <v>605144904</v>
      </c>
      <c r="H18" s="21">
        <v>142277697</v>
      </c>
      <c r="I18" s="15"/>
      <c r="J18" s="16"/>
      <c r="K18" s="16"/>
      <c r="L18" s="16"/>
    </row>
    <row r="19" spans="1:12" ht="14.25">
      <c r="A19" s="3" t="s">
        <v>0</v>
      </c>
      <c r="B19" s="13">
        <f t="shared" si="2"/>
        <v>20</v>
      </c>
      <c r="C19" s="20">
        <v>4</v>
      </c>
      <c r="D19" s="20">
        <v>16</v>
      </c>
      <c r="F19" s="18">
        <f t="shared" si="3"/>
        <v>84522028</v>
      </c>
      <c r="G19" s="21">
        <v>17380390</v>
      </c>
      <c r="H19" s="21">
        <v>67141638</v>
      </c>
      <c r="I19" s="15"/>
      <c r="J19" s="16"/>
      <c r="K19" s="16"/>
      <c r="L19" s="16"/>
    </row>
    <row r="20" spans="1:12" ht="14.25">
      <c r="A20" s="12" t="s">
        <v>1</v>
      </c>
      <c r="B20" s="13">
        <f t="shared" si="2"/>
        <v>2</v>
      </c>
      <c r="C20" s="13">
        <v>0</v>
      </c>
      <c r="D20" s="20">
        <v>2</v>
      </c>
      <c r="F20" s="18">
        <f t="shared" si="3"/>
        <v>190561</v>
      </c>
      <c r="G20" s="18">
        <v>0</v>
      </c>
      <c r="H20" s="21">
        <v>190561</v>
      </c>
      <c r="I20" s="15"/>
      <c r="J20" s="16"/>
      <c r="K20" s="16"/>
      <c r="L20" s="16"/>
    </row>
    <row r="21" spans="1:12" ht="14.25">
      <c r="A21" s="12" t="s">
        <v>3</v>
      </c>
      <c r="B21" s="13">
        <f t="shared" si="2"/>
        <v>18</v>
      </c>
      <c r="C21" s="13">
        <v>4</v>
      </c>
      <c r="D21" s="20">
        <v>14</v>
      </c>
      <c r="F21" s="18">
        <f t="shared" si="3"/>
        <v>7689200</v>
      </c>
      <c r="G21" s="18">
        <v>3122658</v>
      </c>
      <c r="H21" s="21">
        <v>4566542</v>
      </c>
      <c r="I21" s="15"/>
      <c r="J21" s="16"/>
      <c r="K21" s="16"/>
      <c r="L21" s="16"/>
    </row>
    <row r="22" spans="1:12" ht="14.25">
      <c r="A22" s="12" t="s">
        <v>6</v>
      </c>
      <c r="B22" s="13">
        <f t="shared" si="2"/>
        <v>2</v>
      </c>
      <c r="C22" s="13">
        <v>0</v>
      </c>
      <c r="D22" s="20">
        <v>2</v>
      </c>
      <c r="F22" s="18">
        <f t="shared" si="3"/>
        <v>541</v>
      </c>
      <c r="G22" s="18">
        <v>0</v>
      </c>
      <c r="H22" s="21">
        <v>541</v>
      </c>
      <c r="I22" s="15"/>
      <c r="J22" s="16"/>
      <c r="K22" s="16"/>
      <c r="L22" s="16"/>
    </row>
    <row r="23" spans="1:12" ht="14.25">
      <c r="A23" s="3" t="s">
        <v>8</v>
      </c>
      <c r="B23" s="13">
        <f t="shared" si="2"/>
        <v>5</v>
      </c>
      <c r="C23" s="20">
        <v>4</v>
      </c>
      <c r="D23" s="20">
        <v>1</v>
      </c>
      <c r="F23" s="18">
        <f t="shared" si="3"/>
        <v>1210293</v>
      </c>
      <c r="G23" s="21">
        <v>1210293</v>
      </c>
      <c r="H23" s="18">
        <v>0</v>
      </c>
      <c r="I23" s="15"/>
      <c r="J23" s="16"/>
      <c r="K23" s="16"/>
      <c r="L23" s="16"/>
    </row>
    <row r="24" spans="1:12" ht="16.5">
      <c r="A24" s="3" t="s">
        <v>29</v>
      </c>
      <c r="B24" s="13">
        <v>14</v>
      </c>
      <c r="C24" s="13">
        <v>1</v>
      </c>
      <c r="D24" s="13">
        <v>4</v>
      </c>
      <c r="F24" s="18">
        <f t="shared" si="3"/>
        <v>38961</v>
      </c>
      <c r="G24" s="18">
        <v>845</v>
      </c>
      <c r="H24" s="18">
        <v>38116</v>
      </c>
      <c r="I24" s="15"/>
      <c r="J24" s="16"/>
      <c r="K24" s="16"/>
      <c r="L24" s="16"/>
    </row>
    <row r="25" spans="1:12" ht="14.25">
      <c r="A25" s="3" t="s">
        <v>5</v>
      </c>
      <c r="B25" s="13">
        <f t="shared" si="2"/>
        <v>86</v>
      </c>
      <c r="C25" s="20">
        <v>86</v>
      </c>
      <c r="D25" s="13">
        <v>0</v>
      </c>
      <c r="F25" s="18">
        <f>SUM(G25:H25)</f>
        <v>1664873353</v>
      </c>
      <c r="G25" s="21">
        <v>1664873353</v>
      </c>
      <c r="H25" s="18">
        <v>0</v>
      </c>
      <c r="I25" s="15"/>
      <c r="J25" s="16"/>
      <c r="K25" s="16"/>
      <c r="L25" s="16"/>
    </row>
    <row r="26" spans="1:12" ht="14.25">
      <c r="A26" s="3" t="s">
        <v>4</v>
      </c>
      <c r="B26" s="13">
        <f t="shared" si="2"/>
        <v>13</v>
      </c>
      <c r="C26" s="20">
        <v>13</v>
      </c>
      <c r="D26" s="13">
        <v>0</v>
      </c>
      <c r="F26" s="18">
        <f>SUM(G26:H26)</f>
        <v>91953510</v>
      </c>
      <c r="G26" s="21">
        <v>91953510</v>
      </c>
      <c r="H26" s="18">
        <v>0</v>
      </c>
      <c r="I26" s="15"/>
      <c r="J26" s="16"/>
      <c r="K26" s="16"/>
      <c r="L26" s="16"/>
    </row>
    <row r="27" spans="2:12" ht="14.25">
      <c r="B27" s="13"/>
      <c r="C27" s="22"/>
      <c r="D27" s="13"/>
      <c r="F27" s="14"/>
      <c r="G27" s="14"/>
      <c r="H27" s="14"/>
      <c r="I27" s="15"/>
      <c r="J27" s="16"/>
      <c r="K27" s="16"/>
      <c r="L27" s="16"/>
    </row>
    <row r="28" spans="1:12" ht="16.5">
      <c r="A28" s="3" t="s">
        <v>30</v>
      </c>
      <c r="B28" s="13">
        <f>SUM(B29:B37)</f>
        <v>458</v>
      </c>
      <c r="C28" s="13">
        <f>SUM(C29:C37)</f>
        <v>131</v>
      </c>
      <c r="D28" s="13">
        <f>SUM(D29:D37)</f>
        <v>327</v>
      </c>
      <c r="F28" s="28">
        <v>546727138</v>
      </c>
      <c r="G28" s="28">
        <v>351884309</v>
      </c>
      <c r="H28" s="28">
        <v>194842829</v>
      </c>
      <c r="I28" s="15"/>
      <c r="J28" s="16"/>
      <c r="K28" s="16"/>
      <c r="L28" s="16"/>
    </row>
    <row r="29" spans="1:12" ht="16.5">
      <c r="A29" s="1" t="s">
        <v>28</v>
      </c>
      <c r="B29" s="13">
        <f>SUM(C29:D29)</f>
        <v>47</v>
      </c>
      <c r="C29" s="20">
        <v>18</v>
      </c>
      <c r="D29" s="20">
        <v>29</v>
      </c>
      <c r="F29" s="18">
        <f>SUM(G29:H29)</f>
        <v>143509423</v>
      </c>
      <c r="G29" s="21">
        <v>13006024</v>
      </c>
      <c r="H29" s="21">
        <v>130503399</v>
      </c>
      <c r="I29" s="15"/>
      <c r="J29" s="16"/>
      <c r="K29" s="16"/>
      <c r="L29" s="16"/>
    </row>
    <row r="30" spans="1:12" ht="14.25">
      <c r="A30" s="3" t="s">
        <v>0</v>
      </c>
      <c r="B30" s="13">
        <f>SUM(C30:D30)</f>
        <v>18</v>
      </c>
      <c r="C30" s="20">
        <v>9</v>
      </c>
      <c r="D30" s="20">
        <v>9</v>
      </c>
      <c r="F30" s="18">
        <f>SUM(G30:H30)</f>
        <v>27831967</v>
      </c>
      <c r="G30" s="21">
        <v>20581283</v>
      </c>
      <c r="H30" s="21">
        <v>7250684</v>
      </c>
      <c r="I30" s="15"/>
      <c r="J30" s="16"/>
      <c r="K30" s="16"/>
      <c r="L30" s="16"/>
    </row>
    <row r="31" spans="1:12" ht="14.25">
      <c r="A31" s="12" t="s">
        <v>1</v>
      </c>
      <c r="B31" s="13">
        <f>SUM(C31:D31)</f>
        <v>7</v>
      </c>
      <c r="C31" s="20">
        <v>1</v>
      </c>
      <c r="D31" s="20">
        <v>6</v>
      </c>
      <c r="F31" s="18">
        <f>SUM(G31:H31)</f>
        <v>3052260</v>
      </c>
      <c r="G31" s="21">
        <v>1752843</v>
      </c>
      <c r="H31" s="21">
        <v>1299417</v>
      </c>
      <c r="I31" s="15"/>
      <c r="J31" s="16"/>
      <c r="K31" s="16"/>
      <c r="L31" s="16"/>
    </row>
    <row r="32" spans="1:12" ht="14.25">
      <c r="A32" s="12" t="s">
        <v>3</v>
      </c>
      <c r="B32" s="13">
        <f>SUM(C32:D32)</f>
        <v>358</v>
      </c>
      <c r="C32" s="20">
        <v>75</v>
      </c>
      <c r="D32" s="20">
        <v>283</v>
      </c>
      <c r="F32" s="18">
        <f>SUM(G32:H32)</f>
        <v>64748243</v>
      </c>
      <c r="G32" s="21">
        <v>8958914</v>
      </c>
      <c r="H32" s="21">
        <v>55789329</v>
      </c>
      <c r="I32" s="15"/>
      <c r="J32" s="16"/>
      <c r="K32" s="16"/>
      <c r="L32" s="16"/>
    </row>
    <row r="33" spans="1:12" ht="14.25">
      <c r="A33" s="12" t="s">
        <v>6</v>
      </c>
      <c r="B33" s="23">
        <v>0</v>
      </c>
      <c r="C33" s="13">
        <v>0</v>
      </c>
      <c r="D33" s="13">
        <v>0</v>
      </c>
      <c r="F33" s="18">
        <v>0</v>
      </c>
      <c r="G33" s="18">
        <v>0</v>
      </c>
      <c r="H33" s="18">
        <v>0</v>
      </c>
      <c r="I33" s="15"/>
      <c r="J33" s="16"/>
      <c r="K33" s="16"/>
      <c r="L33" s="16"/>
    </row>
    <row r="34" spans="1:12" ht="14.25">
      <c r="A34" s="3" t="s">
        <v>8</v>
      </c>
      <c r="B34" s="23">
        <v>0</v>
      </c>
      <c r="C34" s="13">
        <v>0</v>
      </c>
      <c r="D34" s="13">
        <v>0</v>
      </c>
      <c r="F34" s="18">
        <v>0</v>
      </c>
      <c r="G34" s="18">
        <v>0</v>
      </c>
      <c r="H34" s="18">
        <v>0</v>
      </c>
      <c r="I34" s="15"/>
      <c r="J34" s="16"/>
      <c r="K34" s="16"/>
      <c r="L34" s="16"/>
    </row>
    <row r="35" spans="1:12" ht="14.25">
      <c r="A35" s="3" t="s">
        <v>2</v>
      </c>
      <c r="B35" s="13">
        <v>0</v>
      </c>
      <c r="C35" s="13">
        <v>0</v>
      </c>
      <c r="D35" s="13">
        <v>0</v>
      </c>
      <c r="F35" s="18">
        <v>0</v>
      </c>
      <c r="G35" s="18">
        <v>0</v>
      </c>
      <c r="H35" s="18">
        <v>0</v>
      </c>
      <c r="I35" s="15"/>
      <c r="J35" s="16"/>
      <c r="K35" s="16"/>
      <c r="L35" s="16"/>
    </row>
    <row r="36" spans="1:12" ht="14.25">
      <c r="A36" s="3" t="s">
        <v>5</v>
      </c>
      <c r="B36" s="13">
        <f>SUM(C36:D36)</f>
        <v>27</v>
      </c>
      <c r="C36" s="20">
        <v>27</v>
      </c>
      <c r="D36" s="13">
        <v>0</v>
      </c>
      <c r="F36" s="18">
        <f>SUM(G36:H36)</f>
        <v>307157049</v>
      </c>
      <c r="G36" s="21">
        <v>307157049</v>
      </c>
      <c r="H36" s="18">
        <v>0</v>
      </c>
      <c r="I36" s="15"/>
      <c r="J36" s="16"/>
      <c r="K36" s="16"/>
      <c r="L36" s="16"/>
    </row>
    <row r="37" spans="1:12" ht="14.25">
      <c r="A37" s="3" t="s">
        <v>4</v>
      </c>
      <c r="B37" s="13">
        <f>SUM(C37:D37)</f>
        <v>1</v>
      </c>
      <c r="C37" s="20">
        <v>1</v>
      </c>
      <c r="D37" s="13">
        <v>0</v>
      </c>
      <c r="F37" s="18">
        <f>SUM(G37:H37)</f>
        <v>428196</v>
      </c>
      <c r="G37" s="21">
        <v>428196</v>
      </c>
      <c r="H37" s="18">
        <v>0</v>
      </c>
      <c r="I37" s="15"/>
      <c r="J37" s="16"/>
      <c r="K37" s="16"/>
      <c r="L37" s="16"/>
    </row>
    <row r="38" spans="1:8" ht="14.25">
      <c r="A38" s="4"/>
      <c r="B38" s="24"/>
      <c r="C38" s="24"/>
      <c r="D38" s="24"/>
      <c r="E38" s="24"/>
      <c r="F38" s="24"/>
      <c r="G38" s="24"/>
      <c r="H38" s="24"/>
    </row>
    <row r="39" spans="1:8" ht="14.25">
      <c r="A39" s="25" t="s">
        <v>11</v>
      </c>
      <c r="B39" s="22"/>
      <c r="C39" s="22"/>
      <c r="D39" s="22"/>
      <c r="E39" s="22"/>
      <c r="F39" s="22"/>
      <c r="G39" s="22"/>
      <c r="H39" s="22"/>
    </row>
    <row r="40" spans="1:8" ht="14.25">
      <c r="A40" s="26" t="s">
        <v>10</v>
      </c>
      <c r="B40" s="22"/>
      <c r="C40" s="22"/>
      <c r="D40" s="22"/>
      <c r="E40" s="22"/>
      <c r="F40" s="22"/>
      <c r="G40" s="22"/>
      <c r="H40" s="22"/>
    </row>
    <row r="41" spans="1:8" ht="14.25">
      <c r="A41" s="26" t="s">
        <v>19</v>
      </c>
      <c r="B41" s="22"/>
      <c r="C41" s="22"/>
      <c r="D41" s="22"/>
      <c r="E41" s="22"/>
      <c r="F41" s="22"/>
      <c r="G41" s="22"/>
      <c r="H41" s="22"/>
    </row>
    <row r="42" spans="2:8" ht="14.25">
      <c r="B42" s="22"/>
      <c r="C42" s="22"/>
      <c r="D42" s="22"/>
      <c r="E42" s="22"/>
      <c r="F42" s="22"/>
      <c r="G42" s="22"/>
      <c r="H42" s="22"/>
    </row>
    <row r="43" spans="1:8" ht="14.25">
      <c r="A43" s="66" t="s">
        <v>91</v>
      </c>
      <c r="B43" s="22"/>
      <c r="C43" s="22"/>
      <c r="D43" s="22"/>
      <c r="E43" s="22"/>
      <c r="F43" s="22"/>
      <c r="G43" s="22"/>
      <c r="H43" s="22"/>
    </row>
    <row r="44" spans="1:8" ht="14.25">
      <c r="A44" s="3" t="s">
        <v>23</v>
      </c>
      <c r="B44" s="22"/>
      <c r="C44" s="22"/>
      <c r="D44" s="22"/>
      <c r="E44" s="22"/>
      <c r="F44" s="22"/>
      <c r="G44" s="22"/>
      <c r="H44" s="22"/>
    </row>
    <row r="45" spans="2:8" ht="14.25">
      <c r="B45" s="22"/>
      <c r="C45" s="22"/>
      <c r="D45" s="22"/>
      <c r="E45" s="22"/>
      <c r="F45" s="22"/>
      <c r="G45" s="22"/>
      <c r="H45" s="22"/>
    </row>
    <row r="46" spans="2:8" ht="14.25">
      <c r="B46" s="22"/>
      <c r="C46" s="22"/>
      <c r="D46" s="22"/>
      <c r="E46" s="22"/>
      <c r="F46" s="22"/>
      <c r="G46" s="22"/>
      <c r="H46" s="22"/>
    </row>
    <row r="47" spans="2:8" ht="14.25">
      <c r="B47" s="22"/>
      <c r="C47" s="22"/>
      <c r="D47" s="22"/>
      <c r="E47" s="22"/>
      <c r="F47" s="22"/>
      <c r="G47" s="22"/>
      <c r="H47" s="22"/>
    </row>
    <row r="48" spans="2:8" ht="14.25">
      <c r="B48" s="22"/>
      <c r="C48" s="22"/>
      <c r="D48" s="22"/>
      <c r="E48" s="22"/>
      <c r="F48" s="22"/>
      <c r="G48" s="22"/>
      <c r="H48" s="22"/>
    </row>
    <row r="49" spans="2:8" ht="14.25">
      <c r="B49" s="22"/>
      <c r="C49" s="22"/>
      <c r="D49" s="22"/>
      <c r="E49" s="22"/>
      <c r="F49" s="22"/>
      <c r="G49" s="22"/>
      <c r="H49" s="22"/>
    </row>
    <row r="50" spans="2:8" ht="14.25">
      <c r="B50" s="22"/>
      <c r="C50" s="22"/>
      <c r="D50" s="22"/>
      <c r="E50" s="22"/>
      <c r="F50" s="22"/>
      <c r="G50" s="22"/>
      <c r="H50" s="22"/>
    </row>
    <row r="51" spans="2:8" ht="14.25">
      <c r="B51" s="22"/>
      <c r="C51" s="22"/>
      <c r="D51" s="22"/>
      <c r="E51" s="22"/>
      <c r="F51" s="22"/>
      <c r="G51" s="22"/>
      <c r="H51" s="22"/>
    </row>
    <row r="52" spans="2:8" ht="14.25">
      <c r="B52" s="22"/>
      <c r="C52" s="22"/>
      <c r="D52" s="22"/>
      <c r="E52" s="22"/>
      <c r="F52" s="22"/>
      <c r="G52" s="22"/>
      <c r="H52" s="22"/>
    </row>
    <row r="53" spans="2:8" ht="14.25">
      <c r="B53" s="22"/>
      <c r="C53" s="22"/>
      <c r="D53" s="22"/>
      <c r="E53" s="22"/>
      <c r="F53" s="22"/>
      <c r="G53" s="22"/>
      <c r="H53" s="22"/>
    </row>
    <row r="54" spans="2:8" ht="14.25">
      <c r="B54" s="22"/>
      <c r="C54" s="22"/>
      <c r="D54" s="22"/>
      <c r="E54" s="22"/>
      <c r="F54" s="22"/>
      <c r="G54" s="22"/>
      <c r="H54" s="22"/>
    </row>
    <row r="55" spans="2:8" ht="14.25">
      <c r="B55" s="22"/>
      <c r="C55" s="22"/>
      <c r="D55" s="22"/>
      <c r="E55" s="22"/>
      <c r="F55" s="22"/>
      <c r="G55" s="22"/>
      <c r="H55" s="22"/>
    </row>
    <row r="56" spans="2:8" ht="14.25">
      <c r="B56" s="22"/>
      <c r="C56" s="22"/>
      <c r="D56" s="22"/>
      <c r="E56" s="22"/>
      <c r="F56" s="22"/>
      <c r="G56" s="22"/>
      <c r="H56" s="22"/>
    </row>
    <row r="57" spans="2:8" ht="14.25">
      <c r="B57" s="22"/>
      <c r="C57" s="22"/>
      <c r="D57" s="22"/>
      <c r="E57" s="22"/>
      <c r="F57" s="22"/>
      <c r="G57" s="22"/>
      <c r="H57" s="22"/>
    </row>
    <row r="58" spans="2:8" ht="14.25">
      <c r="B58" s="22"/>
      <c r="C58" s="22"/>
      <c r="D58" s="22"/>
      <c r="E58" s="22"/>
      <c r="F58" s="22"/>
      <c r="G58" s="22"/>
      <c r="H58" s="22"/>
    </row>
    <row r="59" spans="2:8" ht="14.25">
      <c r="B59" s="22"/>
      <c r="C59" s="22"/>
      <c r="D59" s="22"/>
      <c r="E59" s="22"/>
      <c r="F59" s="22"/>
      <c r="G59" s="22"/>
      <c r="H59" s="22"/>
    </row>
    <row r="60" spans="2:8" ht="14.25">
      <c r="B60" s="22"/>
      <c r="C60" s="22"/>
      <c r="D60" s="22"/>
      <c r="E60" s="22"/>
      <c r="F60" s="22"/>
      <c r="G60" s="22"/>
      <c r="H60" s="22"/>
    </row>
    <row r="61" spans="2:8" ht="14.25">
      <c r="B61" s="22"/>
      <c r="C61" s="22"/>
      <c r="D61" s="22"/>
      <c r="E61" s="22"/>
      <c r="F61" s="22"/>
      <c r="G61" s="22"/>
      <c r="H61" s="22"/>
    </row>
    <row r="62" spans="2:8" ht="14.25">
      <c r="B62" s="22"/>
      <c r="C62" s="22"/>
      <c r="D62" s="22"/>
      <c r="E62" s="22"/>
      <c r="F62" s="22"/>
      <c r="G62" s="22"/>
      <c r="H62" s="22"/>
    </row>
    <row r="63" spans="2:8" ht="14.25">
      <c r="B63" s="22"/>
      <c r="C63" s="22"/>
      <c r="D63" s="22"/>
      <c r="E63" s="22"/>
      <c r="F63" s="22"/>
      <c r="G63" s="22"/>
      <c r="H63" s="22"/>
    </row>
    <row r="64" spans="2:8" ht="14.25">
      <c r="B64" s="22"/>
      <c r="C64" s="22"/>
      <c r="D64" s="22"/>
      <c r="E64" s="22"/>
      <c r="F64" s="22"/>
      <c r="G64" s="22"/>
      <c r="H64" s="22"/>
    </row>
    <row r="65" spans="2:8" ht="14.25">
      <c r="B65" s="22"/>
      <c r="C65" s="22"/>
      <c r="D65" s="22"/>
      <c r="E65" s="22"/>
      <c r="F65" s="22"/>
      <c r="G65" s="22"/>
      <c r="H65" s="22"/>
    </row>
    <row r="66" spans="2:8" ht="14.25">
      <c r="B66" s="22"/>
      <c r="C66" s="22"/>
      <c r="D66" s="22"/>
      <c r="E66" s="22"/>
      <c r="F66" s="22"/>
      <c r="G66" s="22"/>
      <c r="H66" s="22"/>
    </row>
    <row r="67" spans="2:8" ht="14.25">
      <c r="B67" s="22"/>
      <c r="C67" s="22"/>
      <c r="D67" s="22"/>
      <c r="E67" s="22"/>
      <c r="F67" s="22"/>
      <c r="G67" s="22"/>
      <c r="H67" s="22"/>
    </row>
    <row r="68" spans="2:8" ht="14.25">
      <c r="B68" s="22"/>
      <c r="C68" s="22"/>
      <c r="D68" s="22"/>
      <c r="E68" s="22"/>
      <c r="F68" s="22"/>
      <c r="G68" s="22"/>
      <c r="H68" s="22"/>
    </row>
    <row r="69" spans="2:8" ht="14.25">
      <c r="B69" s="22"/>
      <c r="C69" s="22"/>
      <c r="D69" s="22"/>
      <c r="E69" s="22"/>
      <c r="F69" s="22"/>
      <c r="G69" s="22"/>
      <c r="H69" s="22"/>
    </row>
    <row r="70" spans="2:8" ht="14.25">
      <c r="B70" s="22"/>
      <c r="C70" s="22"/>
      <c r="D70" s="22"/>
      <c r="E70" s="22"/>
      <c r="F70" s="22"/>
      <c r="G70" s="22"/>
      <c r="H70" s="22"/>
    </row>
    <row r="71" spans="2:8" ht="14.25">
      <c r="B71" s="22"/>
      <c r="C71" s="22"/>
      <c r="D71" s="22"/>
      <c r="E71" s="22"/>
      <c r="F71" s="22"/>
      <c r="G71" s="22"/>
      <c r="H71" s="22"/>
    </row>
    <row r="72" spans="2:8" ht="14.25">
      <c r="B72" s="22"/>
      <c r="C72" s="22"/>
      <c r="D72" s="22"/>
      <c r="E72" s="22"/>
      <c r="F72" s="22"/>
      <c r="G72" s="22"/>
      <c r="H72" s="22"/>
    </row>
    <row r="73" spans="2:8" ht="14.25">
      <c r="B73" s="22"/>
      <c r="C73" s="22"/>
      <c r="D73" s="22"/>
      <c r="E73" s="22"/>
      <c r="F73" s="22"/>
      <c r="G73" s="22"/>
      <c r="H73" s="22"/>
    </row>
    <row r="74" spans="2:8" ht="14.25">
      <c r="B74" s="22"/>
      <c r="C74" s="22"/>
      <c r="D74" s="22"/>
      <c r="E74" s="22"/>
      <c r="F74" s="22"/>
      <c r="G74" s="22"/>
      <c r="H74" s="22"/>
    </row>
    <row r="75" spans="2:8" ht="14.25">
      <c r="B75" s="22"/>
      <c r="C75" s="22"/>
      <c r="D75" s="22"/>
      <c r="E75" s="22"/>
      <c r="F75" s="22"/>
      <c r="G75" s="22"/>
      <c r="H75" s="22"/>
    </row>
    <row r="76" spans="2:8" ht="14.25">
      <c r="B76" s="22"/>
      <c r="C76" s="22"/>
      <c r="D76" s="22"/>
      <c r="E76" s="22"/>
      <c r="F76" s="22"/>
      <c r="G76" s="22"/>
      <c r="H76" s="22"/>
    </row>
  </sheetData>
  <sheetProtection/>
  <mergeCells count="2">
    <mergeCell ref="F3:H3"/>
    <mergeCell ref="B3:D3"/>
  </mergeCells>
  <hyperlinks>
    <hyperlink ref="A43" r:id="rId1" display="SOURCE:  New York State Department of Financial Services, 2015 Department of Financial Services Annual Report; https://www.dfs.ny.gov/reports_and_publications/dfs_annual_reports (last viewed July 22, 2016)."/>
  </hyperlinks>
  <printOptions/>
  <pageMargins left="0.573" right="0.667" top="0.75" bottom="0.75" header="0.5" footer="0.5"/>
  <pageSetup fitToHeight="2" fitToWidth="1" horizontalDpi="600" verticalDpi="600" orientation="landscape" scale="67" r:id="rId2"/>
</worksheet>
</file>

<file path=xl/worksheets/sheet6.xml><?xml version="1.0" encoding="utf-8"?>
<worksheet xmlns="http://schemas.openxmlformats.org/spreadsheetml/2006/main" xmlns:r="http://schemas.openxmlformats.org/officeDocument/2006/relationships">
  <sheetPr>
    <pageSetUpPr fitToPage="1"/>
  </sheetPr>
  <dimension ref="A1:H45"/>
  <sheetViews>
    <sheetView zoomScalePageLayoutView="0" workbookViewId="0" topLeftCell="A1">
      <selection activeCell="A1" sqref="A1"/>
    </sheetView>
  </sheetViews>
  <sheetFormatPr defaultColWidth="20.77734375" defaultRowHeight="15.75"/>
  <cols>
    <col min="1" max="1" width="38.77734375" style="0" customWidth="1"/>
    <col min="2" max="4" width="15.77734375" style="0" customWidth="1"/>
    <col min="5" max="5" width="1.77734375" style="0" customWidth="1"/>
  </cols>
  <sheetData>
    <row r="1" spans="1:8" ht="20.25">
      <c r="A1" s="27" t="s">
        <v>32</v>
      </c>
      <c r="B1" s="1"/>
      <c r="C1" s="1"/>
      <c r="D1" s="1"/>
      <c r="E1" s="1"/>
      <c r="F1" s="2"/>
      <c r="G1" s="1"/>
      <c r="H1" s="1"/>
    </row>
    <row r="2" spans="1:8" ht="15.75">
      <c r="A2" s="3"/>
      <c r="B2" s="3"/>
      <c r="C2" s="3"/>
      <c r="D2" s="3"/>
      <c r="E2" s="3"/>
      <c r="F2" s="3"/>
      <c r="G2" s="3"/>
      <c r="H2" s="3"/>
    </row>
    <row r="3" spans="1:8" ht="15.75">
      <c r="A3" s="4"/>
      <c r="B3" s="63" t="s">
        <v>7</v>
      </c>
      <c r="C3" s="64"/>
      <c r="D3" s="64"/>
      <c r="E3" s="4"/>
      <c r="F3" s="63" t="s">
        <v>9</v>
      </c>
      <c r="G3" s="64"/>
      <c r="H3" s="64"/>
    </row>
    <row r="4" spans="1:8" ht="15.75">
      <c r="A4" s="6"/>
      <c r="B4" s="7" t="s">
        <v>20</v>
      </c>
      <c r="C4" s="7" t="s">
        <v>21</v>
      </c>
      <c r="D4" s="7" t="s">
        <v>22</v>
      </c>
      <c r="E4" s="8"/>
      <c r="F4" s="7" t="s">
        <v>20</v>
      </c>
      <c r="G4" s="7" t="s">
        <v>21</v>
      </c>
      <c r="H4" s="7" t="s">
        <v>22</v>
      </c>
    </row>
    <row r="5" spans="1:8" ht="15.75">
      <c r="A5" s="3"/>
      <c r="B5" s="3"/>
      <c r="C5" s="3"/>
      <c r="D5" s="3"/>
      <c r="E5" s="3"/>
      <c r="F5" s="11"/>
      <c r="G5" s="11"/>
      <c r="H5" s="11"/>
    </row>
    <row r="6" spans="1:8" ht="17.25">
      <c r="A6" s="29" t="s">
        <v>24</v>
      </c>
      <c r="B6" s="30">
        <v>723</v>
      </c>
      <c r="C6" s="30">
        <v>296</v>
      </c>
      <c r="D6" s="30">
        <v>414</v>
      </c>
      <c r="E6" s="31"/>
      <c r="F6" s="28">
        <v>3174052359</v>
      </c>
      <c r="G6" s="28">
        <v>2815806100</v>
      </c>
      <c r="H6" s="28">
        <v>358246259</v>
      </c>
    </row>
    <row r="7" spans="1:8" ht="17.25">
      <c r="A7" s="32" t="s">
        <v>25</v>
      </c>
      <c r="B7" s="30">
        <v>129</v>
      </c>
      <c r="C7" s="30">
        <v>59</v>
      </c>
      <c r="D7" s="30">
        <v>70</v>
      </c>
      <c r="E7" s="31"/>
      <c r="F7" s="42">
        <v>804119815</v>
      </c>
      <c r="G7" s="43">
        <v>576017502</v>
      </c>
      <c r="H7" s="42">
        <v>228102313</v>
      </c>
    </row>
    <row r="8" spans="1:8" ht="15.75">
      <c r="A8" s="31" t="s">
        <v>12</v>
      </c>
      <c r="B8" s="30">
        <v>42</v>
      </c>
      <c r="C8" s="30">
        <v>13</v>
      </c>
      <c r="D8" s="30">
        <v>29</v>
      </c>
      <c r="E8" s="31"/>
      <c r="F8" s="43">
        <v>108818843</v>
      </c>
      <c r="G8" s="43">
        <v>37049646</v>
      </c>
      <c r="H8" s="43">
        <v>71769197</v>
      </c>
    </row>
    <row r="9" spans="1:8" ht="15.75">
      <c r="A9" s="29" t="s">
        <v>13</v>
      </c>
      <c r="B9" s="30">
        <v>8</v>
      </c>
      <c r="C9" s="30">
        <v>1</v>
      </c>
      <c r="D9" s="30">
        <v>7</v>
      </c>
      <c r="E9" s="31"/>
      <c r="F9" s="42">
        <v>3035606</v>
      </c>
      <c r="G9" s="42">
        <v>1740528</v>
      </c>
      <c r="H9" s="43">
        <v>1295078</v>
      </c>
    </row>
    <row r="10" spans="1:8" ht="15.75">
      <c r="A10" s="29" t="s">
        <v>14</v>
      </c>
      <c r="B10" s="30">
        <v>384</v>
      </c>
      <c r="C10" s="30">
        <v>84</v>
      </c>
      <c r="D10" s="30">
        <v>300</v>
      </c>
      <c r="E10" s="31"/>
      <c r="F10" s="43">
        <v>68597057</v>
      </c>
      <c r="G10" s="43">
        <v>11612257</v>
      </c>
      <c r="H10" s="43">
        <v>56984800</v>
      </c>
    </row>
    <row r="11" spans="1:8" ht="15.75">
      <c r="A11" s="29" t="s">
        <v>15</v>
      </c>
      <c r="B11" s="30">
        <v>2</v>
      </c>
      <c r="C11" s="30">
        <v>0</v>
      </c>
      <c r="D11" s="30">
        <v>2</v>
      </c>
      <c r="E11" s="31"/>
      <c r="F11" s="43">
        <v>521</v>
      </c>
      <c r="G11" s="43">
        <v>0</v>
      </c>
      <c r="H11" s="43">
        <v>521</v>
      </c>
    </row>
    <row r="12" spans="1:8" ht="15.75">
      <c r="A12" s="31" t="s">
        <v>16</v>
      </c>
      <c r="B12" s="30">
        <v>6</v>
      </c>
      <c r="C12" s="30">
        <v>5</v>
      </c>
      <c r="D12" s="30">
        <v>1</v>
      </c>
      <c r="E12" s="31"/>
      <c r="F12" s="43">
        <v>1050159</v>
      </c>
      <c r="G12" s="43">
        <v>1050156</v>
      </c>
      <c r="H12" s="43">
        <v>3</v>
      </c>
    </row>
    <row r="13" spans="1:8" ht="17.25">
      <c r="A13" s="31" t="s">
        <v>26</v>
      </c>
      <c r="B13" s="30">
        <v>19</v>
      </c>
      <c r="C13" s="30">
        <v>1</v>
      </c>
      <c r="D13" s="30">
        <v>5</v>
      </c>
      <c r="E13" s="31"/>
      <c r="F13" s="43">
        <v>95320</v>
      </c>
      <c r="G13" s="43">
        <v>973</v>
      </c>
      <c r="H13" s="43">
        <v>94347</v>
      </c>
    </row>
    <row r="14" spans="1:8" ht="15.75">
      <c r="A14" s="31" t="s">
        <v>17</v>
      </c>
      <c r="B14" s="30">
        <v>118</v>
      </c>
      <c r="C14" s="30">
        <v>118</v>
      </c>
      <c r="D14" s="30">
        <v>0</v>
      </c>
      <c r="E14" s="31"/>
      <c r="F14" s="43">
        <v>2074242713</v>
      </c>
      <c r="G14" s="43">
        <v>2074242713</v>
      </c>
      <c r="H14" s="43">
        <v>0</v>
      </c>
    </row>
    <row r="15" spans="1:8" ht="15.75">
      <c r="A15" s="31" t="s">
        <v>18</v>
      </c>
      <c r="B15" s="30">
        <v>15</v>
      </c>
      <c r="C15" s="30">
        <v>15</v>
      </c>
      <c r="D15" s="30">
        <v>0</v>
      </c>
      <c r="E15" s="31"/>
      <c r="F15" s="43">
        <v>114092325</v>
      </c>
      <c r="G15" s="43">
        <v>114092325</v>
      </c>
      <c r="H15" s="43">
        <v>0</v>
      </c>
    </row>
    <row r="16" spans="1:8" ht="15.75">
      <c r="A16" s="31"/>
      <c r="B16" s="30"/>
      <c r="C16" s="30"/>
      <c r="D16" s="30"/>
      <c r="E16" s="31"/>
      <c r="F16" s="43"/>
      <c r="G16" s="43"/>
      <c r="H16" s="43"/>
    </row>
    <row r="17" spans="1:8" ht="17.25">
      <c r="A17" s="29" t="s">
        <v>27</v>
      </c>
      <c r="B17" s="33">
        <v>253</v>
      </c>
      <c r="C17" s="33">
        <v>157</v>
      </c>
      <c r="D17" s="33">
        <v>83</v>
      </c>
      <c r="E17" s="31"/>
      <c r="F17" s="28">
        <v>2684406553</v>
      </c>
      <c r="G17" s="28">
        <v>2496721621</v>
      </c>
      <c r="H17" s="28">
        <v>187684932</v>
      </c>
    </row>
    <row r="18" spans="1:8" ht="17.25">
      <c r="A18" s="32" t="s">
        <v>28</v>
      </c>
      <c r="B18" s="30">
        <v>81</v>
      </c>
      <c r="C18" s="34">
        <v>42</v>
      </c>
      <c r="D18" s="34">
        <v>39</v>
      </c>
      <c r="E18" s="31"/>
      <c r="F18" s="42">
        <v>678486993</v>
      </c>
      <c r="G18" s="44">
        <v>559927445</v>
      </c>
      <c r="H18" s="44">
        <v>118559548</v>
      </c>
    </row>
    <row r="19" spans="1:8" ht="15.75">
      <c r="A19" s="31" t="s">
        <v>0</v>
      </c>
      <c r="B19" s="30">
        <v>22</v>
      </c>
      <c r="C19" s="34">
        <v>4</v>
      </c>
      <c r="D19" s="34">
        <v>18</v>
      </c>
      <c r="E19" s="31"/>
      <c r="F19" s="43">
        <v>80522765</v>
      </c>
      <c r="G19" s="44">
        <v>16270364</v>
      </c>
      <c r="H19" s="44">
        <v>64252401</v>
      </c>
    </row>
    <row r="20" spans="1:8" ht="15.75">
      <c r="A20" s="29" t="s">
        <v>1</v>
      </c>
      <c r="B20" s="30">
        <v>2</v>
      </c>
      <c r="C20" s="30">
        <v>0</v>
      </c>
      <c r="D20" s="34">
        <v>2</v>
      </c>
      <c r="E20" s="31"/>
      <c r="F20" s="43">
        <v>190798</v>
      </c>
      <c r="G20" s="43">
        <v>0</v>
      </c>
      <c r="H20" s="44">
        <v>190798</v>
      </c>
    </row>
    <row r="21" spans="1:8" ht="15.75">
      <c r="A21" s="29" t="s">
        <v>3</v>
      </c>
      <c r="B21" s="30">
        <v>20</v>
      </c>
      <c r="C21" s="30">
        <v>4</v>
      </c>
      <c r="D21" s="34">
        <v>16</v>
      </c>
      <c r="E21" s="31"/>
      <c r="F21" s="43">
        <v>7558977</v>
      </c>
      <c r="G21" s="43">
        <v>2971663</v>
      </c>
      <c r="H21" s="44">
        <v>4587314</v>
      </c>
    </row>
    <row r="22" spans="1:8" ht="15.75">
      <c r="A22" s="29" t="s">
        <v>6</v>
      </c>
      <c r="B22" s="30">
        <v>2</v>
      </c>
      <c r="C22" s="30">
        <v>0</v>
      </c>
      <c r="D22" s="34">
        <v>2</v>
      </c>
      <c r="E22" s="31"/>
      <c r="F22" s="43">
        <v>521</v>
      </c>
      <c r="G22" s="43">
        <v>0</v>
      </c>
      <c r="H22" s="44">
        <v>521</v>
      </c>
    </row>
    <row r="23" spans="1:8" ht="15.75">
      <c r="A23" s="31" t="s">
        <v>8</v>
      </c>
      <c r="B23" s="30">
        <v>6</v>
      </c>
      <c r="C23" s="34">
        <v>5</v>
      </c>
      <c r="D23" s="34">
        <v>1</v>
      </c>
      <c r="E23" s="31"/>
      <c r="F23" s="43">
        <v>1050159</v>
      </c>
      <c r="G23" s="44">
        <v>1050156</v>
      </c>
      <c r="H23" s="44">
        <v>3</v>
      </c>
    </row>
    <row r="24" spans="1:8" ht="17.25">
      <c r="A24" s="31" t="s">
        <v>29</v>
      </c>
      <c r="B24" s="30">
        <v>19</v>
      </c>
      <c r="C24" s="30">
        <v>1</v>
      </c>
      <c r="D24" s="30">
        <v>5</v>
      </c>
      <c r="E24" s="31"/>
      <c r="F24" s="43">
        <v>95320</v>
      </c>
      <c r="G24" s="43">
        <v>973</v>
      </c>
      <c r="H24" s="43">
        <v>94347</v>
      </c>
    </row>
    <row r="25" spans="1:8" ht="15.75">
      <c r="A25" s="31" t="s">
        <v>5</v>
      </c>
      <c r="B25" s="30">
        <v>87</v>
      </c>
      <c r="C25" s="34">
        <v>87</v>
      </c>
      <c r="D25" s="30">
        <v>0</v>
      </c>
      <c r="E25" s="31"/>
      <c r="F25" s="43">
        <v>1802836839</v>
      </c>
      <c r="G25" s="44">
        <v>1802836839</v>
      </c>
      <c r="H25" s="43">
        <v>0</v>
      </c>
    </row>
    <row r="26" spans="1:8" ht="15.75">
      <c r="A26" s="31" t="s">
        <v>4</v>
      </c>
      <c r="B26" s="30">
        <v>14</v>
      </c>
      <c r="C26" s="34">
        <v>14</v>
      </c>
      <c r="D26" s="30">
        <v>0</v>
      </c>
      <c r="E26" s="31"/>
      <c r="F26" s="43">
        <v>113664181</v>
      </c>
      <c r="G26" s="44">
        <v>113664181</v>
      </c>
      <c r="H26" s="43">
        <v>0</v>
      </c>
    </row>
    <row r="27" spans="1:8" ht="15.75">
      <c r="A27" s="31"/>
      <c r="B27" s="30"/>
      <c r="C27" s="35"/>
      <c r="D27" s="30"/>
      <c r="E27" s="31"/>
      <c r="F27" s="41"/>
      <c r="G27" s="41"/>
      <c r="H27" s="41"/>
    </row>
    <row r="28" spans="1:8" ht="17.25">
      <c r="A28" s="31" t="s">
        <v>30</v>
      </c>
      <c r="B28" s="30">
        <v>470</v>
      </c>
      <c r="C28" s="30">
        <v>139</v>
      </c>
      <c r="D28" s="30">
        <v>331</v>
      </c>
      <c r="E28" s="31"/>
      <c r="F28" s="28">
        <v>489645806</v>
      </c>
      <c r="G28" s="28">
        <v>319084479</v>
      </c>
      <c r="H28" s="28">
        <v>170561327</v>
      </c>
    </row>
    <row r="29" spans="1:8" ht="17.25">
      <c r="A29" s="32" t="s">
        <v>28</v>
      </c>
      <c r="B29" s="30">
        <v>48</v>
      </c>
      <c r="C29" s="34">
        <v>17</v>
      </c>
      <c r="D29" s="34">
        <v>31</v>
      </c>
      <c r="E29" s="31"/>
      <c r="F29" s="43">
        <v>125632822</v>
      </c>
      <c r="G29" s="44">
        <v>16090057</v>
      </c>
      <c r="H29" s="44">
        <v>109542765</v>
      </c>
    </row>
    <row r="30" spans="1:8" ht="15.75">
      <c r="A30" s="31" t="s">
        <v>0</v>
      </c>
      <c r="B30" s="30">
        <v>20</v>
      </c>
      <c r="C30" s="34">
        <v>9</v>
      </c>
      <c r="D30" s="34">
        <v>11</v>
      </c>
      <c r="E30" s="31"/>
      <c r="F30" s="43">
        <v>28296078</v>
      </c>
      <c r="G30" s="44">
        <v>20779282</v>
      </c>
      <c r="H30" s="44">
        <v>7516796</v>
      </c>
    </row>
    <row r="31" spans="1:8" ht="15.75">
      <c r="A31" s="29" t="s">
        <v>1</v>
      </c>
      <c r="B31" s="30">
        <v>6</v>
      </c>
      <c r="C31" s="34">
        <v>1</v>
      </c>
      <c r="D31" s="34">
        <v>5</v>
      </c>
      <c r="E31" s="31"/>
      <c r="F31" s="43">
        <v>2844808</v>
      </c>
      <c r="G31" s="44">
        <v>1740528</v>
      </c>
      <c r="H31" s="44">
        <v>1104280</v>
      </c>
    </row>
    <row r="32" spans="1:8" ht="15.75">
      <c r="A32" s="29" t="s">
        <v>3</v>
      </c>
      <c r="B32" s="30">
        <v>364</v>
      </c>
      <c r="C32" s="34">
        <v>80</v>
      </c>
      <c r="D32" s="34">
        <v>284</v>
      </c>
      <c r="E32" s="31"/>
      <c r="F32" s="43">
        <v>61038080</v>
      </c>
      <c r="G32" s="44">
        <v>8640594</v>
      </c>
      <c r="H32" s="44">
        <v>52397486</v>
      </c>
    </row>
    <row r="33" spans="1:8" ht="15.75">
      <c r="A33" s="29" t="s">
        <v>6</v>
      </c>
      <c r="B33" s="36">
        <v>0</v>
      </c>
      <c r="C33" s="30">
        <v>0</v>
      </c>
      <c r="D33" s="30">
        <v>0</v>
      </c>
      <c r="E33" s="31"/>
      <c r="F33" s="43">
        <v>0</v>
      </c>
      <c r="G33" s="43">
        <v>0</v>
      </c>
      <c r="H33" s="43">
        <v>0</v>
      </c>
    </row>
    <row r="34" spans="1:8" ht="15.75">
      <c r="A34" s="31" t="s">
        <v>8</v>
      </c>
      <c r="B34" s="36">
        <v>0</v>
      </c>
      <c r="C34" s="30">
        <v>0</v>
      </c>
      <c r="D34" s="30">
        <v>0</v>
      </c>
      <c r="E34" s="31"/>
      <c r="F34" s="43">
        <v>0</v>
      </c>
      <c r="G34" s="43">
        <v>0</v>
      </c>
      <c r="H34" s="43">
        <v>0</v>
      </c>
    </row>
    <row r="35" spans="1:8" ht="15.75">
      <c r="A35" s="31" t="s">
        <v>2</v>
      </c>
      <c r="B35" s="30">
        <v>0</v>
      </c>
      <c r="C35" s="30">
        <v>0</v>
      </c>
      <c r="D35" s="30">
        <v>0</v>
      </c>
      <c r="E35" s="31"/>
      <c r="F35" s="43">
        <v>0</v>
      </c>
      <c r="G35" s="43">
        <v>0</v>
      </c>
      <c r="H35" s="43">
        <v>0</v>
      </c>
    </row>
    <row r="36" spans="1:8" ht="15.75">
      <c r="A36" s="31" t="s">
        <v>5</v>
      </c>
      <c r="B36" s="30">
        <v>31</v>
      </c>
      <c r="C36" s="34">
        <v>31</v>
      </c>
      <c r="D36" s="30">
        <v>0</v>
      </c>
      <c r="E36" s="31"/>
      <c r="F36" s="43">
        <v>271405874</v>
      </c>
      <c r="G36" s="44">
        <v>271405874</v>
      </c>
      <c r="H36" s="43">
        <v>0</v>
      </c>
    </row>
    <row r="37" spans="1:8" ht="15.75">
      <c r="A37" s="31" t="s">
        <v>4</v>
      </c>
      <c r="B37" s="30">
        <v>1</v>
      </c>
      <c r="C37" s="34">
        <v>1</v>
      </c>
      <c r="D37" s="30">
        <v>0</v>
      </c>
      <c r="E37" s="31"/>
      <c r="F37" s="43">
        <v>428144</v>
      </c>
      <c r="G37" s="44">
        <v>428144</v>
      </c>
      <c r="H37" s="43">
        <v>0</v>
      </c>
    </row>
    <row r="38" spans="1:8" ht="15.75">
      <c r="A38" s="37"/>
      <c r="B38" s="38"/>
      <c r="C38" s="38"/>
      <c r="D38" s="38"/>
      <c r="E38" s="38"/>
      <c r="F38" s="38"/>
      <c r="G38" s="38"/>
      <c r="H38" s="38"/>
    </row>
    <row r="39" spans="1:8" ht="15.75">
      <c r="A39" s="39" t="s">
        <v>11</v>
      </c>
      <c r="B39" s="35"/>
      <c r="C39" s="35"/>
      <c r="D39" s="35"/>
      <c r="E39" s="35"/>
      <c r="F39" s="35"/>
      <c r="G39" s="35"/>
      <c r="H39" s="35"/>
    </row>
    <row r="40" spans="1:8" ht="15.75">
      <c r="A40" s="40" t="s">
        <v>10</v>
      </c>
      <c r="B40" s="35"/>
      <c r="C40" s="35"/>
      <c r="D40" s="35"/>
      <c r="E40" s="35"/>
      <c r="F40" s="35"/>
      <c r="G40" s="35"/>
      <c r="H40" s="35"/>
    </row>
    <row r="41" spans="1:8" ht="15.75">
      <c r="A41" s="40" t="s">
        <v>33</v>
      </c>
      <c r="B41" s="35"/>
      <c r="C41" s="35"/>
      <c r="D41" s="35"/>
      <c r="E41" s="35"/>
      <c r="F41" s="35"/>
      <c r="G41" s="35"/>
      <c r="H41" s="35"/>
    </row>
    <row r="42" spans="1:8" ht="15.75">
      <c r="A42" s="31"/>
      <c r="B42" s="35"/>
      <c r="C42" s="35"/>
      <c r="D42" s="35"/>
      <c r="E42" s="35"/>
      <c r="F42" s="35"/>
      <c r="G42" s="35"/>
      <c r="H42" s="35"/>
    </row>
    <row r="43" spans="1:8" ht="15.75">
      <c r="A43" s="66" t="s">
        <v>92</v>
      </c>
      <c r="B43" s="35"/>
      <c r="C43" s="35"/>
      <c r="D43" s="35"/>
      <c r="E43" s="35"/>
      <c r="F43" s="35"/>
      <c r="G43" s="35"/>
      <c r="H43" s="35"/>
    </row>
    <row r="44" spans="1:8" ht="15.75">
      <c r="A44" s="31"/>
      <c r="B44" s="35"/>
      <c r="C44" s="35"/>
      <c r="D44" s="35"/>
      <c r="E44" s="35"/>
      <c r="F44" s="35"/>
      <c r="G44" s="35"/>
      <c r="H44" s="35"/>
    </row>
    <row r="45" spans="1:8" ht="15.75">
      <c r="A45" s="31"/>
      <c r="B45" s="35"/>
      <c r="C45" s="35"/>
      <c r="D45" s="35"/>
      <c r="E45" s="35"/>
      <c r="F45" s="35"/>
      <c r="G45" s="35"/>
      <c r="H45" s="35"/>
    </row>
  </sheetData>
  <sheetProtection/>
  <mergeCells count="2">
    <mergeCell ref="B3:D3"/>
    <mergeCell ref="F3:H3"/>
  </mergeCells>
  <hyperlinks>
    <hyperlink ref="A43" r:id="rId1" display="SOURCE:  New York State Department of Financial Services, 2014 Department of Financial Services Annual Report; https://www.dfs.ny.gov/reports_and_publications/dfs_annual_reports (last viewed August 11, 2015)."/>
  </hyperlinks>
  <printOptions/>
  <pageMargins left="0.7" right="0.7" top="0.75" bottom="0.75" header="0.3" footer="0.3"/>
  <pageSetup fitToHeight="1" fitToWidth="1" horizontalDpi="1200" verticalDpi="1200" orientation="landscape" scale="62" r:id="rId2"/>
</worksheet>
</file>

<file path=xl/worksheets/sheet7.xml><?xml version="1.0" encoding="utf-8"?>
<worksheet xmlns="http://schemas.openxmlformats.org/spreadsheetml/2006/main" xmlns:r="http://schemas.openxmlformats.org/officeDocument/2006/relationships">
  <sheetPr>
    <pageSetUpPr fitToPage="1"/>
  </sheetPr>
  <dimension ref="A1:H47"/>
  <sheetViews>
    <sheetView zoomScalePageLayoutView="0" workbookViewId="0" topLeftCell="A1">
      <selection activeCell="A1" sqref="A1"/>
    </sheetView>
  </sheetViews>
  <sheetFormatPr defaultColWidth="20.77734375" defaultRowHeight="15.75"/>
  <cols>
    <col min="1" max="1" width="38.77734375" style="0" customWidth="1"/>
    <col min="2" max="4" width="15.77734375" style="0" customWidth="1"/>
    <col min="5" max="5" width="1.77734375" style="0" customWidth="1"/>
  </cols>
  <sheetData>
    <row r="1" spans="1:8" ht="20.25">
      <c r="A1" s="27" t="s">
        <v>34</v>
      </c>
      <c r="B1" s="1"/>
      <c r="C1" s="1"/>
      <c r="D1" s="1"/>
      <c r="E1" s="1"/>
      <c r="F1" s="2"/>
      <c r="G1" s="1"/>
      <c r="H1" s="1"/>
    </row>
    <row r="2" spans="1:8" ht="15.75">
      <c r="A2" s="3"/>
      <c r="B2" s="3"/>
      <c r="C2" s="3"/>
      <c r="D2" s="3"/>
      <c r="E2" s="3"/>
      <c r="F2" s="3"/>
      <c r="G2" s="3"/>
      <c r="H2" s="3"/>
    </row>
    <row r="3" spans="1:8" ht="15.75">
      <c r="A3" s="4"/>
      <c r="B3" s="63" t="s">
        <v>7</v>
      </c>
      <c r="C3" s="64"/>
      <c r="D3" s="64"/>
      <c r="E3" s="4"/>
      <c r="F3" s="63" t="s">
        <v>9</v>
      </c>
      <c r="G3" s="64"/>
      <c r="H3" s="64"/>
    </row>
    <row r="4" spans="1:8" ht="15.75">
      <c r="A4" s="6"/>
      <c r="B4" s="7" t="s">
        <v>20</v>
      </c>
      <c r="C4" s="7" t="s">
        <v>21</v>
      </c>
      <c r="D4" s="7" t="s">
        <v>22</v>
      </c>
      <c r="E4" s="8"/>
      <c r="F4" s="7" t="s">
        <v>20</v>
      </c>
      <c r="G4" s="7" t="s">
        <v>21</v>
      </c>
      <c r="H4" s="7" t="s">
        <v>22</v>
      </c>
    </row>
    <row r="5" spans="1:8" ht="15.75">
      <c r="A5" s="3"/>
      <c r="B5" s="3"/>
      <c r="C5" s="3"/>
      <c r="D5" s="3"/>
      <c r="E5" s="3"/>
      <c r="F5" s="11"/>
      <c r="G5" s="11"/>
      <c r="H5" s="11"/>
    </row>
    <row r="6" spans="1:8" ht="17.25">
      <c r="A6" s="12" t="s">
        <v>24</v>
      </c>
      <c r="B6" s="13">
        <f>SUM(B7:B15)</f>
        <v>749</v>
      </c>
      <c r="C6" s="13">
        <f>SUM(C7:C15)</f>
        <v>297</v>
      </c>
      <c r="D6" s="13">
        <f>SUM(D7:D15)</f>
        <v>452</v>
      </c>
      <c r="E6" s="3"/>
      <c r="F6" s="28">
        <v>2907025841</v>
      </c>
      <c r="G6" s="28">
        <v>2537976955</v>
      </c>
      <c r="H6" s="28">
        <v>369048885</v>
      </c>
    </row>
    <row r="7" spans="1:8" ht="17.25">
      <c r="A7" s="1" t="s">
        <v>28</v>
      </c>
      <c r="B7" s="13">
        <f>SUM(C7:D7)</f>
        <v>128</v>
      </c>
      <c r="C7" s="13">
        <f>C18+C29</f>
        <v>53</v>
      </c>
      <c r="D7" s="13">
        <f>+D18+D29</f>
        <v>75</v>
      </c>
      <c r="E7" s="3"/>
      <c r="F7" s="17">
        <f>SUM(G7:H7)</f>
        <v>731431018</v>
      </c>
      <c r="G7" s="18">
        <f>G18+G29</f>
        <v>544676616</v>
      </c>
      <c r="H7" s="17">
        <f>+H18+H29</f>
        <v>186754402</v>
      </c>
    </row>
    <row r="8" spans="1:8" ht="15.75">
      <c r="A8" s="3" t="s">
        <v>0</v>
      </c>
      <c r="B8" s="13">
        <f aca="true" t="shared" si="0" ref="B8:B15">SUM(C8:D8)</f>
        <v>42</v>
      </c>
      <c r="C8" s="13">
        <f>C19+C30</f>
        <v>12</v>
      </c>
      <c r="D8" s="13">
        <f>+D19+D30</f>
        <v>30</v>
      </c>
      <c r="E8" s="3"/>
      <c r="F8" s="18">
        <f aca="true" t="shared" si="1" ref="F8:F15">SUM(G8:H8)</f>
        <v>98070679</v>
      </c>
      <c r="G8" s="18">
        <f>G19+G30</f>
        <v>27896013</v>
      </c>
      <c r="H8" s="18">
        <f>H19+H30</f>
        <v>70174666</v>
      </c>
    </row>
    <row r="9" spans="1:8" ht="15.75">
      <c r="A9" s="12" t="s">
        <v>1</v>
      </c>
      <c r="B9" s="13">
        <f t="shared" si="0"/>
        <v>10</v>
      </c>
      <c r="C9" s="13">
        <f>+C31</f>
        <v>2</v>
      </c>
      <c r="D9" s="13">
        <f>+D20+D31</f>
        <v>8</v>
      </c>
      <c r="E9" s="3"/>
      <c r="F9" s="17">
        <f>+G9+H9</f>
        <v>19610556</v>
      </c>
      <c r="G9" s="17">
        <f>+G31</f>
        <v>18189893</v>
      </c>
      <c r="H9" s="18">
        <f>H20+H31</f>
        <v>1420663</v>
      </c>
    </row>
    <row r="10" spans="1:8" ht="15.75">
      <c r="A10" s="12" t="s">
        <v>3</v>
      </c>
      <c r="B10" s="13">
        <f t="shared" si="0"/>
        <v>412</v>
      </c>
      <c r="C10" s="13">
        <f>C21+C32</f>
        <v>94</v>
      </c>
      <c r="D10" s="13">
        <f>+D21+D32</f>
        <v>318</v>
      </c>
      <c r="E10" s="3"/>
      <c r="F10" s="18">
        <f t="shared" si="1"/>
        <v>62442333</v>
      </c>
      <c r="G10" s="18">
        <f>G21+G32</f>
        <v>12412328</v>
      </c>
      <c r="H10" s="18">
        <f>H21+H32</f>
        <v>50030005</v>
      </c>
    </row>
    <row r="11" spans="1:8" ht="15.75">
      <c r="A11" s="12" t="s">
        <v>6</v>
      </c>
      <c r="B11" s="13">
        <f t="shared" si="0"/>
        <v>2</v>
      </c>
      <c r="C11" s="13">
        <f>+C22</f>
        <v>0</v>
      </c>
      <c r="D11" s="13">
        <f>+D22</f>
        <v>2</v>
      </c>
      <c r="E11" s="3"/>
      <c r="F11" s="18">
        <f t="shared" si="1"/>
        <v>473</v>
      </c>
      <c r="G11" s="18">
        <f>G22</f>
        <v>0</v>
      </c>
      <c r="H11" s="18">
        <f>H22</f>
        <v>473</v>
      </c>
    </row>
    <row r="12" spans="1:8" ht="15.75">
      <c r="A12" s="3" t="s">
        <v>8</v>
      </c>
      <c r="B12" s="13">
        <f t="shared" si="0"/>
        <v>7</v>
      </c>
      <c r="C12" s="13">
        <f>+C23</f>
        <v>6</v>
      </c>
      <c r="D12" s="13">
        <f>+D23</f>
        <v>1</v>
      </c>
      <c r="E12" s="3"/>
      <c r="F12" s="18">
        <f t="shared" si="1"/>
        <v>58509935</v>
      </c>
      <c r="G12" s="18">
        <f>G23</f>
        <v>58506992</v>
      </c>
      <c r="H12" s="18">
        <f>H23</f>
        <v>2943</v>
      </c>
    </row>
    <row r="13" spans="1:8" ht="15.75">
      <c r="A13" s="3" t="s">
        <v>2</v>
      </c>
      <c r="B13" s="13">
        <f t="shared" si="0"/>
        <v>19</v>
      </c>
      <c r="C13" s="13">
        <f>C24</f>
        <v>1</v>
      </c>
      <c r="D13" s="13">
        <f>+D24</f>
        <v>18</v>
      </c>
      <c r="E13" s="3"/>
      <c r="F13" s="18">
        <f t="shared" si="1"/>
        <v>60666413</v>
      </c>
      <c r="G13" s="18">
        <f>+G24</f>
        <v>679</v>
      </c>
      <c r="H13" s="18">
        <f>H24</f>
        <v>60665734</v>
      </c>
    </row>
    <row r="14" spans="1:8" ht="15.75">
      <c r="A14" s="3" t="s">
        <v>5</v>
      </c>
      <c r="B14" s="13">
        <f t="shared" si="0"/>
        <v>113</v>
      </c>
      <c r="C14" s="13">
        <f>+C25+C36</f>
        <v>113</v>
      </c>
      <c r="D14" s="13">
        <f>+D26</f>
        <v>0</v>
      </c>
      <c r="E14" s="3"/>
      <c r="F14" s="18">
        <f t="shared" si="1"/>
        <v>1730654919</v>
      </c>
      <c r="G14" s="18">
        <f>G25+G36</f>
        <v>1730654919</v>
      </c>
      <c r="H14" s="18">
        <v>0</v>
      </c>
    </row>
    <row r="15" spans="1:8" ht="15.75">
      <c r="A15" s="3" t="s">
        <v>4</v>
      </c>
      <c r="B15" s="13">
        <f t="shared" si="0"/>
        <v>16</v>
      </c>
      <c r="C15" s="13">
        <f>+C26+C37</f>
        <v>16</v>
      </c>
      <c r="D15" s="13">
        <v>0</v>
      </c>
      <c r="E15" s="3"/>
      <c r="F15" s="18">
        <f t="shared" si="1"/>
        <v>145639516</v>
      </c>
      <c r="G15" s="18">
        <f>G26+G37</f>
        <v>145639516</v>
      </c>
      <c r="H15" s="18">
        <v>0</v>
      </c>
    </row>
    <row r="16" spans="1:8" ht="15.75">
      <c r="A16" s="3"/>
      <c r="B16" s="13"/>
      <c r="C16" s="13"/>
      <c r="D16" s="13"/>
      <c r="E16" s="3"/>
      <c r="F16" s="18"/>
      <c r="G16" s="18"/>
      <c r="H16" s="18"/>
    </row>
    <row r="17" spans="1:8" ht="17.25">
      <c r="A17" s="12" t="s">
        <v>27</v>
      </c>
      <c r="B17" s="13">
        <f>SUM(B18:B26)</f>
        <v>258</v>
      </c>
      <c r="C17" s="19">
        <f>SUM(C18:C26)</f>
        <v>160</v>
      </c>
      <c r="D17" s="19">
        <f>SUM(D18:D26)</f>
        <v>98</v>
      </c>
      <c r="E17" s="3"/>
      <c r="F17" s="28">
        <v>2494090721</v>
      </c>
      <c r="G17" s="28">
        <v>2269913221</v>
      </c>
      <c r="H17" s="28">
        <v>224177501</v>
      </c>
    </row>
    <row r="18" spans="1:8" ht="17.25">
      <c r="A18" s="1" t="s">
        <v>28</v>
      </c>
      <c r="B18" s="13">
        <f aca="true" t="shared" si="2" ref="B18:B26">SUM(C18:D18)</f>
        <v>84</v>
      </c>
      <c r="C18" s="20">
        <v>41</v>
      </c>
      <c r="D18" s="20">
        <v>43</v>
      </c>
      <c r="E18" s="3"/>
      <c r="F18" s="17">
        <f aca="true" t="shared" si="3" ref="F18:F24">SUM(G18:H18)</f>
        <v>630544117</v>
      </c>
      <c r="G18" s="21">
        <v>528261598</v>
      </c>
      <c r="H18" s="21">
        <v>102282519</v>
      </c>
    </row>
    <row r="19" spans="1:8" ht="15.75">
      <c r="A19" s="3" t="s">
        <v>0</v>
      </c>
      <c r="B19" s="13">
        <f t="shared" si="2"/>
        <v>22</v>
      </c>
      <c r="C19" s="20">
        <v>4</v>
      </c>
      <c r="D19" s="20">
        <v>18</v>
      </c>
      <c r="E19" s="3"/>
      <c r="F19" s="18">
        <f t="shared" si="3"/>
        <v>78048756</v>
      </c>
      <c r="G19" s="21">
        <v>19168683</v>
      </c>
      <c r="H19" s="21">
        <v>58880073</v>
      </c>
    </row>
    <row r="20" spans="1:8" ht="15.75">
      <c r="A20" s="12" t="s">
        <v>1</v>
      </c>
      <c r="B20" s="13">
        <f t="shared" si="2"/>
        <v>1</v>
      </c>
      <c r="C20" s="13">
        <v>0</v>
      </c>
      <c r="D20" s="20">
        <v>1</v>
      </c>
      <c r="E20" s="3"/>
      <c r="F20" s="18">
        <f t="shared" si="3"/>
        <v>44499</v>
      </c>
      <c r="G20" s="18">
        <v>0</v>
      </c>
      <c r="H20" s="21">
        <v>44499</v>
      </c>
    </row>
    <row r="21" spans="1:8" ht="15.75">
      <c r="A21" s="12" t="s">
        <v>3</v>
      </c>
      <c r="B21" s="13">
        <f t="shared" si="2"/>
        <v>20</v>
      </c>
      <c r="C21" s="20">
        <v>5</v>
      </c>
      <c r="D21" s="20">
        <v>15</v>
      </c>
      <c r="E21" s="3"/>
      <c r="F21" s="18">
        <f t="shared" si="3"/>
        <v>6622714</v>
      </c>
      <c r="G21" s="21">
        <v>4321454</v>
      </c>
      <c r="H21" s="21">
        <v>2301260</v>
      </c>
    </row>
    <row r="22" spans="1:8" ht="15.75">
      <c r="A22" s="12" t="s">
        <v>6</v>
      </c>
      <c r="B22" s="13">
        <f t="shared" si="2"/>
        <v>2</v>
      </c>
      <c r="C22" s="13">
        <v>0</v>
      </c>
      <c r="D22" s="20">
        <v>2</v>
      </c>
      <c r="E22" s="3"/>
      <c r="F22" s="18">
        <f t="shared" si="3"/>
        <v>473</v>
      </c>
      <c r="G22" s="18">
        <v>0</v>
      </c>
      <c r="H22" s="21">
        <v>473</v>
      </c>
    </row>
    <row r="23" spans="1:8" ht="15.75">
      <c r="A23" s="3" t="s">
        <v>8</v>
      </c>
      <c r="B23" s="13">
        <f t="shared" si="2"/>
        <v>7</v>
      </c>
      <c r="C23" s="20">
        <v>6</v>
      </c>
      <c r="D23" s="20">
        <v>1</v>
      </c>
      <c r="E23" s="3"/>
      <c r="F23" s="18">
        <f t="shared" si="3"/>
        <v>58509935</v>
      </c>
      <c r="G23" s="21">
        <v>58506992</v>
      </c>
      <c r="H23" s="21">
        <v>2943</v>
      </c>
    </row>
    <row r="24" spans="1:8" ht="15.75">
      <c r="A24" s="3" t="s">
        <v>2</v>
      </c>
      <c r="B24" s="13">
        <f t="shared" si="2"/>
        <v>19</v>
      </c>
      <c r="C24" s="13">
        <v>1</v>
      </c>
      <c r="D24" s="20">
        <v>18</v>
      </c>
      <c r="E24" s="3"/>
      <c r="F24" s="18">
        <f t="shared" si="3"/>
        <v>60666413</v>
      </c>
      <c r="G24" s="18">
        <v>679</v>
      </c>
      <c r="H24" s="21">
        <v>60665734</v>
      </c>
    </row>
    <row r="25" spans="1:8" ht="15.75">
      <c r="A25" s="3" t="s">
        <v>5</v>
      </c>
      <c r="B25" s="13">
        <f t="shared" si="2"/>
        <v>88</v>
      </c>
      <c r="C25" s="20">
        <v>88</v>
      </c>
      <c r="D25" s="13">
        <v>0</v>
      </c>
      <c r="E25" s="3"/>
      <c r="F25" s="18">
        <f>SUM(G25:H25)</f>
        <v>1514442452</v>
      </c>
      <c r="G25" s="21">
        <v>1514442452</v>
      </c>
      <c r="H25" s="18">
        <v>0</v>
      </c>
    </row>
    <row r="26" spans="1:8" ht="15.75">
      <c r="A26" s="3" t="s">
        <v>4</v>
      </c>
      <c r="B26" s="13">
        <f t="shared" si="2"/>
        <v>15</v>
      </c>
      <c r="C26" s="20">
        <v>15</v>
      </c>
      <c r="D26" s="13">
        <v>0</v>
      </c>
      <c r="E26" s="3"/>
      <c r="F26" s="18">
        <f>SUM(G26:H26)</f>
        <v>145211363</v>
      </c>
      <c r="G26" s="21">
        <v>145211363</v>
      </c>
      <c r="H26" s="18">
        <v>0</v>
      </c>
    </row>
    <row r="27" spans="1:8" ht="15.75">
      <c r="A27" s="3"/>
      <c r="B27" s="13"/>
      <c r="C27" s="22"/>
      <c r="D27" s="13"/>
      <c r="E27" s="3"/>
      <c r="F27" s="14"/>
      <c r="G27" s="14"/>
      <c r="H27" s="14"/>
    </row>
    <row r="28" spans="1:8" ht="17.25">
      <c r="A28" s="3" t="s">
        <v>30</v>
      </c>
      <c r="B28" s="13">
        <f>SUM(B29:B37)</f>
        <v>491</v>
      </c>
      <c r="C28" s="13">
        <f>SUM(C29:C37)</f>
        <v>137</v>
      </c>
      <c r="D28" s="13">
        <f>SUM(D29:D37)</f>
        <v>354</v>
      </c>
      <c r="E28" s="3"/>
      <c r="F28" s="28">
        <v>412935119</v>
      </c>
      <c r="G28" s="28">
        <v>268063735</v>
      </c>
      <c r="H28" s="28">
        <v>144871385</v>
      </c>
    </row>
    <row r="29" spans="1:8" ht="17.25">
      <c r="A29" s="1" t="s">
        <v>28</v>
      </c>
      <c r="B29" s="13">
        <f>SUM(C29:D29)</f>
        <v>44</v>
      </c>
      <c r="C29" s="20">
        <v>12</v>
      </c>
      <c r="D29" s="20">
        <v>32</v>
      </c>
      <c r="E29" s="3"/>
      <c r="F29" s="18">
        <f>SUM(G29:H29)</f>
        <v>100886901</v>
      </c>
      <c r="G29" s="21">
        <v>16415018</v>
      </c>
      <c r="H29" s="21">
        <v>84471883</v>
      </c>
    </row>
    <row r="30" spans="1:8" ht="15.75">
      <c r="A30" s="3" t="s">
        <v>0</v>
      </c>
      <c r="B30" s="13">
        <f>SUM(C30:D30)</f>
        <v>20</v>
      </c>
      <c r="C30" s="20">
        <v>8</v>
      </c>
      <c r="D30" s="20">
        <v>12</v>
      </c>
      <c r="E30" s="3"/>
      <c r="F30" s="18">
        <f>SUM(G30:H30)</f>
        <v>20021923</v>
      </c>
      <c r="G30" s="21">
        <v>8727330</v>
      </c>
      <c r="H30" s="21">
        <v>11294593</v>
      </c>
    </row>
    <row r="31" spans="1:8" ht="15.75">
      <c r="A31" s="12" t="s">
        <v>1</v>
      </c>
      <c r="B31" s="13">
        <f>SUM(C31:D31)</f>
        <v>9</v>
      </c>
      <c r="C31" s="20">
        <v>2</v>
      </c>
      <c r="D31" s="20">
        <v>7</v>
      </c>
      <c r="E31" s="3"/>
      <c r="F31" s="18">
        <f>SUM(G31:H31)</f>
        <v>19566057</v>
      </c>
      <c r="G31" s="21">
        <v>18189893</v>
      </c>
      <c r="H31" s="21">
        <v>1376164</v>
      </c>
    </row>
    <row r="32" spans="1:8" ht="15.75">
      <c r="A32" s="12" t="s">
        <v>3</v>
      </c>
      <c r="B32" s="13">
        <f>SUM(C32:D32)</f>
        <v>392</v>
      </c>
      <c r="C32" s="20">
        <v>89</v>
      </c>
      <c r="D32" s="20">
        <v>303</v>
      </c>
      <c r="E32" s="3"/>
      <c r="F32" s="18">
        <f>SUM(G32:H32)</f>
        <v>55819619</v>
      </c>
      <c r="G32" s="21">
        <v>8090874</v>
      </c>
      <c r="H32" s="21">
        <v>47728745</v>
      </c>
    </row>
    <row r="33" spans="1:8" ht="15.75">
      <c r="A33" s="12" t="s">
        <v>6</v>
      </c>
      <c r="B33" s="23">
        <v>0</v>
      </c>
      <c r="C33" s="13">
        <v>0</v>
      </c>
      <c r="D33" s="13">
        <v>0</v>
      </c>
      <c r="E33" s="3"/>
      <c r="F33" s="18">
        <v>0</v>
      </c>
      <c r="G33" s="18">
        <v>0</v>
      </c>
      <c r="H33" s="18">
        <v>0</v>
      </c>
    </row>
    <row r="34" spans="1:8" ht="15.75">
      <c r="A34" s="3" t="s">
        <v>8</v>
      </c>
      <c r="B34" s="23">
        <v>0</v>
      </c>
      <c r="C34" s="13">
        <v>0</v>
      </c>
      <c r="D34" s="13">
        <v>0</v>
      </c>
      <c r="E34" s="3"/>
      <c r="F34" s="18">
        <v>0</v>
      </c>
      <c r="G34" s="18">
        <v>0</v>
      </c>
      <c r="H34" s="18">
        <v>0</v>
      </c>
    </row>
    <row r="35" spans="1:8" ht="15.75">
      <c r="A35" s="3" t="s">
        <v>2</v>
      </c>
      <c r="B35" s="13">
        <v>0</v>
      </c>
      <c r="C35" s="13">
        <v>0</v>
      </c>
      <c r="D35" s="13">
        <v>0</v>
      </c>
      <c r="E35" s="3"/>
      <c r="F35" s="18">
        <v>0</v>
      </c>
      <c r="G35" s="18">
        <v>0</v>
      </c>
      <c r="H35" s="18">
        <v>0</v>
      </c>
    </row>
    <row r="36" spans="1:8" ht="15.75">
      <c r="A36" s="3" t="s">
        <v>5</v>
      </c>
      <c r="B36" s="13">
        <f>SUM(C36:D36)</f>
        <v>25</v>
      </c>
      <c r="C36" s="20">
        <v>25</v>
      </c>
      <c r="D36" s="13">
        <v>0</v>
      </c>
      <c r="E36" s="3"/>
      <c r="F36" s="18">
        <f>SUM(G36:H36)</f>
        <v>216212467</v>
      </c>
      <c r="G36" s="21">
        <v>216212467</v>
      </c>
      <c r="H36" s="18">
        <v>0</v>
      </c>
    </row>
    <row r="37" spans="1:8" ht="15.75">
      <c r="A37" s="3" t="s">
        <v>4</v>
      </c>
      <c r="B37" s="13">
        <f>SUM(C37:D37)</f>
        <v>1</v>
      </c>
      <c r="C37" s="20">
        <v>1</v>
      </c>
      <c r="D37" s="13">
        <v>0</v>
      </c>
      <c r="E37" s="3"/>
      <c r="F37" s="18">
        <f>SUM(G37:H37)</f>
        <v>428153</v>
      </c>
      <c r="G37" s="21">
        <v>428153</v>
      </c>
      <c r="H37" s="18">
        <v>0</v>
      </c>
    </row>
    <row r="38" spans="1:8" ht="15.75">
      <c r="A38" s="4"/>
      <c r="B38" s="24"/>
      <c r="C38" s="24"/>
      <c r="D38" s="24"/>
      <c r="E38" s="24"/>
      <c r="F38" s="24"/>
      <c r="G38" s="24"/>
      <c r="H38" s="24"/>
    </row>
    <row r="39" spans="1:8" ht="15.75">
      <c r="A39" s="25" t="s">
        <v>35</v>
      </c>
      <c r="B39" s="22"/>
      <c r="C39" s="22"/>
      <c r="D39" s="22"/>
      <c r="E39" s="22"/>
      <c r="F39" s="22"/>
      <c r="G39" s="22"/>
      <c r="H39" s="22"/>
    </row>
    <row r="40" spans="1:8" ht="15.75">
      <c r="A40" s="26" t="s">
        <v>10</v>
      </c>
      <c r="B40" s="22"/>
      <c r="C40" s="22"/>
      <c r="D40" s="22"/>
      <c r="E40" s="22"/>
      <c r="F40" s="22"/>
      <c r="G40" s="22"/>
      <c r="H40" s="22"/>
    </row>
    <row r="41" spans="1:8" ht="15.75">
      <c r="A41" s="3"/>
      <c r="B41" s="22"/>
      <c r="C41" s="22"/>
      <c r="D41" s="22"/>
      <c r="E41" s="22"/>
      <c r="F41" s="22"/>
      <c r="G41" s="22"/>
      <c r="H41" s="22"/>
    </row>
    <row r="42" spans="1:8" ht="15.75">
      <c r="A42" s="66" t="s">
        <v>93</v>
      </c>
      <c r="B42" s="22"/>
      <c r="C42" s="22"/>
      <c r="D42" s="22"/>
      <c r="E42" s="22"/>
      <c r="F42" s="22"/>
      <c r="G42" s="22"/>
      <c r="H42" s="22"/>
    </row>
    <row r="43" spans="1:8" ht="15.75">
      <c r="A43" s="3"/>
      <c r="B43" s="22"/>
      <c r="C43" s="22"/>
      <c r="D43" s="22"/>
      <c r="E43" s="22"/>
      <c r="F43" s="22"/>
      <c r="G43" s="22"/>
      <c r="H43" s="22"/>
    </row>
    <row r="44" spans="1:8" ht="15.75">
      <c r="A44" s="3"/>
      <c r="B44" s="22"/>
      <c r="C44" s="22"/>
      <c r="D44" s="22"/>
      <c r="E44" s="22"/>
      <c r="F44" s="22"/>
      <c r="G44" s="22"/>
      <c r="H44" s="22"/>
    </row>
    <row r="45" spans="1:8" ht="15.75">
      <c r="A45" s="3"/>
      <c r="B45" s="22"/>
      <c r="C45" s="22"/>
      <c r="D45" s="22"/>
      <c r="E45" s="22"/>
      <c r="F45" s="22"/>
      <c r="G45" s="22"/>
      <c r="H45" s="22"/>
    </row>
    <row r="46" spans="1:8" ht="15.75">
      <c r="A46" s="3"/>
      <c r="B46" s="22"/>
      <c r="C46" s="22"/>
      <c r="D46" s="22"/>
      <c r="E46" s="22"/>
      <c r="F46" s="22"/>
      <c r="G46" s="22"/>
      <c r="H46" s="22"/>
    </row>
    <row r="47" spans="1:8" ht="15.75">
      <c r="A47" s="3"/>
      <c r="B47" s="3"/>
      <c r="C47" s="3"/>
      <c r="D47" s="3"/>
      <c r="E47" s="3"/>
      <c r="F47" s="3"/>
      <c r="G47" s="3"/>
      <c r="H47" s="3"/>
    </row>
  </sheetData>
  <sheetProtection/>
  <mergeCells count="2">
    <mergeCell ref="B3:D3"/>
    <mergeCell ref="F3:H3"/>
  </mergeCells>
  <hyperlinks>
    <hyperlink ref="A42" r:id="rId1" display="SOURCE: New York State Department of Financial Services, 2012 Department of Financial Services Annual Report; https://www.dfs.ny.gov/reports_and_publications/dfs_annual_reports (last viewed May 22, 2014)."/>
  </hyperlinks>
  <printOptions/>
  <pageMargins left="0.7" right="0.7" top="0.75" bottom="0.75" header="0.3" footer="0.3"/>
  <pageSetup fitToHeight="1" fitToWidth="1" horizontalDpi="1200" verticalDpi="1200" orientation="landscape" scale="62" r:id="rId2"/>
</worksheet>
</file>

<file path=xl/worksheets/sheet8.xml><?xml version="1.0" encoding="utf-8"?>
<worksheet xmlns="http://schemas.openxmlformats.org/spreadsheetml/2006/main" xmlns:r="http://schemas.openxmlformats.org/officeDocument/2006/relationships">
  <sheetPr>
    <pageSetUpPr fitToPage="1"/>
  </sheetPr>
  <dimension ref="A1:H49"/>
  <sheetViews>
    <sheetView zoomScalePageLayoutView="0" workbookViewId="0" topLeftCell="A1">
      <selection activeCell="A1" sqref="A1"/>
    </sheetView>
  </sheetViews>
  <sheetFormatPr defaultColWidth="20.77734375" defaultRowHeight="15.75"/>
  <cols>
    <col min="1" max="1" width="38.77734375" style="0" customWidth="1"/>
    <col min="2" max="4" width="15.77734375" style="0" customWidth="1"/>
    <col min="5" max="5" width="1.77734375" style="0" customWidth="1"/>
  </cols>
  <sheetData>
    <row r="1" spans="1:8" ht="20.25">
      <c r="A1" s="27" t="s">
        <v>36</v>
      </c>
      <c r="B1" s="1"/>
      <c r="C1" s="1"/>
      <c r="D1" s="1"/>
      <c r="E1" s="1"/>
      <c r="F1" s="2"/>
      <c r="G1" s="1"/>
      <c r="H1" s="1"/>
    </row>
    <row r="2" spans="1:8" ht="15.75">
      <c r="A2" s="3"/>
      <c r="B2" s="3"/>
      <c r="C2" s="3"/>
      <c r="D2" s="3"/>
      <c r="E2" s="3"/>
      <c r="F2" s="3"/>
      <c r="G2" s="3"/>
      <c r="H2" s="3"/>
    </row>
    <row r="3" spans="1:8" ht="15.75">
      <c r="A3" s="4"/>
      <c r="B3" s="63" t="s">
        <v>7</v>
      </c>
      <c r="C3" s="64"/>
      <c r="D3" s="64"/>
      <c r="E3" s="4"/>
      <c r="F3" s="63" t="s">
        <v>9</v>
      </c>
      <c r="G3" s="64"/>
      <c r="H3" s="64"/>
    </row>
    <row r="4" spans="1:8" ht="15.75">
      <c r="A4" s="6"/>
      <c r="B4" s="7" t="s">
        <v>20</v>
      </c>
      <c r="C4" s="7" t="s">
        <v>21</v>
      </c>
      <c r="D4" s="7" t="s">
        <v>22</v>
      </c>
      <c r="E4" s="8"/>
      <c r="F4" s="7" t="s">
        <v>20</v>
      </c>
      <c r="G4" s="7" t="s">
        <v>21</v>
      </c>
      <c r="H4" s="7" t="s">
        <v>22</v>
      </c>
    </row>
    <row r="5" spans="1:8" ht="15.75">
      <c r="A5" s="3"/>
      <c r="B5" s="3"/>
      <c r="C5" s="3"/>
      <c r="D5" s="3"/>
      <c r="E5" s="3"/>
      <c r="F5" s="11"/>
      <c r="G5" s="11"/>
      <c r="H5" s="11"/>
    </row>
    <row r="6" spans="1:8" ht="17.25">
      <c r="A6" s="12" t="s">
        <v>24</v>
      </c>
      <c r="B6" s="13">
        <f>SUM(B7:B15)</f>
        <v>779</v>
      </c>
      <c r="C6" s="13">
        <f>SUM(C7:C15)</f>
        <v>299</v>
      </c>
      <c r="D6" s="13">
        <f>SUM(D7:D15)</f>
        <v>480</v>
      </c>
      <c r="E6" s="3"/>
      <c r="F6" s="28">
        <v>2810638205</v>
      </c>
      <c r="G6" s="28">
        <v>2504427785</v>
      </c>
      <c r="H6" s="28">
        <v>306210420</v>
      </c>
    </row>
    <row r="7" spans="1:8" ht="17.25">
      <c r="A7" s="1" t="s">
        <v>28</v>
      </c>
      <c r="B7" s="13">
        <f>SUM(C7:D7)</f>
        <v>131</v>
      </c>
      <c r="C7" s="13">
        <f>C18+C29</f>
        <v>60</v>
      </c>
      <c r="D7" s="13">
        <f>+D18+D29</f>
        <v>71</v>
      </c>
      <c r="E7" s="3"/>
      <c r="F7" s="17">
        <f>SUM(G7:H7)</f>
        <v>665213096</v>
      </c>
      <c r="G7" s="18">
        <f>G18+G29</f>
        <v>498296558</v>
      </c>
      <c r="H7" s="17">
        <f>+H18+H29</f>
        <v>166916538</v>
      </c>
    </row>
    <row r="8" spans="1:8" ht="15.75">
      <c r="A8" s="3" t="s">
        <v>0</v>
      </c>
      <c r="B8" s="13">
        <f aca="true" t="shared" si="0" ref="B8:B15">SUM(C8:D8)</f>
        <v>46</v>
      </c>
      <c r="C8" s="13">
        <f>C19+C30</f>
        <v>17</v>
      </c>
      <c r="D8" s="13">
        <f>+D19+D30</f>
        <v>29</v>
      </c>
      <c r="E8" s="3"/>
      <c r="F8" s="18">
        <f aca="true" t="shared" si="1" ref="F8:F15">SUM(G8:H8)</f>
        <v>94305580</v>
      </c>
      <c r="G8" s="18">
        <f>G19+G30</f>
        <v>69117894</v>
      </c>
      <c r="H8" s="18">
        <f>H19+H30</f>
        <v>25187686</v>
      </c>
    </row>
    <row r="9" spans="1:8" ht="15.75">
      <c r="A9" s="12" t="s">
        <v>1</v>
      </c>
      <c r="B9" s="13">
        <f t="shared" si="0"/>
        <v>14</v>
      </c>
      <c r="C9" s="13">
        <f>+C31</f>
        <v>2</v>
      </c>
      <c r="D9" s="13">
        <f>+D20+D31</f>
        <v>12</v>
      </c>
      <c r="E9" s="3"/>
      <c r="F9" s="17">
        <f>+G9+H9</f>
        <v>21451404</v>
      </c>
      <c r="G9" s="17">
        <f>+G31</f>
        <v>17117872</v>
      </c>
      <c r="H9" s="18">
        <f>H20+H31</f>
        <v>4333532</v>
      </c>
    </row>
    <row r="10" spans="1:8" ht="15.75">
      <c r="A10" s="12" t="s">
        <v>3</v>
      </c>
      <c r="B10" s="13">
        <f t="shared" si="0"/>
        <v>428</v>
      </c>
      <c r="C10" s="13">
        <f>C21+C32</f>
        <v>81</v>
      </c>
      <c r="D10" s="13">
        <f>+D21+D32</f>
        <v>347</v>
      </c>
      <c r="E10" s="3"/>
      <c r="F10" s="18">
        <f t="shared" si="1"/>
        <v>57864456</v>
      </c>
      <c r="G10" s="18">
        <f>G21+G32</f>
        <v>5920239</v>
      </c>
      <c r="H10" s="18">
        <f>H21+H32</f>
        <v>51944217</v>
      </c>
    </row>
    <row r="11" spans="1:8" ht="15.75">
      <c r="A11" s="12" t="s">
        <v>6</v>
      </c>
      <c r="B11" s="13">
        <f t="shared" si="0"/>
        <v>2</v>
      </c>
      <c r="C11" s="13">
        <f>+C22</f>
        <v>0</v>
      </c>
      <c r="D11" s="13">
        <f>+D22</f>
        <v>2</v>
      </c>
      <c r="E11" s="3"/>
      <c r="F11" s="18">
        <f t="shared" si="1"/>
        <v>446</v>
      </c>
      <c r="G11" s="18">
        <f>G22</f>
        <v>0</v>
      </c>
      <c r="H11" s="18">
        <f>H22</f>
        <v>446</v>
      </c>
    </row>
    <row r="12" spans="1:8" ht="15.75">
      <c r="A12" s="3" t="s">
        <v>8</v>
      </c>
      <c r="B12" s="13">
        <f t="shared" si="0"/>
        <v>7</v>
      </c>
      <c r="C12" s="13">
        <f>+C23</f>
        <v>6</v>
      </c>
      <c r="D12" s="13">
        <f>+D23</f>
        <v>1</v>
      </c>
      <c r="E12" s="3"/>
      <c r="F12" s="18">
        <f t="shared" si="1"/>
        <v>59123985</v>
      </c>
      <c r="G12" s="18">
        <f>G23</f>
        <v>59121004</v>
      </c>
      <c r="H12" s="18">
        <f>H23</f>
        <v>2981</v>
      </c>
    </row>
    <row r="13" spans="1:8" ht="15.75">
      <c r="A13" s="3" t="s">
        <v>2</v>
      </c>
      <c r="B13" s="13">
        <f t="shared" si="0"/>
        <v>19</v>
      </c>
      <c r="C13" s="13">
        <f>C24</f>
        <v>1</v>
      </c>
      <c r="D13" s="13">
        <f>+D24</f>
        <v>18</v>
      </c>
      <c r="E13" s="3"/>
      <c r="F13" s="18">
        <f t="shared" si="1"/>
        <v>57825884</v>
      </c>
      <c r="G13" s="18">
        <f>+G24</f>
        <v>864</v>
      </c>
      <c r="H13" s="18">
        <f>H24</f>
        <v>57825020</v>
      </c>
    </row>
    <row r="14" spans="1:8" ht="15.75">
      <c r="A14" s="3" t="s">
        <v>5</v>
      </c>
      <c r="B14" s="13">
        <f t="shared" si="0"/>
        <v>116</v>
      </c>
      <c r="C14" s="13">
        <f>+C25+C36</f>
        <v>116</v>
      </c>
      <c r="D14" s="13">
        <f>+D26</f>
        <v>0</v>
      </c>
      <c r="E14" s="3"/>
      <c r="F14" s="18">
        <f t="shared" si="1"/>
        <v>1730328072</v>
      </c>
      <c r="G14" s="18">
        <f>G25+G36</f>
        <v>1730328072</v>
      </c>
      <c r="H14" s="18">
        <v>0</v>
      </c>
    </row>
    <row r="15" spans="1:8" ht="15.75">
      <c r="A15" s="3" t="s">
        <v>4</v>
      </c>
      <c r="B15" s="13">
        <f t="shared" si="0"/>
        <v>16</v>
      </c>
      <c r="C15" s="13">
        <f>+C26+C37</f>
        <v>16</v>
      </c>
      <c r="D15" s="13">
        <v>0</v>
      </c>
      <c r="E15" s="3"/>
      <c r="F15" s="18">
        <f t="shared" si="1"/>
        <v>124525281</v>
      </c>
      <c r="G15" s="18">
        <f>G26+G37</f>
        <v>124525281</v>
      </c>
      <c r="H15" s="18">
        <v>0</v>
      </c>
    </row>
    <row r="16" spans="1:8" ht="15.75">
      <c r="A16" s="3"/>
      <c r="B16" s="13"/>
      <c r="C16" s="13"/>
      <c r="D16" s="13"/>
      <c r="E16" s="3"/>
      <c r="F16" s="18"/>
      <c r="G16" s="18"/>
      <c r="H16" s="18"/>
    </row>
    <row r="17" spans="1:8" ht="17.25">
      <c r="A17" s="12" t="s">
        <v>27</v>
      </c>
      <c r="B17" s="13">
        <f>SUM(B18:B26)</f>
        <v>258</v>
      </c>
      <c r="C17" s="19">
        <f>SUM(C18:C26)</f>
        <v>169</v>
      </c>
      <c r="D17" s="19">
        <f>SUM(D18:D26)</f>
        <v>89</v>
      </c>
      <c r="E17" s="3"/>
      <c r="F17" s="28">
        <v>2440495419</v>
      </c>
      <c r="G17" s="28">
        <v>2271121172</v>
      </c>
      <c r="H17" s="28">
        <v>169374247</v>
      </c>
    </row>
    <row r="18" spans="1:8" ht="17.25">
      <c r="A18" s="1" t="s">
        <v>28</v>
      </c>
      <c r="B18" s="13">
        <f aca="true" t="shared" si="2" ref="B18:B26">SUM(C18:D18)</f>
        <v>85</v>
      </c>
      <c r="C18" s="20">
        <v>47</v>
      </c>
      <c r="D18" s="20">
        <v>38</v>
      </c>
      <c r="E18" s="3"/>
      <c r="F18" s="17">
        <f aca="true" t="shared" si="3" ref="F18:F24">SUM(G18:H18)</f>
        <v>575592213</v>
      </c>
      <c r="G18" s="21">
        <v>482136642</v>
      </c>
      <c r="H18" s="21">
        <v>93455571</v>
      </c>
    </row>
    <row r="19" spans="1:8" ht="15.75">
      <c r="A19" s="3" t="s">
        <v>0</v>
      </c>
      <c r="B19" s="13">
        <f t="shared" si="2"/>
        <v>21</v>
      </c>
      <c r="C19" s="20">
        <v>7</v>
      </c>
      <c r="D19" s="20">
        <v>14</v>
      </c>
      <c r="E19" s="3"/>
      <c r="F19" s="18">
        <f t="shared" si="3"/>
        <v>70197187</v>
      </c>
      <c r="G19" s="21">
        <v>55865710</v>
      </c>
      <c r="H19" s="21">
        <v>14331477</v>
      </c>
    </row>
    <row r="20" spans="1:8" ht="15.75">
      <c r="A20" s="12" t="s">
        <v>1</v>
      </c>
      <c r="B20" s="13">
        <f t="shared" si="2"/>
        <v>1</v>
      </c>
      <c r="C20" s="13">
        <v>0</v>
      </c>
      <c r="D20" s="20">
        <v>1</v>
      </c>
      <c r="E20" s="3"/>
      <c r="F20" s="18">
        <f t="shared" si="3"/>
        <v>40794</v>
      </c>
      <c r="G20" s="18">
        <v>0</v>
      </c>
      <c r="H20" s="21">
        <v>40794</v>
      </c>
    </row>
    <row r="21" spans="1:8" ht="15.75">
      <c r="A21" s="12" t="s">
        <v>3</v>
      </c>
      <c r="B21" s="13">
        <f t="shared" si="2"/>
        <v>20</v>
      </c>
      <c r="C21" s="20">
        <v>5</v>
      </c>
      <c r="D21" s="20">
        <v>15</v>
      </c>
      <c r="E21" s="3"/>
      <c r="F21" s="18">
        <f t="shared" si="3"/>
        <v>6095018</v>
      </c>
      <c r="G21" s="21">
        <v>2377060</v>
      </c>
      <c r="H21" s="21">
        <v>3717958</v>
      </c>
    </row>
    <row r="22" spans="1:8" ht="15.75">
      <c r="A22" s="12" t="s">
        <v>6</v>
      </c>
      <c r="B22" s="13">
        <f t="shared" si="2"/>
        <v>2</v>
      </c>
      <c r="C22" s="13">
        <v>0</v>
      </c>
      <c r="D22" s="20">
        <v>2</v>
      </c>
      <c r="E22" s="3"/>
      <c r="F22" s="18">
        <f t="shared" si="3"/>
        <v>446</v>
      </c>
      <c r="G22" s="18">
        <v>0</v>
      </c>
      <c r="H22" s="21">
        <v>446</v>
      </c>
    </row>
    <row r="23" spans="1:8" ht="15.75">
      <c r="A23" s="3" t="s">
        <v>8</v>
      </c>
      <c r="B23" s="13">
        <f t="shared" si="2"/>
        <v>7</v>
      </c>
      <c r="C23" s="20">
        <v>6</v>
      </c>
      <c r="D23" s="20">
        <v>1</v>
      </c>
      <c r="E23" s="3"/>
      <c r="F23" s="18">
        <f t="shared" si="3"/>
        <v>59123985</v>
      </c>
      <c r="G23" s="21">
        <v>59121004</v>
      </c>
      <c r="H23" s="21">
        <v>2981</v>
      </c>
    </row>
    <row r="24" spans="1:8" ht="15.75">
      <c r="A24" s="3" t="s">
        <v>2</v>
      </c>
      <c r="B24" s="13">
        <f t="shared" si="2"/>
        <v>19</v>
      </c>
      <c r="C24" s="13">
        <v>1</v>
      </c>
      <c r="D24" s="20">
        <v>18</v>
      </c>
      <c r="E24" s="3"/>
      <c r="F24" s="18">
        <f t="shared" si="3"/>
        <v>57825884</v>
      </c>
      <c r="G24" s="18">
        <v>864</v>
      </c>
      <c r="H24" s="21">
        <v>57825020</v>
      </c>
    </row>
    <row r="25" spans="1:8" ht="15.75">
      <c r="A25" s="3" t="s">
        <v>5</v>
      </c>
      <c r="B25" s="13">
        <f t="shared" si="2"/>
        <v>88</v>
      </c>
      <c r="C25" s="20">
        <v>88</v>
      </c>
      <c r="D25" s="13">
        <v>0</v>
      </c>
      <c r="E25" s="3"/>
      <c r="F25" s="18">
        <f>SUM(G25:H25)</f>
        <v>1547522833</v>
      </c>
      <c r="G25" s="21">
        <v>1547522833</v>
      </c>
      <c r="H25" s="18">
        <v>0</v>
      </c>
    </row>
    <row r="26" spans="1:8" ht="15.75">
      <c r="A26" s="3" t="s">
        <v>4</v>
      </c>
      <c r="B26" s="13">
        <f t="shared" si="2"/>
        <v>15</v>
      </c>
      <c r="C26" s="20">
        <v>15</v>
      </c>
      <c r="D26" s="13">
        <v>0</v>
      </c>
      <c r="E26" s="3"/>
      <c r="F26" s="18">
        <f>SUM(G26:H26)</f>
        <v>124097058</v>
      </c>
      <c r="G26" s="21">
        <v>124097058</v>
      </c>
      <c r="H26" s="18">
        <v>0</v>
      </c>
    </row>
    <row r="27" spans="1:8" ht="15.75">
      <c r="A27" s="3"/>
      <c r="B27" s="13"/>
      <c r="C27" s="22"/>
      <c r="D27" s="13"/>
      <c r="E27" s="3"/>
      <c r="F27" s="14"/>
      <c r="G27" s="14"/>
      <c r="H27" s="14"/>
    </row>
    <row r="28" spans="1:8" ht="17.25">
      <c r="A28" s="3" t="s">
        <v>30</v>
      </c>
      <c r="B28" s="13">
        <f>SUM(B29:B37)</f>
        <v>521</v>
      </c>
      <c r="C28" s="13">
        <f>SUM(C29:C37)</f>
        <v>130</v>
      </c>
      <c r="D28" s="13">
        <f>SUM(D29:D37)</f>
        <v>391</v>
      </c>
      <c r="E28" s="3"/>
      <c r="F28" s="28">
        <v>370142786</v>
      </c>
      <c r="G28" s="28">
        <v>233306613</v>
      </c>
      <c r="H28" s="28">
        <v>136836173</v>
      </c>
    </row>
    <row r="29" spans="1:8" ht="17.25">
      <c r="A29" s="1" t="s">
        <v>28</v>
      </c>
      <c r="B29" s="13">
        <f>SUM(C29:D29)</f>
        <v>46</v>
      </c>
      <c r="C29" s="20">
        <v>13</v>
      </c>
      <c r="D29" s="20">
        <v>33</v>
      </c>
      <c r="E29" s="3"/>
      <c r="F29" s="18">
        <f>SUM(G29:H29)</f>
        <v>89620883</v>
      </c>
      <c r="G29" s="21">
        <v>16159916</v>
      </c>
      <c r="H29" s="21">
        <v>73460967</v>
      </c>
    </row>
    <row r="30" spans="1:8" ht="15.75">
      <c r="A30" s="3" t="s">
        <v>0</v>
      </c>
      <c r="B30" s="13">
        <f>SUM(C30:D30)</f>
        <v>25</v>
      </c>
      <c r="C30" s="20">
        <v>10</v>
      </c>
      <c r="D30" s="20">
        <v>15</v>
      </c>
      <c r="E30" s="3"/>
      <c r="F30" s="18">
        <f>SUM(G30:H30)</f>
        <v>24108393</v>
      </c>
      <c r="G30" s="21">
        <v>13252184</v>
      </c>
      <c r="H30" s="21">
        <v>10856209</v>
      </c>
    </row>
    <row r="31" spans="1:8" ht="15.75">
      <c r="A31" s="12" t="s">
        <v>1</v>
      </c>
      <c r="B31" s="13">
        <f>SUM(C31:D31)</f>
        <v>13</v>
      </c>
      <c r="C31" s="20">
        <v>2</v>
      </c>
      <c r="D31" s="20">
        <v>11</v>
      </c>
      <c r="E31" s="3"/>
      <c r="F31" s="18">
        <f>SUM(G31:H31)</f>
        <v>21410610</v>
      </c>
      <c r="G31" s="21">
        <v>17117872</v>
      </c>
      <c r="H31" s="21">
        <v>4292738</v>
      </c>
    </row>
    <row r="32" spans="1:8" ht="15.75">
      <c r="A32" s="12" t="s">
        <v>3</v>
      </c>
      <c r="B32" s="13">
        <f>SUM(C32:D32)</f>
        <v>408</v>
      </c>
      <c r="C32" s="20">
        <v>76</v>
      </c>
      <c r="D32" s="20">
        <v>332</v>
      </c>
      <c r="E32" s="3"/>
      <c r="F32" s="18">
        <f>SUM(G32:H32)</f>
        <v>51769438</v>
      </c>
      <c r="G32" s="21">
        <v>3543179</v>
      </c>
      <c r="H32" s="21">
        <v>48226259</v>
      </c>
    </row>
    <row r="33" spans="1:8" ht="15.75">
      <c r="A33" s="12" t="s">
        <v>6</v>
      </c>
      <c r="B33" s="23">
        <v>0</v>
      </c>
      <c r="C33" s="13">
        <v>0</v>
      </c>
      <c r="D33" s="13">
        <v>0</v>
      </c>
      <c r="E33" s="3"/>
      <c r="F33" s="18">
        <v>0</v>
      </c>
      <c r="G33" s="18">
        <v>0</v>
      </c>
      <c r="H33" s="18">
        <v>0</v>
      </c>
    </row>
    <row r="34" spans="1:8" ht="15.75">
      <c r="A34" s="3" t="s">
        <v>8</v>
      </c>
      <c r="B34" s="23">
        <v>0</v>
      </c>
      <c r="C34" s="13">
        <v>0</v>
      </c>
      <c r="D34" s="13">
        <v>0</v>
      </c>
      <c r="E34" s="3"/>
      <c r="F34" s="18">
        <v>0</v>
      </c>
      <c r="G34" s="18">
        <v>0</v>
      </c>
      <c r="H34" s="18">
        <v>0</v>
      </c>
    </row>
    <row r="35" spans="1:8" ht="15.75">
      <c r="A35" s="3" t="s">
        <v>2</v>
      </c>
      <c r="B35" s="13">
        <v>0</v>
      </c>
      <c r="C35" s="13">
        <v>0</v>
      </c>
      <c r="D35" s="13">
        <v>0</v>
      </c>
      <c r="E35" s="3"/>
      <c r="F35" s="18">
        <v>0</v>
      </c>
      <c r="G35" s="18">
        <v>0</v>
      </c>
      <c r="H35" s="18">
        <v>0</v>
      </c>
    </row>
    <row r="36" spans="1:8" ht="15.75">
      <c r="A36" s="3" t="s">
        <v>5</v>
      </c>
      <c r="B36" s="13">
        <f>SUM(C36:D36)</f>
        <v>28</v>
      </c>
      <c r="C36" s="20">
        <v>28</v>
      </c>
      <c r="D36" s="13">
        <v>0</v>
      </c>
      <c r="E36" s="3"/>
      <c r="F36" s="18">
        <f>SUM(G36:H36)</f>
        <v>182805239</v>
      </c>
      <c r="G36" s="21">
        <v>182805239</v>
      </c>
      <c r="H36" s="18">
        <v>0</v>
      </c>
    </row>
    <row r="37" spans="1:8" ht="15.75">
      <c r="A37" s="3" t="s">
        <v>4</v>
      </c>
      <c r="B37" s="13">
        <f>SUM(C37:D37)</f>
        <v>1</v>
      </c>
      <c r="C37" s="20">
        <v>1</v>
      </c>
      <c r="D37" s="13">
        <v>0</v>
      </c>
      <c r="E37" s="3"/>
      <c r="F37" s="18">
        <f>SUM(G37:H37)</f>
        <v>428223</v>
      </c>
      <c r="G37" s="21">
        <v>428223</v>
      </c>
      <c r="H37" s="18">
        <v>0</v>
      </c>
    </row>
    <row r="38" spans="1:8" ht="15.75">
      <c r="A38" s="4"/>
      <c r="B38" s="24"/>
      <c r="C38" s="24"/>
      <c r="D38" s="24"/>
      <c r="E38" s="24"/>
      <c r="F38" s="24"/>
      <c r="G38" s="24"/>
      <c r="H38" s="24"/>
    </row>
    <row r="39" spans="1:8" ht="15.75">
      <c r="A39" s="25" t="s">
        <v>35</v>
      </c>
      <c r="B39" s="22"/>
      <c r="C39" s="22"/>
      <c r="D39" s="22"/>
      <c r="E39" s="22"/>
      <c r="F39" s="22"/>
      <c r="G39" s="22"/>
      <c r="H39" s="22"/>
    </row>
    <row r="40" spans="1:8" ht="15.75">
      <c r="A40" s="26" t="s">
        <v>10</v>
      </c>
      <c r="B40" s="22"/>
      <c r="C40" s="22"/>
      <c r="D40" s="22"/>
      <c r="E40" s="22"/>
      <c r="F40" s="22"/>
      <c r="G40" s="22"/>
      <c r="H40" s="22"/>
    </row>
    <row r="41" spans="1:8" ht="15.75">
      <c r="A41" s="3"/>
      <c r="B41" s="22"/>
      <c r="C41" s="22"/>
      <c r="D41" s="22"/>
      <c r="E41" s="22"/>
      <c r="F41" s="22"/>
      <c r="G41" s="22"/>
      <c r="H41" s="22"/>
    </row>
    <row r="42" spans="1:8" ht="15.75">
      <c r="A42" s="66" t="s">
        <v>94</v>
      </c>
      <c r="B42" s="22"/>
      <c r="C42" s="22"/>
      <c r="D42" s="22"/>
      <c r="E42" s="22"/>
      <c r="F42" s="22"/>
      <c r="G42" s="22"/>
      <c r="H42" s="22"/>
    </row>
    <row r="43" spans="1:8" ht="15.75">
      <c r="A43" s="3"/>
      <c r="B43" s="22"/>
      <c r="C43" s="22"/>
      <c r="D43" s="22"/>
      <c r="E43" s="22"/>
      <c r="F43" s="22"/>
      <c r="G43" s="22"/>
      <c r="H43" s="22"/>
    </row>
    <row r="44" spans="1:8" ht="15.75">
      <c r="A44" s="3"/>
      <c r="B44" s="22"/>
      <c r="C44" s="22"/>
      <c r="D44" s="22"/>
      <c r="E44" s="22"/>
      <c r="F44" s="22"/>
      <c r="G44" s="22"/>
      <c r="H44" s="22"/>
    </row>
    <row r="45" spans="1:8" ht="15.75">
      <c r="A45" s="3"/>
      <c r="B45" s="22"/>
      <c r="C45" s="22"/>
      <c r="D45" s="22"/>
      <c r="E45" s="22"/>
      <c r="F45" s="22"/>
      <c r="G45" s="22"/>
      <c r="H45" s="22"/>
    </row>
    <row r="46" spans="1:8" ht="15.75">
      <c r="A46" s="3"/>
      <c r="B46" s="22"/>
      <c r="C46" s="22"/>
      <c r="D46" s="22"/>
      <c r="E46" s="22"/>
      <c r="F46" s="22"/>
      <c r="G46" s="22"/>
      <c r="H46" s="22"/>
    </row>
    <row r="47" spans="1:8" ht="15.75">
      <c r="A47" s="3"/>
      <c r="B47" s="22"/>
      <c r="C47" s="22"/>
      <c r="D47" s="22"/>
      <c r="E47" s="22"/>
      <c r="F47" s="22"/>
      <c r="G47" s="22"/>
      <c r="H47" s="22"/>
    </row>
    <row r="48" spans="1:8" ht="15.75">
      <c r="A48" s="3"/>
      <c r="B48" s="22"/>
      <c r="C48" s="22"/>
      <c r="D48" s="22"/>
      <c r="E48" s="22"/>
      <c r="F48" s="22"/>
      <c r="G48" s="22"/>
      <c r="H48" s="22"/>
    </row>
    <row r="49" spans="1:8" ht="15.75">
      <c r="A49" s="3"/>
      <c r="B49" s="22"/>
      <c r="C49" s="22"/>
      <c r="D49" s="22"/>
      <c r="E49" s="22"/>
      <c r="F49" s="22"/>
      <c r="G49" s="22"/>
      <c r="H49" s="22"/>
    </row>
  </sheetData>
  <sheetProtection/>
  <mergeCells count="2">
    <mergeCell ref="B3:D3"/>
    <mergeCell ref="F3:H3"/>
  </mergeCells>
  <hyperlinks>
    <hyperlink ref="A42" r:id="rId1" display="SOURCE: New York State Department of Financial Services, 2011 Department of Financial Services Annual Report; https://www.dfs.ny.gov/reports_and_publications/dfs_annual_reports (last viewed November 19, 2012)."/>
  </hyperlinks>
  <printOptions/>
  <pageMargins left="0.7" right="0.7" top="0.75" bottom="0.75" header="0.3" footer="0.3"/>
  <pageSetup fitToHeight="1" fitToWidth="1" horizontalDpi="1200" verticalDpi="1200" orientation="landscape" scale="62" r:id="rId2"/>
</worksheet>
</file>

<file path=xl/worksheets/sheet9.xml><?xml version="1.0" encoding="utf-8"?>
<worksheet xmlns="http://schemas.openxmlformats.org/spreadsheetml/2006/main" xmlns:r="http://schemas.openxmlformats.org/officeDocument/2006/relationships">
  <sheetPr>
    <pageSetUpPr fitToPage="1"/>
  </sheetPr>
  <dimension ref="A1:H48"/>
  <sheetViews>
    <sheetView zoomScalePageLayoutView="0" workbookViewId="0" topLeftCell="A1">
      <selection activeCell="A1" sqref="A1"/>
    </sheetView>
  </sheetViews>
  <sheetFormatPr defaultColWidth="20.77734375" defaultRowHeight="15.75"/>
  <cols>
    <col min="1" max="1" width="38.77734375" style="0" customWidth="1"/>
    <col min="2" max="4" width="15.77734375" style="0" customWidth="1"/>
    <col min="5" max="5" width="1.77734375" style="0" customWidth="1"/>
  </cols>
  <sheetData>
    <row r="1" spans="1:8" ht="20.25">
      <c r="A1" s="27" t="s">
        <v>37</v>
      </c>
      <c r="B1" s="1"/>
      <c r="C1" s="1"/>
      <c r="D1" s="1"/>
      <c r="E1" s="1"/>
      <c r="F1" s="2"/>
      <c r="G1" s="1"/>
      <c r="H1" s="1"/>
    </row>
    <row r="2" spans="1:8" ht="15.75">
      <c r="A2" s="3"/>
      <c r="B2" s="3"/>
      <c r="C2" s="3"/>
      <c r="D2" s="3"/>
      <c r="E2" s="3"/>
      <c r="F2" s="3"/>
      <c r="G2" s="3"/>
      <c r="H2" s="3"/>
    </row>
    <row r="3" spans="1:8" ht="15.75">
      <c r="A3" s="4"/>
      <c r="B3" s="63" t="s">
        <v>7</v>
      </c>
      <c r="C3" s="64"/>
      <c r="D3" s="64"/>
      <c r="E3" s="4"/>
      <c r="F3" s="63" t="s">
        <v>9</v>
      </c>
      <c r="G3" s="64"/>
      <c r="H3" s="64"/>
    </row>
    <row r="4" spans="1:8" ht="15.75">
      <c r="A4" s="6"/>
      <c r="B4" s="7" t="s">
        <v>20</v>
      </c>
      <c r="C4" s="7" t="s">
        <v>21</v>
      </c>
      <c r="D4" s="7" t="s">
        <v>22</v>
      </c>
      <c r="E4" s="8"/>
      <c r="F4" s="7" t="s">
        <v>20</v>
      </c>
      <c r="G4" s="7" t="s">
        <v>21</v>
      </c>
      <c r="H4" s="7" t="s">
        <v>22</v>
      </c>
    </row>
    <row r="5" spans="1:8" ht="15.75">
      <c r="A5" s="3"/>
      <c r="B5" s="3"/>
      <c r="C5" s="3"/>
      <c r="D5" s="3"/>
      <c r="E5" s="3"/>
      <c r="F5" s="11"/>
      <c r="G5" s="11"/>
      <c r="H5" s="11"/>
    </row>
    <row r="6" spans="1:8" ht="17.25">
      <c r="A6" s="12" t="s">
        <v>24</v>
      </c>
      <c r="B6" s="13">
        <f>SUM(B7:B15)</f>
        <v>807</v>
      </c>
      <c r="C6" s="13">
        <f>SUM(C7:C15)</f>
        <v>328</v>
      </c>
      <c r="D6" s="13">
        <f>SUM(D7:D15)</f>
        <v>479</v>
      </c>
      <c r="E6" s="3"/>
      <c r="F6" s="28">
        <v>74356715181</v>
      </c>
      <c r="G6" s="28">
        <v>2212455517</v>
      </c>
      <c r="H6" s="28">
        <v>72144269664</v>
      </c>
    </row>
    <row r="7" spans="1:8" ht="17.25">
      <c r="A7" s="1" t="s">
        <v>28</v>
      </c>
      <c r="B7" s="13">
        <f>SUM(C7:D7)</f>
        <v>135</v>
      </c>
      <c r="C7" s="13">
        <f>C18+C29</f>
        <v>61</v>
      </c>
      <c r="D7" s="13">
        <f>+D18+D29</f>
        <v>74</v>
      </c>
      <c r="E7" s="3"/>
      <c r="F7" s="17">
        <f>SUM(G7:H7)</f>
        <v>543341786</v>
      </c>
      <c r="G7" s="18">
        <f>G18+G29</f>
        <v>406679205</v>
      </c>
      <c r="H7" s="17">
        <f>+H18+H29</f>
        <v>136662581</v>
      </c>
    </row>
    <row r="8" spans="1:8" ht="15.75">
      <c r="A8" s="3" t="s">
        <v>0</v>
      </c>
      <c r="B8" s="13">
        <f aca="true" t="shared" si="0" ref="B8:B15">SUM(C8:D8)</f>
        <v>50</v>
      </c>
      <c r="C8" s="13">
        <f>C19+C30</f>
        <v>20</v>
      </c>
      <c r="D8" s="13">
        <f>+D19+D30</f>
        <v>30</v>
      </c>
      <c r="E8" s="3"/>
      <c r="F8" s="18">
        <f aca="true" t="shared" si="1" ref="F8:F15">SUM(G8:H8)</f>
        <v>96982594</v>
      </c>
      <c r="G8" s="18">
        <f>G19+G30</f>
        <v>73101645</v>
      </c>
      <c r="H8" s="18">
        <f>H19+H30</f>
        <v>23880949</v>
      </c>
    </row>
    <row r="9" spans="1:8" ht="15.75">
      <c r="A9" s="12" t="s">
        <v>1</v>
      </c>
      <c r="B9" s="13">
        <f t="shared" si="0"/>
        <v>14</v>
      </c>
      <c r="C9" s="13">
        <f>+C31</f>
        <v>2</v>
      </c>
      <c r="D9" s="13">
        <f>+D20+D31</f>
        <v>12</v>
      </c>
      <c r="E9" s="3"/>
      <c r="F9" s="17">
        <f>+G9+H9</f>
        <v>22446803</v>
      </c>
      <c r="G9" s="17">
        <f>+G31</f>
        <v>18195636</v>
      </c>
      <c r="H9" s="18">
        <f>H20+H31</f>
        <v>4251167</v>
      </c>
    </row>
    <row r="10" spans="1:8" ht="15.75">
      <c r="A10" s="12" t="s">
        <v>3</v>
      </c>
      <c r="B10" s="13">
        <f t="shared" si="0"/>
        <v>440</v>
      </c>
      <c r="C10" s="13">
        <f>C21+C32</f>
        <v>99</v>
      </c>
      <c r="D10" s="13">
        <f>+D21+D32</f>
        <v>341</v>
      </c>
      <c r="E10" s="3"/>
      <c r="F10" s="18">
        <f t="shared" si="1"/>
        <v>53675252</v>
      </c>
      <c r="G10" s="18">
        <f>G21+G32</f>
        <v>9450012</v>
      </c>
      <c r="H10" s="18">
        <f>H21+H32</f>
        <v>44225240</v>
      </c>
    </row>
    <row r="11" spans="1:8" ht="15.75">
      <c r="A11" s="12" t="s">
        <v>6</v>
      </c>
      <c r="B11" s="13">
        <f t="shared" si="0"/>
        <v>2</v>
      </c>
      <c r="C11" s="13">
        <f>+C22</f>
        <v>0</v>
      </c>
      <c r="D11" s="13">
        <f>+D22</f>
        <v>2</v>
      </c>
      <c r="E11" s="3"/>
      <c r="F11" s="18">
        <f t="shared" si="1"/>
        <v>420</v>
      </c>
      <c r="G11" s="18">
        <f>G22</f>
        <v>0</v>
      </c>
      <c r="H11" s="18">
        <f>H22</f>
        <v>420</v>
      </c>
    </row>
    <row r="12" spans="1:8" ht="15.75">
      <c r="A12" s="3" t="s">
        <v>8</v>
      </c>
      <c r="B12" s="13">
        <f t="shared" si="0"/>
        <v>9</v>
      </c>
      <c r="C12" s="13">
        <f>+C23</f>
        <v>8</v>
      </c>
      <c r="D12" s="13">
        <f>+D23</f>
        <v>1</v>
      </c>
      <c r="E12" s="3"/>
      <c r="F12" s="18">
        <f t="shared" si="1"/>
        <v>63429017</v>
      </c>
      <c r="G12" s="18">
        <f>G23</f>
        <v>63425942</v>
      </c>
      <c r="H12" s="18">
        <f>H23</f>
        <v>3075</v>
      </c>
    </row>
    <row r="13" spans="1:8" ht="15.75">
      <c r="A13" s="3" t="s">
        <v>2</v>
      </c>
      <c r="B13" s="13">
        <f t="shared" si="0"/>
        <v>20</v>
      </c>
      <c r="C13" s="13">
        <f>C24</f>
        <v>1</v>
      </c>
      <c r="D13" s="13">
        <f>+D24</f>
        <v>19</v>
      </c>
      <c r="E13" s="3"/>
      <c r="F13" s="18">
        <f t="shared" si="1"/>
        <v>71936230273</v>
      </c>
      <c r="G13" s="18">
        <f>+G24</f>
        <v>984041</v>
      </c>
      <c r="H13" s="18">
        <f>H24</f>
        <v>71935246232</v>
      </c>
    </row>
    <row r="14" spans="1:8" ht="15.75">
      <c r="A14" s="3" t="s">
        <v>5</v>
      </c>
      <c r="B14" s="13">
        <f t="shared" si="0"/>
        <v>120</v>
      </c>
      <c r="C14" s="13">
        <f>+C25+C36</f>
        <v>120</v>
      </c>
      <c r="D14" s="13">
        <f>+D26</f>
        <v>0</v>
      </c>
      <c r="E14" s="3"/>
      <c r="F14" s="18">
        <f t="shared" si="1"/>
        <v>1573994247</v>
      </c>
      <c r="G14" s="18">
        <f>G25+G36</f>
        <v>1573994247</v>
      </c>
      <c r="H14" s="18">
        <v>0</v>
      </c>
    </row>
    <row r="15" spans="1:8" ht="15.75">
      <c r="A15" s="3" t="s">
        <v>4</v>
      </c>
      <c r="B15" s="13">
        <f t="shared" si="0"/>
        <v>17</v>
      </c>
      <c r="C15" s="13">
        <f>+C26+C37</f>
        <v>17</v>
      </c>
      <c r="D15" s="13">
        <v>0</v>
      </c>
      <c r="E15" s="3"/>
      <c r="F15" s="18">
        <f t="shared" si="1"/>
        <v>66614789</v>
      </c>
      <c r="G15" s="18">
        <f>G26+G37</f>
        <v>66614789</v>
      </c>
      <c r="H15" s="18">
        <v>0</v>
      </c>
    </row>
    <row r="16" spans="1:8" ht="15.75">
      <c r="A16" s="3"/>
      <c r="B16" s="13"/>
      <c r="C16" s="13"/>
      <c r="D16" s="13"/>
      <c r="E16" s="3"/>
      <c r="F16" s="18"/>
      <c r="G16" s="18"/>
      <c r="H16" s="18"/>
    </row>
    <row r="17" spans="1:8" ht="17.25">
      <c r="A17" s="12" t="s">
        <v>27</v>
      </c>
      <c r="B17" s="13">
        <f>SUM(B18:B26)</f>
        <v>261</v>
      </c>
      <c r="C17" s="19">
        <f>SUM(C18:C26)</f>
        <v>170</v>
      </c>
      <c r="D17" s="19">
        <f>SUM(D18:D26)</f>
        <v>91</v>
      </c>
      <c r="E17" s="3"/>
      <c r="F17" s="28">
        <v>74042244571</v>
      </c>
      <c r="G17" s="28">
        <v>2007952516</v>
      </c>
      <c r="H17" s="28">
        <v>72034292055</v>
      </c>
    </row>
    <row r="18" spans="1:8" ht="17.25">
      <c r="A18" s="1" t="s">
        <v>28</v>
      </c>
      <c r="B18" s="13">
        <f aca="true" t="shared" si="2" ref="B18:B26">SUM(C18:D18)</f>
        <v>88</v>
      </c>
      <c r="C18" s="20">
        <v>48</v>
      </c>
      <c r="D18" s="20">
        <v>40</v>
      </c>
      <c r="E18" s="3"/>
      <c r="F18" s="17">
        <f aca="true" t="shared" si="3" ref="F18:F24">SUM(G18:H18)</f>
        <v>477658494</v>
      </c>
      <c r="G18" s="21">
        <v>394880019</v>
      </c>
      <c r="H18" s="21">
        <v>82778475</v>
      </c>
    </row>
    <row r="19" spans="1:8" ht="15.75">
      <c r="A19" s="3" t="s">
        <v>0</v>
      </c>
      <c r="B19" s="13">
        <f t="shared" si="2"/>
        <v>20</v>
      </c>
      <c r="C19" s="20">
        <v>7</v>
      </c>
      <c r="D19" s="20">
        <v>13</v>
      </c>
      <c r="E19" s="3"/>
      <c r="F19" s="18">
        <f t="shared" si="3"/>
        <v>68575517</v>
      </c>
      <c r="G19" s="21">
        <v>55806738</v>
      </c>
      <c r="H19" s="21">
        <v>12768779</v>
      </c>
    </row>
    <row r="20" spans="1:8" ht="15.75">
      <c r="A20" s="12" t="s">
        <v>1</v>
      </c>
      <c r="B20" s="13">
        <f t="shared" si="2"/>
        <v>1</v>
      </c>
      <c r="C20" s="13">
        <v>0</v>
      </c>
      <c r="D20" s="20">
        <v>1</v>
      </c>
      <c r="E20" s="3"/>
      <c r="F20" s="18">
        <f t="shared" si="3"/>
        <v>36456</v>
      </c>
      <c r="G20" s="18">
        <v>0</v>
      </c>
      <c r="H20" s="21">
        <v>36456</v>
      </c>
    </row>
    <row r="21" spans="1:8" ht="15.75">
      <c r="A21" s="12" t="s">
        <v>3</v>
      </c>
      <c r="B21" s="13">
        <f t="shared" si="2"/>
        <v>20</v>
      </c>
      <c r="C21" s="20">
        <v>5</v>
      </c>
      <c r="D21" s="20">
        <v>15</v>
      </c>
      <c r="E21" s="3"/>
      <c r="F21" s="18">
        <f t="shared" si="3"/>
        <v>5598022</v>
      </c>
      <c r="G21" s="21">
        <v>2139404</v>
      </c>
      <c r="H21" s="21">
        <v>3458618</v>
      </c>
    </row>
    <row r="22" spans="1:8" ht="15.75">
      <c r="A22" s="12" t="s">
        <v>6</v>
      </c>
      <c r="B22" s="13">
        <f t="shared" si="2"/>
        <v>2</v>
      </c>
      <c r="C22" s="13">
        <v>0</v>
      </c>
      <c r="D22" s="20">
        <v>2</v>
      </c>
      <c r="E22" s="3"/>
      <c r="F22" s="18">
        <f t="shared" si="3"/>
        <v>420</v>
      </c>
      <c r="G22" s="18">
        <v>0</v>
      </c>
      <c r="H22" s="21">
        <v>420</v>
      </c>
    </row>
    <row r="23" spans="1:8" ht="15.75">
      <c r="A23" s="3" t="s">
        <v>8</v>
      </c>
      <c r="B23" s="13">
        <f t="shared" si="2"/>
        <v>9</v>
      </c>
      <c r="C23" s="20">
        <v>8</v>
      </c>
      <c r="D23" s="20">
        <v>1</v>
      </c>
      <c r="E23" s="3"/>
      <c r="F23" s="18">
        <f t="shared" si="3"/>
        <v>63429017</v>
      </c>
      <c r="G23" s="21">
        <v>63425942</v>
      </c>
      <c r="H23" s="21">
        <v>3075</v>
      </c>
    </row>
    <row r="24" spans="1:8" ht="15.75">
      <c r="A24" s="3" t="s">
        <v>2</v>
      </c>
      <c r="B24" s="13">
        <f t="shared" si="2"/>
        <v>20</v>
      </c>
      <c r="C24" s="13">
        <v>1</v>
      </c>
      <c r="D24" s="20">
        <v>19</v>
      </c>
      <c r="E24" s="3"/>
      <c r="F24" s="18">
        <f t="shared" si="3"/>
        <v>71936230273</v>
      </c>
      <c r="G24" s="18">
        <v>984041</v>
      </c>
      <c r="H24" s="21">
        <v>71935246232</v>
      </c>
    </row>
    <row r="25" spans="1:8" ht="15.75">
      <c r="A25" s="3" t="s">
        <v>5</v>
      </c>
      <c r="B25" s="13">
        <f t="shared" si="2"/>
        <v>85</v>
      </c>
      <c r="C25" s="20">
        <v>85</v>
      </c>
      <c r="D25" s="13">
        <v>0</v>
      </c>
      <c r="E25" s="3"/>
      <c r="F25" s="18">
        <f>SUM(G25:H25)</f>
        <v>1424535985</v>
      </c>
      <c r="G25" s="21">
        <v>1424535985</v>
      </c>
      <c r="H25" s="18">
        <v>0</v>
      </c>
    </row>
    <row r="26" spans="1:8" ht="15.75">
      <c r="A26" s="3" t="s">
        <v>4</v>
      </c>
      <c r="B26" s="13">
        <f t="shared" si="2"/>
        <v>16</v>
      </c>
      <c r="C26" s="20">
        <v>16</v>
      </c>
      <c r="D26" s="13">
        <v>0</v>
      </c>
      <c r="E26" s="3"/>
      <c r="F26" s="18">
        <f>SUM(G26:H26)</f>
        <v>66180387</v>
      </c>
      <c r="G26" s="21">
        <v>66180387</v>
      </c>
      <c r="H26" s="18">
        <v>0</v>
      </c>
    </row>
    <row r="27" spans="1:8" ht="15.75">
      <c r="A27" s="3"/>
      <c r="B27" s="13"/>
      <c r="C27" s="22"/>
      <c r="D27" s="13"/>
      <c r="E27" s="3"/>
      <c r="F27" s="14"/>
      <c r="G27" s="14"/>
      <c r="H27" s="14"/>
    </row>
    <row r="28" spans="1:8" ht="17.25">
      <c r="A28" s="3" t="s">
        <v>30</v>
      </c>
      <c r="B28" s="13">
        <f>SUM(B29:B37)</f>
        <v>546</v>
      </c>
      <c r="C28" s="13">
        <f>SUM(C29:C37)</f>
        <v>158</v>
      </c>
      <c r="D28" s="13">
        <f>SUM(D29:D37)</f>
        <v>388</v>
      </c>
      <c r="E28" s="3"/>
      <c r="F28" s="28">
        <v>314470610</v>
      </c>
      <c r="G28" s="28">
        <v>204493001</v>
      </c>
      <c r="H28" s="28">
        <v>109977609</v>
      </c>
    </row>
    <row r="29" spans="1:8" ht="17.25">
      <c r="A29" s="1" t="s">
        <v>28</v>
      </c>
      <c r="B29" s="13">
        <f>SUM(C29:D29)</f>
        <v>47</v>
      </c>
      <c r="C29" s="20">
        <v>13</v>
      </c>
      <c r="D29" s="20">
        <v>34</v>
      </c>
      <c r="E29" s="3"/>
      <c r="F29" s="18">
        <f>SUM(G29:H29)</f>
        <v>65683292</v>
      </c>
      <c r="G29" s="21">
        <v>11799186</v>
      </c>
      <c r="H29" s="21">
        <v>53884106</v>
      </c>
    </row>
    <row r="30" spans="1:8" ht="15.75">
      <c r="A30" s="3" t="s">
        <v>0</v>
      </c>
      <c r="B30" s="13">
        <f>SUM(C30:D30)</f>
        <v>30</v>
      </c>
      <c r="C30" s="20">
        <v>13</v>
      </c>
      <c r="D30" s="20">
        <v>17</v>
      </c>
      <c r="E30" s="3"/>
      <c r="F30" s="18">
        <f>SUM(G30:H30)</f>
        <v>28407077</v>
      </c>
      <c r="G30" s="21">
        <v>17294907</v>
      </c>
      <c r="H30" s="21">
        <v>11112170</v>
      </c>
    </row>
    <row r="31" spans="1:8" ht="15.75">
      <c r="A31" s="12" t="s">
        <v>1</v>
      </c>
      <c r="B31" s="13">
        <f>SUM(C31:D31)</f>
        <v>13</v>
      </c>
      <c r="C31" s="20">
        <v>2</v>
      </c>
      <c r="D31" s="20">
        <v>11</v>
      </c>
      <c r="E31" s="3"/>
      <c r="F31" s="18">
        <f>SUM(G31:H31)</f>
        <v>22410347</v>
      </c>
      <c r="G31" s="21">
        <v>18195636</v>
      </c>
      <c r="H31" s="21">
        <v>4214711</v>
      </c>
    </row>
    <row r="32" spans="1:8" ht="15.75">
      <c r="A32" s="12" t="s">
        <v>3</v>
      </c>
      <c r="B32" s="13">
        <f>SUM(C32:D32)</f>
        <v>420</v>
      </c>
      <c r="C32" s="20">
        <v>94</v>
      </c>
      <c r="D32" s="20">
        <v>326</v>
      </c>
      <c r="E32" s="3"/>
      <c r="F32" s="18">
        <f>SUM(G32:H32)</f>
        <v>48077230</v>
      </c>
      <c r="G32" s="21">
        <v>7310608</v>
      </c>
      <c r="H32" s="21">
        <v>40766622</v>
      </c>
    </row>
    <row r="33" spans="1:8" ht="15.75">
      <c r="A33" s="12" t="s">
        <v>6</v>
      </c>
      <c r="B33" s="23">
        <v>0</v>
      </c>
      <c r="C33" s="13">
        <v>0</v>
      </c>
      <c r="D33" s="13">
        <v>0</v>
      </c>
      <c r="E33" s="3"/>
      <c r="F33" s="18">
        <v>0</v>
      </c>
      <c r="G33" s="18">
        <v>0</v>
      </c>
      <c r="H33" s="18">
        <v>0</v>
      </c>
    </row>
    <row r="34" spans="1:8" ht="15.75">
      <c r="A34" s="3" t="s">
        <v>8</v>
      </c>
      <c r="B34" s="23">
        <v>0</v>
      </c>
      <c r="C34" s="13">
        <v>0</v>
      </c>
      <c r="D34" s="13">
        <v>0</v>
      </c>
      <c r="E34" s="3"/>
      <c r="F34" s="18">
        <v>0</v>
      </c>
      <c r="G34" s="18">
        <v>0</v>
      </c>
      <c r="H34" s="18">
        <v>0</v>
      </c>
    </row>
    <row r="35" spans="1:8" ht="15.75">
      <c r="A35" s="3" t="s">
        <v>2</v>
      </c>
      <c r="B35" s="13">
        <v>0</v>
      </c>
      <c r="C35" s="13">
        <v>0</v>
      </c>
      <c r="D35" s="13">
        <v>0</v>
      </c>
      <c r="E35" s="3"/>
      <c r="F35" s="18">
        <v>0</v>
      </c>
      <c r="G35" s="18">
        <v>0</v>
      </c>
      <c r="H35" s="18">
        <v>0</v>
      </c>
    </row>
    <row r="36" spans="1:8" ht="15.75">
      <c r="A36" s="3" t="s">
        <v>5</v>
      </c>
      <c r="B36" s="13">
        <f>SUM(C36:D36)</f>
        <v>35</v>
      </c>
      <c r="C36" s="20">
        <v>35</v>
      </c>
      <c r="D36" s="13">
        <v>0</v>
      </c>
      <c r="E36" s="3"/>
      <c r="F36" s="18">
        <f>SUM(G36:H36)</f>
        <v>149458262</v>
      </c>
      <c r="G36" s="21">
        <v>149458262</v>
      </c>
      <c r="H36" s="18">
        <v>0</v>
      </c>
    </row>
    <row r="37" spans="1:8" ht="15.75">
      <c r="A37" s="3" t="s">
        <v>4</v>
      </c>
      <c r="B37" s="13">
        <f>SUM(C37:D37)</f>
        <v>1</v>
      </c>
      <c r="C37" s="20">
        <v>1</v>
      </c>
      <c r="D37" s="13">
        <v>0</v>
      </c>
      <c r="E37" s="3"/>
      <c r="F37" s="18">
        <f>SUM(G37:H37)</f>
        <v>434402</v>
      </c>
      <c r="G37" s="21">
        <v>434402</v>
      </c>
      <c r="H37" s="18">
        <v>0</v>
      </c>
    </row>
    <row r="38" spans="1:8" ht="15.75">
      <c r="A38" s="4"/>
      <c r="B38" s="24"/>
      <c r="C38" s="24"/>
      <c r="D38" s="24"/>
      <c r="E38" s="24"/>
      <c r="F38" s="24"/>
      <c r="G38" s="24"/>
      <c r="H38" s="24"/>
    </row>
    <row r="39" spans="1:8" ht="15.75">
      <c r="A39" s="25" t="s">
        <v>35</v>
      </c>
      <c r="B39" s="22"/>
      <c r="C39" s="22"/>
      <c r="D39" s="22"/>
      <c r="E39" s="22"/>
      <c r="F39" s="22"/>
      <c r="G39" s="22"/>
      <c r="H39" s="22"/>
    </row>
    <row r="40" spans="1:8" ht="15.75">
      <c r="A40" s="26" t="s">
        <v>10</v>
      </c>
      <c r="B40" s="22"/>
      <c r="C40" s="22"/>
      <c r="D40" s="22"/>
      <c r="E40" s="22"/>
      <c r="F40" s="22"/>
      <c r="G40" s="22"/>
      <c r="H40" s="22"/>
    </row>
    <row r="41" spans="1:8" ht="15.75">
      <c r="A41" s="3"/>
      <c r="B41" s="22"/>
      <c r="C41" s="22"/>
      <c r="D41" s="22"/>
      <c r="E41" s="22"/>
      <c r="F41" s="22"/>
      <c r="G41" s="22"/>
      <c r="H41" s="22"/>
    </row>
    <row r="42" spans="1:8" ht="15.75">
      <c r="A42" s="65" t="s">
        <v>45</v>
      </c>
      <c r="B42" s="65"/>
      <c r="C42" s="65"/>
      <c r="D42" s="65"/>
      <c r="E42" s="65"/>
      <c r="F42" s="65"/>
      <c r="G42" s="65"/>
      <c r="H42" s="65"/>
    </row>
    <row r="43" spans="1:8" ht="15.75">
      <c r="A43" s="3"/>
      <c r="B43" s="22"/>
      <c r="C43" s="22"/>
      <c r="D43" s="22"/>
      <c r="E43" s="22"/>
      <c r="F43" s="22"/>
      <c r="G43" s="22"/>
      <c r="H43" s="22"/>
    </row>
    <row r="44" spans="1:8" ht="15.75">
      <c r="A44" s="3"/>
      <c r="B44" s="22"/>
      <c r="C44" s="22"/>
      <c r="D44" s="22"/>
      <c r="E44" s="22"/>
      <c r="F44" s="22"/>
      <c r="G44" s="22"/>
      <c r="H44" s="22"/>
    </row>
    <row r="45" spans="1:8" ht="15.75">
      <c r="A45" s="3"/>
      <c r="B45" s="22"/>
      <c r="C45" s="22"/>
      <c r="D45" s="22"/>
      <c r="E45" s="22"/>
      <c r="F45" s="22"/>
      <c r="G45" s="22"/>
      <c r="H45" s="22"/>
    </row>
    <row r="46" spans="1:8" ht="15.75">
      <c r="A46" s="3"/>
      <c r="B46" s="22"/>
      <c r="C46" s="22"/>
      <c r="D46" s="22"/>
      <c r="E46" s="22"/>
      <c r="F46" s="22"/>
      <c r="G46" s="22"/>
      <c r="H46" s="22"/>
    </row>
    <row r="47" spans="1:8" ht="15.75">
      <c r="A47" s="3"/>
      <c r="B47" s="22"/>
      <c r="C47" s="22"/>
      <c r="D47" s="22"/>
      <c r="E47" s="22"/>
      <c r="F47" s="22"/>
      <c r="G47" s="22"/>
      <c r="H47" s="22"/>
    </row>
    <row r="48" spans="1:8" ht="15.75">
      <c r="A48" s="3"/>
      <c r="B48" s="22"/>
      <c r="C48" s="22"/>
      <c r="D48" s="22"/>
      <c r="E48" s="22"/>
      <c r="F48" s="22"/>
      <c r="G48" s="22"/>
      <c r="H48" s="22"/>
    </row>
  </sheetData>
  <sheetProtection/>
  <mergeCells count="3">
    <mergeCell ref="B3:D3"/>
    <mergeCell ref="F3:H3"/>
    <mergeCell ref="A42:H42"/>
  </mergeCells>
  <printOptions/>
  <pageMargins left="0.7" right="0.7" top="0.75" bottom="0.75" header="0.3" footer="0.3"/>
  <pageSetup fitToHeight="1" fitToWidth="1" horizontalDpi="1200" verticalDpi="1200" orientation="landscape"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2020-09-01T16:29:22Z</cp:lastPrinted>
  <dcterms:created xsi:type="dcterms:W3CDTF">2007-08-20T18:05:14Z</dcterms:created>
  <dcterms:modified xsi:type="dcterms:W3CDTF">2022-02-28T21:07:05Z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