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-28" sheetId="1" r:id="rId1"/>
  </sheets>
  <definedNames>
    <definedName name="_xlnm.Print_Area" localSheetId="0">'f-28'!$A$1:$H$51</definedName>
  </definedNames>
  <calcPr fullCalcOnLoad="1"/>
</workbook>
</file>

<file path=xl/sharedStrings.xml><?xml version="1.0" encoding="utf-8"?>
<sst xmlns="http://schemas.openxmlformats.org/spreadsheetml/2006/main" count="100" uniqueCount="90">
  <si>
    <t>Fire District Revenues</t>
  </si>
  <si>
    <t xml:space="preserve">    State Aid</t>
  </si>
  <si>
    <t xml:space="preserve">    Federal Aid</t>
  </si>
  <si>
    <t xml:space="preserve">  Total Revenues</t>
  </si>
  <si>
    <t xml:space="preserve">      Real Property Taxes and Assessments</t>
  </si>
  <si>
    <t xml:space="preserve">        Real Property Taxes</t>
  </si>
  <si>
    <t xml:space="preserve">        Special Assessments</t>
  </si>
  <si>
    <t xml:space="preserve">      Other Real Property Tax Items</t>
  </si>
  <si>
    <t xml:space="preserve">        STAR Payments</t>
  </si>
  <si>
    <t xml:space="preserve">        Payments in Lieu of Taxes</t>
  </si>
  <si>
    <t xml:space="preserve">        Gain from Sale of Tax Acquired Property</t>
  </si>
  <si>
    <t xml:space="preserve">        Interest and Penalties</t>
  </si>
  <si>
    <t>Total Revenue and Other Sources</t>
  </si>
  <si>
    <t xml:space="preserve">    Local Revenue</t>
  </si>
  <si>
    <t xml:space="preserve">        Miscellaneous Tax Items</t>
  </si>
  <si>
    <t xml:space="preserve">      Sales and Use Tax</t>
  </si>
  <si>
    <t xml:space="preserve">        Sales Tax</t>
  </si>
  <si>
    <t xml:space="preserve">        Sales Tax Distribution</t>
  </si>
  <si>
    <t xml:space="preserve">        Utilities Gross Receipts Tax</t>
  </si>
  <si>
    <t xml:space="preserve">        Miscellaneous Use Taxes</t>
  </si>
  <si>
    <t xml:space="preserve">      Other Nonproperty Taxes</t>
  </si>
  <si>
    <t xml:space="preserve">        Franchises</t>
  </si>
  <si>
    <t xml:space="preserve">        Emergency Telephone System Surcharge</t>
  </si>
  <si>
    <t xml:space="preserve">        City Income Tax</t>
  </si>
  <si>
    <t xml:space="preserve">        Miscellaneous Nonproperty Taxes</t>
  </si>
  <si>
    <t xml:space="preserve">      Charges for Services</t>
  </si>
  <si>
    <t xml:space="preserve">        General Government Fees</t>
  </si>
  <si>
    <t xml:space="preserve">        Education Fees</t>
  </si>
  <si>
    <t xml:space="preserve">        Public Safety Fees</t>
  </si>
  <si>
    <t xml:space="preserve">        Health Fees</t>
  </si>
  <si>
    <t xml:space="preserve">        Transportation Fees</t>
  </si>
  <si>
    <t xml:space="preserve">        Social Services Fees</t>
  </si>
  <si>
    <t xml:space="preserve">        Economic Development Fees</t>
  </si>
  <si>
    <t xml:space="preserve">        Culture and Recreation Fees</t>
  </si>
  <si>
    <t xml:space="preserve">        Community Services Fees</t>
  </si>
  <si>
    <t xml:space="preserve">        Utility Fees</t>
  </si>
  <si>
    <t xml:space="preserve">        Sanitation Fees</t>
  </si>
  <si>
    <t xml:space="preserve">        Miscellaneous Fees</t>
  </si>
  <si>
    <t xml:space="preserve">      Charges to Other Governments</t>
  </si>
  <si>
    <t xml:space="preserve">        General Government Charges</t>
  </si>
  <si>
    <t xml:space="preserve">        Education Charges</t>
  </si>
  <si>
    <t xml:space="preserve">        Public Safety Charges</t>
  </si>
  <si>
    <t xml:space="preserve">        Health Charges</t>
  </si>
  <si>
    <t xml:space="preserve">        Transportation Charges</t>
  </si>
  <si>
    <t xml:space="preserve">        Social Services Charges</t>
  </si>
  <si>
    <t xml:space="preserve">        Culture and Recreation Charges</t>
  </si>
  <si>
    <t xml:space="preserve">        Community Services Charges</t>
  </si>
  <si>
    <t xml:space="preserve">        Utility Charges</t>
  </si>
  <si>
    <t xml:space="preserve">        Sanitation Charges</t>
  </si>
  <si>
    <t xml:space="preserve">        Debt Service Charges</t>
  </si>
  <si>
    <t xml:space="preserve">        Miscellaneous Intergovernmental Charges</t>
  </si>
  <si>
    <t xml:space="preserve">      Use and Sale of Property</t>
  </si>
  <si>
    <t xml:space="preserve">        Interest and Earnings</t>
  </si>
  <si>
    <t xml:space="preserve">        Rental of Property</t>
  </si>
  <si>
    <t xml:space="preserve">        Sale of Property</t>
  </si>
  <si>
    <t xml:space="preserve">      Other Local Revenue</t>
  </si>
  <si>
    <t xml:space="preserve">        Fines</t>
  </si>
  <si>
    <t xml:space="preserve">        Forfeitures</t>
  </si>
  <si>
    <t xml:space="preserve">        Compensation for Loss</t>
  </si>
  <si>
    <t xml:space="preserve">        Library Grants from Local Governments</t>
  </si>
  <si>
    <t xml:space="preserve">        Miscellaneous Grants from Local Governments</t>
  </si>
  <si>
    <t xml:space="preserve">        Gifts</t>
  </si>
  <si>
    <t xml:space="preserve">        Employee Contributions</t>
  </si>
  <si>
    <t xml:space="preserve">        Miscellaneous Revenues</t>
  </si>
  <si>
    <t xml:space="preserve">      General Government</t>
  </si>
  <si>
    <t xml:space="preserve">      Education</t>
  </si>
  <si>
    <t xml:space="preserve">      Health</t>
  </si>
  <si>
    <t xml:space="preserve">      Public Safety</t>
  </si>
  <si>
    <t xml:space="preserve">      Transportation</t>
  </si>
  <si>
    <t xml:space="preserve">      Social Services</t>
  </si>
  <si>
    <t xml:space="preserve">      Economic Development</t>
  </si>
  <si>
    <t xml:space="preserve">      Culture and Recreation</t>
  </si>
  <si>
    <t xml:space="preserve">      Community Services</t>
  </si>
  <si>
    <t xml:space="preserve">      Utilities</t>
  </si>
  <si>
    <t xml:space="preserve">      Sanitation</t>
  </si>
  <si>
    <t xml:space="preserve">      Unrestricted State Aid</t>
  </si>
  <si>
    <t xml:space="preserve">      Miscellaneous State Aid</t>
  </si>
  <si>
    <t xml:space="preserve">      Mortgage Tax</t>
  </si>
  <si>
    <t xml:space="preserve">      Government</t>
  </si>
  <si>
    <t xml:space="preserve">      Miscellaneous Federal Aid</t>
  </si>
  <si>
    <t xml:space="preserve">  Proceeds of Debt</t>
  </si>
  <si>
    <t xml:space="preserve">    Sale of Obligations</t>
  </si>
  <si>
    <r>
      <t xml:space="preserve">    BANS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Redeemed from Appropriations</t>
    </r>
  </si>
  <si>
    <t xml:space="preserve">    Miscellaneous Debt Proceeds</t>
  </si>
  <si>
    <t xml:space="preserve">  Other Sources</t>
  </si>
  <si>
    <t xml:space="preserve">    Transfers</t>
  </si>
  <si>
    <t xml:space="preserve">    Miscellaneous Other Sources</t>
  </si>
  <si>
    <t>New York State —  2005-18</t>
  </si>
  <si>
    <t>1  Bond Anticipation Notes.</t>
  </si>
  <si>
    <t>SOURCE:  New York State Office of the State Comptroller, "Financial Data for Local Governments," https://www.osc.state.ny.us/localgov/datanstat/findata/index_choice.htm (last viewed August 7, 2020).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</si>
</sst>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_);[Red]\(&quot;$&quot;#,##0.0\)"/>
    <numFmt numFmtId="170" formatCode="[$-409]dddd\,\ mmmm\ d\,\ yyyy"/>
    <numFmt numFmtId="171" formatCode="[$-409]h:mm:ss\ AM/PM"/>
    <numFmt numFmtId="172" formatCode="&quot;$&quot;#,##0.00"/>
    <numFmt numFmtId="173" formatCode="&quot;$&quot;#,##0.0"/>
    <numFmt numFmtId="174" formatCode="&quot;$&quot;#,##0"/>
  </numFmts>
  <fonts count="46">
    <font>
      <sz val="12"/>
      <name val="Times New Roman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indexed="8"/>
      <name val="Arial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57" applyFont="1" applyFill="1" applyAlignment="1">
      <alignment horizontal="left"/>
      <protection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 quotePrefix="1">
      <alignment horizontal="right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168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 quotePrefix="1">
      <alignment/>
    </xf>
    <xf numFmtId="168" fontId="1" fillId="0" borderId="0" xfId="0" applyNumberFormat="1" applyFont="1" applyFill="1" applyAlignment="1" quotePrefix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 quotePrefix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174" fontId="44" fillId="0" borderId="0" xfId="0" applyNumberFormat="1" applyFont="1" applyFill="1" applyAlignment="1">
      <alignment horizontal="right" readingOrder="1"/>
    </xf>
    <xf numFmtId="3" fontId="44" fillId="0" borderId="0" xfId="0" applyNumberFormat="1" applyFont="1" applyFill="1" applyAlignment="1">
      <alignment horizontal="right" readingOrder="1"/>
    </xf>
    <xf numFmtId="174" fontId="1" fillId="0" borderId="0" xfId="0" applyNumberFormat="1" applyFont="1" applyFill="1" applyAlignment="1" quotePrefix="1">
      <alignment/>
    </xf>
    <xf numFmtId="174" fontId="1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174" fontId="1" fillId="0" borderId="0" xfId="0" applyNumberFormat="1" applyFont="1" applyFill="1" applyAlignment="1" quotePrefix="1">
      <alignment horizontal="right"/>
    </xf>
    <xf numFmtId="174" fontId="45" fillId="0" borderId="0" xfId="0" applyNumberFormat="1" applyFont="1" applyAlignment="1">
      <alignment/>
    </xf>
    <xf numFmtId="0" fontId="1" fillId="0" borderId="0" xfId="57" applyFont="1" applyFill="1" applyBorder="1" applyAlignment="1">
      <alignment horizontal="left" readingOrder="1"/>
      <protection/>
    </xf>
    <xf numFmtId="174" fontId="45" fillId="0" borderId="0" xfId="56" applyNumberFormat="1" applyFont="1" applyFill="1" applyBorder="1">
      <alignment/>
      <protection/>
    </xf>
    <xf numFmtId="174" fontId="45" fillId="0" borderId="0" xfId="0" applyNumberFormat="1" applyFont="1" applyFill="1" applyAlignment="1">
      <alignment/>
    </xf>
    <xf numFmtId="174" fontId="44" fillId="0" borderId="0" xfId="0" applyNumberFormat="1" applyFont="1" applyFill="1" applyAlignment="1">
      <alignment readingOrder="1"/>
    </xf>
    <xf numFmtId="0" fontId="35" fillId="0" borderId="0" xfId="52" applyNumberFormat="1" applyFill="1" applyAlignment="1" quotePrefix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c.state.ny.us/localgov/datanstat/findata/index_choic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7"/>
  <sheetViews>
    <sheetView tabSelected="1" zoomScalePageLayoutView="0" workbookViewId="0" topLeftCell="A1">
      <pane xSplit="5790" ySplit="1815" topLeftCell="B5" activePane="topLeft" state="split"/>
      <selection pane="topLeft" activeCell="A1" sqref="A1"/>
      <selection pane="topRight" activeCell="B1" sqref="B1"/>
      <selection pane="bottomLeft" activeCell="A5" sqref="A5"/>
      <selection pane="bottomRight" activeCell="B37" sqref="B37"/>
    </sheetView>
  </sheetViews>
  <sheetFormatPr defaultColWidth="15.625" defaultRowHeight="15.75"/>
  <cols>
    <col min="1" max="1" width="44.625" style="10" customWidth="1"/>
    <col min="2" max="16384" width="15.625" style="10" customWidth="1"/>
  </cols>
  <sheetData>
    <row r="1" spans="1:18" s="21" customFormat="1" ht="20.25">
      <c r="A1" s="18" t="s">
        <v>0</v>
      </c>
      <c r="B1" s="19"/>
      <c r="C1" s="19"/>
      <c r="D1" s="20"/>
      <c r="E1" s="16"/>
      <c r="F1" s="17"/>
      <c r="H1" s="20"/>
      <c r="O1" s="22"/>
      <c r="P1" s="20"/>
      <c r="Q1" s="20"/>
      <c r="R1" s="20"/>
    </row>
    <row r="2" spans="1:18" s="21" customFormat="1" ht="20.25">
      <c r="A2" s="18" t="s">
        <v>87</v>
      </c>
      <c r="B2" s="19"/>
      <c r="C2" s="19"/>
      <c r="D2" s="20"/>
      <c r="E2" s="20"/>
      <c r="F2" s="16"/>
      <c r="H2" s="20"/>
      <c r="O2" s="22"/>
      <c r="P2" s="20"/>
      <c r="Q2" s="20"/>
      <c r="R2" s="20"/>
    </row>
    <row r="3" spans="1:18" s="21" customFormat="1" ht="20.25">
      <c r="A3" s="19"/>
      <c r="B3" s="19"/>
      <c r="C3" s="19"/>
      <c r="D3" s="20"/>
      <c r="E3" s="20"/>
      <c r="F3" s="20"/>
      <c r="G3" s="20"/>
      <c r="H3" s="20"/>
      <c r="I3" s="22"/>
      <c r="J3" s="22"/>
      <c r="K3" s="22"/>
      <c r="L3" s="22"/>
      <c r="M3" s="22"/>
      <c r="N3" s="22"/>
      <c r="O3" s="22"/>
      <c r="P3" s="20"/>
      <c r="Q3" s="20"/>
      <c r="R3" s="20"/>
    </row>
    <row r="4" spans="1:18" ht="14.25">
      <c r="A4" s="6"/>
      <c r="B4" s="7">
        <v>2018</v>
      </c>
      <c r="C4" s="8">
        <v>2017</v>
      </c>
      <c r="D4" s="8">
        <v>2016</v>
      </c>
      <c r="E4" s="8">
        <v>2015</v>
      </c>
      <c r="F4" s="8">
        <v>2014</v>
      </c>
      <c r="G4" s="8">
        <v>2013</v>
      </c>
      <c r="H4" s="7">
        <v>2012</v>
      </c>
      <c r="I4" s="7">
        <v>2011</v>
      </c>
      <c r="J4" s="7">
        <v>2010</v>
      </c>
      <c r="K4" s="7">
        <v>2009</v>
      </c>
      <c r="L4" s="7">
        <v>2008</v>
      </c>
      <c r="M4" s="7">
        <v>2007</v>
      </c>
      <c r="N4" s="7">
        <v>2006</v>
      </c>
      <c r="O4" s="7">
        <v>2005</v>
      </c>
      <c r="P4" s="9"/>
      <c r="Q4" s="9"/>
      <c r="R4" s="9"/>
    </row>
    <row r="5" spans="1:18" ht="14.25">
      <c r="A5" s="2"/>
      <c r="B5" s="11"/>
      <c r="C5" s="11"/>
      <c r="D5" s="11"/>
      <c r="E5" s="11"/>
      <c r="F5" s="11"/>
      <c r="G5" s="11"/>
      <c r="H5" s="11"/>
      <c r="P5" s="9"/>
      <c r="Q5" s="9"/>
      <c r="R5" s="9"/>
    </row>
    <row r="6" spans="1:18" ht="14.25">
      <c r="A6" s="2" t="s">
        <v>12</v>
      </c>
      <c r="B6" s="29">
        <f>+B8+B108+B113</f>
        <v>990153511.3899997</v>
      </c>
      <c r="C6" s="29">
        <f aca="true" t="shared" si="0" ref="C6:O6">+C8+C108+C113</f>
        <v>988639484.8999999</v>
      </c>
      <c r="D6" s="29">
        <f t="shared" si="0"/>
        <v>926349354.0099998</v>
      </c>
      <c r="E6" s="29">
        <f t="shared" si="0"/>
        <v>923076761.8000003</v>
      </c>
      <c r="F6" s="29">
        <f t="shared" si="0"/>
        <v>866934259.7800001</v>
      </c>
      <c r="G6" s="29">
        <f t="shared" si="0"/>
        <v>852496666.87</v>
      </c>
      <c r="H6" s="29">
        <f t="shared" si="0"/>
        <v>807017463.3599999</v>
      </c>
      <c r="I6" s="29">
        <f t="shared" si="0"/>
        <v>791498367.49</v>
      </c>
      <c r="J6" s="29">
        <f t="shared" si="0"/>
        <v>791393953.6700001</v>
      </c>
      <c r="K6" s="29">
        <f t="shared" si="0"/>
        <v>788230937.94</v>
      </c>
      <c r="L6" s="29">
        <f t="shared" si="0"/>
        <v>795071527</v>
      </c>
      <c r="M6" s="29">
        <v>825639310</v>
      </c>
      <c r="N6" s="29">
        <f t="shared" si="0"/>
        <v>769218598</v>
      </c>
      <c r="O6" s="29">
        <f t="shared" si="0"/>
        <v>696178470</v>
      </c>
      <c r="P6" s="9"/>
      <c r="Q6" s="9"/>
      <c r="R6" s="9"/>
    </row>
    <row r="7" spans="1:18" ht="14.25">
      <c r="A7" s="2"/>
      <c r="B7" s="12"/>
      <c r="C7" s="12"/>
      <c r="D7" s="12"/>
      <c r="E7" s="12"/>
      <c r="F7" s="12"/>
      <c r="G7" s="12"/>
      <c r="H7" s="12"/>
      <c r="I7" s="23"/>
      <c r="J7" s="23"/>
      <c r="K7" s="23"/>
      <c r="L7" s="23"/>
      <c r="M7" s="23"/>
      <c r="N7" s="23"/>
      <c r="O7" s="23"/>
      <c r="P7" s="9"/>
      <c r="Q7" s="9"/>
      <c r="R7" s="9"/>
    </row>
    <row r="8" spans="1:18" ht="14.25">
      <c r="A8" s="3" t="s">
        <v>3</v>
      </c>
      <c r="B8" s="29">
        <f>+B10+B78+B94</f>
        <v>868527820.2499998</v>
      </c>
      <c r="C8" s="29">
        <f aca="true" t="shared" si="1" ref="C8:O8">+C10+C78+C94</f>
        <v>846011802.5099999</v>
      </c>
      <c r="D8" s="29">
        <f t="shared" si="1"/>
        <v>818761618.4799998</v>
      </c>
      <c r="E8" s="29">
        <f t="shared" si="1"/>
        <v>802120710.8100003</v>
      </c>
      <c r="F8" s="29">
        <f t="shared" si="1"/>
        <v>775371016.7400001</v>
      </c>
      <c r="G8" s="29">
        <f t="shared" si="1"/>
        <v>754942648.31</v>
      </c>
      <c r="H8" s="29">
        <f t="shared" si="1"/>
        <v>736908846.3199998</v>
      </c>
      <c r="I8" s="29">
        <f t="shared" si="1"/>
        <v>717957667.16</v>
      </c>
      <c r="J8" s="29">
        <f t="shared" si="1"/>
        <v>701988266.0600001</v>
      </c>
      <c r="K8" s="29">
        <f t="shared" si="1"/>
        <v>687982816.59</v>
      </c>
      <c r="L8" s="29">
        <f t="shared" si="1"/>
        <v>671404503</v>
      </c>
      <c r="M8" s="29">
        <v>657563649</v>
      </c>
      <c r="N8" s="29">
        <f t="shared" si="1"/>
        <v>622271221</v>
      </c>
      <c r="O8" s="29">
        <f t="shared" si="1"/>
        <v>556704411</v>
      </c>
      <c r="P8" s="9"/>
      <c r="Q8" s="9"/>
      <c r="R8" s="9"/>
    </row>
    <row r="9" spans="1:18" ht="14.25">
      <c r="A9" s="3"/>
      <c r="B9" s="13"/>
      <c r="C9" s="13"/>
      <c r="D9" s="13"/>
      <c r="E9" s="13"/>
      <c r="F9" s="13"/>
      <c r="G9" s="13"/>
      <c r="H9" s="13"/>
      <c r="I9" s="23"/>
      <c r="J9" s="23"/>
      <c r="K9" s="23"/>
      <c r="L9" s="23"/>
      <c r="M9" s="23"/>
      <c r="N9" s="23"/>
      <c r="O9" s="23"/>
      <c r="P9" s="9"/>
      <c r="Q9" s="9"/>
      <c r="R9" s="9"/>
    </row>
    <row r="10" spans="1:18" ht="14.25">
      <c r="A10" s="3" t="s">
        <v>13</v>
      </c>
      <c r="B10" s="26">
        <f>+B12+B16+B23+B29+B35+B49+B63+B68</f>
        <v>860560657.2299998</v>
      </c>
      <c r="C10" s="26">
        <f aca="true" t="shared" si="2" ref="C10:K10">+C12+C16+C23+C29+C35+C49+C63+C68</f>
        <v>840684760.2499999</v>
      </c>
      <c r="D10" s="26">
        <f t="shared" si="2"/>
        <v>814150209.0299999</v>
      </c>
      <c r="E10" s="26">
        <f t="shared" si="2"/>
        <v>797167173.6600003</v>
      </c>
      <c r="F10" s="26">
        <f t="shared" si="2"/>
        <v>769867338.1100001</v>
      </c>
      <c r="G10" s="26">
        <f t="shared" si="2"/>
        <v>750414326.9499999</v>
      </c>
      <c r="H10" s="26">
        <f t="shared" si="2"/>
        <v>732883030.9199998</v>
      </c>
      <c r="I10" s="26">
        <f t="shared" si="2"/>
        <v>713370866.13</v>
      </c>
      <c r="J10" s="26">
        <f t="shared" si="2"/>
        <v>697157114.7</v>
      </c>
      <c r="K10" s="26">
        <f t="shared" si="2"/>
        <v>682318694.0799999</v>
      </c>
      <c r="L10" s="26">
        <v>665767570</v>
      </c>
      <c r="M10" s="26">
        <v>652565364</v>
      </c>
      <c r="N10" s="26">
        <v>617706411</v>
      </c>
      <c r="O10" s="26">
        <v>551887859</v>
      </c>
      <c r="P10" s="9"/>
      <c r="Q10" s="9"/>
      <c r="R10" s="9"/>
    </row>
    <row r="11" spans="1:18" ht="14.25">
      <c r="A11" s="3"/>
      <c r="B11" s="14"/>
      <c r="C11" s="14"/>
      <c r="D11" s="14"/>
      <c r="E11" s="14"/>
      <c r="F11" s="14"/>
      <c r="G11" s="14"/>
      <c r="H11" s="14"/>
      <c r="I11" s="23"/>
      <c r="J11" s="23"/>
      <c r="K11" s="23"/>
      <c r="L11" s="23"/>
      <c r="M11" s="23"/>
      <c r="N11" s="23"/>
      <c r="O11" s="23"/>
      <c r="P11" s="9"/>
      <c r="Q11" s="9"/>
      <c r="R11" s="9"/>
    </row>
    <row r="12" spans="1:18" ht="14.25">
      <c r="A12" s="3" t="s">
        <v>4</v>
      </c>
      <c r="B12" s="24">
        <f>SUM(B13:B14)</f>
        <v>798140888.8599999</v>
      </c>
      <c r="C12" s="24">
        <f aca="true" t="shared" si="3" ref="C12:O12">SUM(C13:C14)</f>
        <v>781547176.4299998</v>
      </c>
      <c r="D12" s="24">
        <f t="shared" si="3"/>
        <v>760172383.9699999</v>
      </c>
      <c r="E12" s="24">
        <f t="shared" si="3"/>
        <v>741106548.4800003</v>
      </c>
      <c r="F12" s="24">
        <f t="shared" si="3"/>
        <v>724917538.45</v>
      </c>
      <c r="G12" s="24">
        <f t="shared" si="3"/>
        <v>704224277.04</v>
      </c>
      <c r="H12" s="24">
        <f t="shared" si="3"/>
        <v>686819416.5899999</v>
      </c>
      <c r="I12" s="24">
        <f t="shared" si="3"/>
        <v>668495842.25</v>
      </c>
      <c r="J12" s="24">
        <f t="shared" si="3"/>
        <v>653710457.59</v>
      </c>
      <c r="K12" s="24">
        <f t="shared" si="3"/>
        <v>635614859.2</v>
      </c>
      <c r="L12" s="24">
        <f t="shared" si="3"/>
        <v>612350881</v>
      </c>
      <c r="M12" s="24">
        <f t="shared" si="3"/>
        <v>581312994</v>
      </c>
      <c r="N12" s="24">
        <f t="shared" si="3"/>
        <v>554217747</v>
      </c>
      <c r="O12" s="24">
        <f t="shared" si="3"/>
        <v>504683073</v>
      </c>
      <c r="P12" s="9"/>
      <c r="Q12" s="9"/>
      <c r="R12" s="9"/>
    </row>
    <row r="13" spans="1:18" ht="14.25">
      <c r="A13" s="3" t="s">
        <v>5</v>
      </c>
      <c r="B13" s="30">
        <v>798140888.8599999</v>
      </c>
      <c r="C13" s="30">
        <v>781547176.4299998</v>
      </c>
      <c r="D13" s="30">
        <v>760172383.9699999</v>
      </c>
      <c r="E13" s="30">
        <v>741106548.4800003</v>
      </c>
      <c r="F13" s="30">
        <v>724917538.45</v>
      </c>
      <c r="G13" s="30">
        <v>704224277.04</v>
      </c>
      <c r="H13" s="30">
        <v>686819416.5899999</v>
      </c>
      <c r="I13" s="32">
        <v>668495842.25</v>
      </c>
      <c r="J13" s="33">
        <v>653710457.59</v>
      </c>
      <c r="K13" s="33">
        <v>635614859.2</v>
      </c>
      <c r="L13" s="34">
        <v>612350881</v>
      </c>
      <c r="M13" s="34">
        <v>581312994</v>
      </c>
      <c r="N13" s="34">
        <v>554217747</v>
      </c>
      <c r="O13" s="34">
        <v>504683073</v>
      </c>
      <c r="P13" s="9"/>
      <c r="Q13" s="9"/>
      <c r="R13" s="9"/>
    </row>
    <row r="14" spans="1:18" ht="14.25">
      <c r="A14" s="3" t="s">
        <v>6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2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9"/>
      <c r="Q14" s="9"/>
      <c r="R14" s="9"/>
    </row>
    <row r="15" spans="1:18" ht="14.25">
      <c r="A15" s="3"/>
      <c r="B15" s="25"/>
      <c r="C15" s="25"/>
      <c r="D15" s="25"/>
      <c r="E15" s="25"/>
      <c r="F15" s="25"/>
      <c r="G15" s="25"/>
      <c r="H15" s="25"/>
      <c r="I15" s="23"/>
      <c r="J15" s="23"/>
      <c r="K15" s="23"/>
      <c r="L15" s="23"/>
      <c r="M15" s="23"/>
      <c r="N15" s="23"/>
      <c r="O15" s="23"/>
      <c r="P15" s="9"/>
      <c r="Q15" s="9"/>
      <c r="R15" s="9"/>
    </row>
    <row r="16" spans="1:18" ht="14.25">
      <c r="A16" s="3" t="s">
        <v>7</v>
      </c>
      <c r="B16" s="24">
        <f>SUM(B17:B21)</f>
        <v>12086341.310000002</v>
      </c>
      <c r="C16" s="24">
        <f aca="true" t="shared" si="4" ref="C16:O16">SUM(C17:C21)</f>
        <v>10788447.45</v>
      </c>
      <c r="D16" s="24">
        <f t="shared" si="4"/>
        <v>10502497.340000002</v>
      </c>
      <c r="E16" s="24">
        <f t="shared" si="4"/>
        <v>5570351.87</v>
      </c>
      <c r="F16" s="24">
        <f t="shared" si="4"/>
        <v>5150448.34</v>
      </c>
      <c r="G16" s="24">
        <f t="shared" si="4"/>
        <v>4552491.23</v>
      </c>
      <c r="H16" s="24">
        <f t="shared" si="4"/>
        <v>3906209.2300000004</v>
      </c>
      <c r="I16" s="24">
        <f t="shared" si="4"/>
        <v>4160857.6599999997</v>
      </c>
      <c r="J16" s="24">
        <f t="shared" si="4"/>
        <v>3414607.89</v>
      </c>
      <c r="K16" s="24">
        <f t="shared" si="4"/>
        <v>2604466.92</v>
      </c>
      <c r="L16" s="24">
        <f t="shared" si="4"/>
        <v>2300314</v>
      </c>
      <c r="M16" s="24">
        <f t="shared" si="4"/>
        <v>2393781</v>
      </c>
      <c r="N16" s="24">
        <f t="shared" si="4"/>
        <v>1977171</v>
      </c>
      <c r="O16" s="24">
        <f t="shared" si="4"/>
        <v>1524972</v>
      </c>
      <c r="P16" s="9"/>
      <c r="Q16" s="9"/>
      <c r="R16" s="9"/>
    </row>
    <row r="17" spans="1:18" ht="14.25">
      <c r="A17" s="3" t="s">
        <v>8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2">
        <v>0</v>
      </c>
      <c r="J17" s="33">
        <v>0</v>
      </c>
      <c r="K17" s="33">
        <v>0</v>
      </c>
      <c r="L17" s="24">
        <v>0</v>
      </c>
      <c r="M17" s="24">
        <v>0</v>
      </c>
      <c r="N17" s="24">
        <v>0</v>
      </c>
      <c r="O17" s="24">
        <v>0</v>
      </c>
      <c r="P17" s="9"/>
      <c r="Q17" s="9"/>
      <c r="R17" s="9"/>
    </row>
    <row r="18" spans="1:18" ht="14.25">
      <c r="A18" s="3" t="s">
        <v>9</v>
      </c>
      <c r="B18" s="30">
        <v>12085722.560000002</v>
      </c>
      <c r="C18" s="30">
        <v>10787571.649999999</v>
      </c>
      <c r="D18" s="30">
        <v>10502485.190000001</v>
      </c>
      <c r="E18" s="30">
        <v>5570325.87</v>
      </c>
      <c r="F18" s="30">
        <v>5150201.34</v>
      </c>
      <c r="G18" s="30">
        <v>4552491.23</v>
      </c>
      <c r="H18" s="30">
        <v>3887080.2300000004</v>
      </c>
      <c r="I18" s="32">
        <v>4130334.6599999997</v>
      </c>
      <c r="J18" s="33">
        <v>3409328.89</v>
      </c>
      <c r="K18" s="33">
        <v>2597776.92</v>
      </c>
      <c r="L18" s="24">
        <v>2282714</v>
      </c>
      <c r="M18" s="24">
        <v>2368646</v>
      </c>
      <c r="N18" s="24">
        <v>1976716</v>
      </c>
      <c r="O18" s="24">
        <v>1523798</v>
      </c>
      <c r="P18" s="9"/>
      <c r="Q18" s="9"/>
      <c r="R18" s="9"/>
    </row>
    <row r="19" spans="1:18" ht="14.25">
      <c r="A19" s="3" t="s">
        <v>10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2">
        <v>0</v>
      </c>
      <c r="J19" s="33">
        <v>0</v>
      </c>
      <c r="K19" s="33">
        <v>0</v>
      </c>
      <c r="L19" s="24">
        <v>0</v>
      </c>
      <c r="M19" s="24">
        <v>0</v>
      </c>
      <c r="N19" s="24">
        <v>0</v>
      </c>
      <c r="O19" s="24">
        <v>0</v>
      </c>
      <c r="P19" s="9"/>
      <c r="Q19" s="9"/>
      <c r="R19" s="9"/>
    </row>
    <row r="20" spans="1:18" ht="14.25">
      <c r="A20" s="3" t="s">
        <v>11</v>
      </c>
      <c r="B20" s="30">
        <v>618.75</v>
      </c>
      <c r="C20" s="30">
        <v>875.8</v>
      </c>
      <c r="D20" s="30">
        <v>12.15</v>
      </c>
      <c r="E20" s="30">
        <v>26</v>
      </c>
      <c r="F20" s="30">
        <v>247</v>
      </c>
      <c r="G20" s="30">
        <v>0</v>
      </c>
      <c r="H20" s="30">
        <v>19129</v>
      </c>
      <c r="I20" s="32">
        <v>30523</v>
      </c>
      <c r="J20" s="33">
        <v>5279</v>
      </c>
      <c r="K20" s="33">
        <v>6690</v>
      </c>
      <c r="L20" s="24">
        <v>17600</v>
      </c>
      <c r="M20" s="24">
        <v>25135</v>
      </c>
      <c r="N20" s="24">
        <v>455</v>
      </c>
      <c r="O20" s="24">
        <v>1174</v>
      </c>
      <c r="P20" s="9"/>
      <c r="Q20" s="9"/>
      <c r="R20" s="9"/>
    </row>
    <row r="21" spans="1:18" ht="14.25">
      <c r="A21" s="3" t="s">
        <v>14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2">
        <v>0</v>
      </c>
      <c r="J21" s="33">
        <v>0</v>
      </c>
      <c r="K21" s="33">
        <v>0</v>
      </c>
      <c r="L21" s="24">
        <v>0</v>
      </c>
      <c r="M21" s="24">
        <v>0</v>
      </c>
      <c r="N21" s="24">
        <v>0</v>
      </c>
      <c r="O21" s="24">
        <v>0</v>
      </c>
      <c r="P21" s="9"/>
      <c r="Q21" s="9"/>
      <c r="R21" s="9"/>
    </row>
    <row r="22" spans="1:18" ht="14.25">
      <c r="A22" s="3"/>
      <c r="B22" s="25"/>
      <c r="C22" s="25"/>
      <c r="D22" s="25"/>
      <c r="E22" s="25"/>
      <c r="F22" s="25"/>
      <c r="G22" s="25"/>
      <c r="H22" s="25"/>
      <c r="I22" s="23"/>
      <c r="J22" s="23"/>
      <c r="K22" s="23"/>
      <c r="L22" s="23"/>
      <c r="M22" s="23"/>
      <c r="N22" s="23"/>
      <c r="O22" s="23"/>
      <c r="P22" s="9"/>
      <c r="Q22" s="9"/>
      <c r="R22" s="9"/>
    </row>
    <row r="23" spans="1:18" ht="14.25">
      <c r="A23" s="3" t="s">
        <v>15</v>
      </c>
      <c r="B23" s="24">
        <f>SUM(B24:B27)</f>
        <v>0</v>
      </c>
      <c r="C23" s="24">
        <f aca="true" t="shared" si="5" ref="C23:O23">SUM(C24:C27)</f>
        <v>0</v>
      </c>
      <c r="D23" s="24">
        <f t="shared" si="5"/>
        <v>0</v>
      </c>
      <c r="E23" s="24">
        <f t="shared" si="5"/>
        <v>0</v>
      </c>
      <c r="F23" s="24">
        <f t="shared" si="5"/>
        <v>0</v>
      </c>
      <c r="G23" s="24">
        <f t="shared" si="5"/>
        <v>0</v>
      </c>
      <c r="H23" s="24">
        <f t="shared" si="5"/>
        <v>0</v>
      </c>
      <c r="I23" s="24">
        <f t="shared" si="5"/>
        <v>0</v>
      </c>
      <c r="J23" s="24">
        <f t="shared" si="5"/>
        <v>0</v>
      </c>
      <c r="K23" s="24">
        <f t="shared" si="5"/>
        <v>0</v>
      </c>
      <c r="L23" s="24">
        <f t="shared" si="5"/>
        <v>0</v>
      </c>
      <c r="M23" s="24">
        <f t="shared" si="5"/>
        <v>0</v>
      </c>
      <c r="N23" s="24">
        <f t="shared" si="5"/>
        <v>0</v>
      </c>
      <c r="O23" s="24">
        <f t="shared" si="5"/>
        <v>0</v>
      </c>
      <c r="P23" s="9"/>
      <c r="Q23" s="9"/>
      <c r="R23" s="9"/>
    </row>
    <row r="24" spans="1:18" ht="14.25">
      <c r="A24" s="3" t="s">
        <v>16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2">
        <v>0</v>
      </c>
      <c r="J24" s="33">
        <v>0</v>
      </c>
      <c r="K24" s="33">
        <v>0</v>
      </c>
      <c r="L24" s="24">
        <v>0</v>
      </c>
      <c r="M24" s="24">
        <v>0</v>
      </c>
      <c r="N24" s="24">
        <v>0</v>
      </c>
      <c r="O24" s="24">
        <v>0</v>
      </c>
      <c r="P24" s="9"/>
      <c r="Q24" s="9"/>
      <c r="R24" s="9"/>
    </row>
    <row r="25" spans="1:18" ht="14.25">
      <c r="A25" s="3" t="s">
        <v>17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2">
        <v>0</v>
      </c>
      <c r="J25" s="33">
        <v>0</v>
      </c>
      <c r="K25" s="33">
        <v>0</v>
      </c>
      <c r="L25" s="24">
        <v>0</v>
      </c>
      <c r="M25" s="24">
        <v>0</v>
      </c>
      <c r="N25" s="24">
        <v>0</v>
      </c>
      <c r="O25" s="24">
        <v>0</v>
      </c>
      <c r="P25" s="9"/>
      <c r="Q25" s="9"/>
      <c r="R25" s="9"/>
    </row>
    <row r="26" spans="1:18" ht="14.25">
      <c r="A26" s="3" t="s">
        <v>18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2">
        <v>0</v>
      </c>
      <c r="J26" s="33">
        <v>0</v>
      </c>
      <c r="K26" s="33">
        <v>0</v>
      </c>
      <c r="L26" s="24">
        <v>0</v>
      </c>
      <c r="M26" s="24">
        <v>0</v>
      </c>
      <c r="N26" s="24">
        <v>0</v>
      </c>
      <c r="O26" s="24">
        <v>0</v>
      </c>
      <c r="P26" s="9"/>
      <c r="Q26" s="9"/>
      <c r="R26" s="9"/>
    </row>
    <row r="27" spans="1:18" ht="14.25">
      <c r="A27" s="3" t="s">
        <v>19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2">
        <v>0</v>
      </c>
      <c r="J27" s="33">
        <v>0</v>
      </c>
      <c r="K27" s="33">
        <v>0</v>
      </c>
      <c r="L27" s="24">
        <v>0</v>
      </c>
      <c r="M27" s="24">
        <v>0</v>
      </c>
      <c r="N27" s="24">
        <v>0</v>
      </c>
      <c r="O27" s="24">
        <v>0</v>
      </c>
      <c r="P27" s="9"/>
      <c r="Q27" s="9"/>
      <c r="R27" s="9"/>
    </row>
    <row r="28" spans="1:18" ht="14.25">
      <c r="A28" s="3"/>
      <c r="B28" s="25"/>
      <c r="C28" s="25"/>
      <c r="D28" s="25"/>
      <c r="E28" s="25"/>
      <c r="F28" s="25"/>
      <c r="G28" s="25"/>
      <c r="H28" s="25"/>
      <c r="I28" s="23"/>
      <c r="J28" s="23"/>
      <c r="K28" s="23"/>
      <c r="L28" s="23"/>
      <c r="M28" s="23"/>
      <c r="N28" s="23"/>
      <c r="O28" s="23"/>
      <c r="P28" s="9"/>
      <c r="Q28" s="9"/>
      <c r="R28" s="9"/>
    </row>
    <row r="29" spans="1:18" ht="14.25">
      <c r="A29" s="3" t="s">
        <v>20</v>
      </c>
      <c r="B29" s="24">
        <f>SUM(B30:B33)</f>
        <v>0</v>
      </c>
      <c r="C29" s="24">
        <f aca="true" t="shared" si="6" ref="C29:O29">SUM(C30:C33)</f>
        <v>0</v>
      </c>
      <c r="D29" s="24">
        <f t="shared" si="6"/>
        <v>0</v>
      </c>
      <c r="E29" s="24">
        <f t="shared" si="6"/>
        <v>0</v>
      </c>
      <c r="F29" s="24">
        <f t="shared" si="6"/>
        <v>0</v>
      </c>
      <c r="G29" s="24">
        <f t="shared" si="6"/>
        <v>0</v>
      </c>
      <c r="H29" s="24">
        <f t="shared" si="6"/>
        <v>0</v>
      </c>
      <c r="I29" s="24">
        <f t="shared" si="6"/>
        <v>0</v>
      </c>
      <c r="J29" s="24">
        <f t="shared" si="6"/>
        <v>0</v>
      </c>
      <c r="K29" s="24">
        <f t="shared" si="6"/>
        <v>0</v>
      </c>
      <c r="L29" s="24">
        <f t="shared" si="6"/>
        <v>0</v>
      </c>
      <c r="M29" s="24">
        <f t="shared" si="6"/>
        <v>0</v>
      </c>
      <c r="N29" s="24">
        <f t="shared" si="6"/>
        <v>0</v>
      </c>
      <c r="O29" s="24">
        <f t="shared" si="6"/>
        <v>0</v>
      </c>
      <c r="P29" s="9"/>
      <c r="Q29" s="9"/>
      <c r="R29" s="9"/>
    </row>
    <row r="30" spans="1:18" ht="14.25">
      <c r="A30" s="3" t="s">
        <v>21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2">
        <v>0</v>
      </c>
      <c r="J30" s="33">
        <v>0</v>
      </c>
      <c r="K30" s="33">
        <v>0</v>
      </c>
      <c r="L30" s="24">
        <v>0</v>
      </c>
      <c r="M30" s="24">
        <v>0</v>
      </c>
      <c r="N30" s="24">
        <v>0</v>
      </c>
      <c r="O30" s="24">
        <v>0</v>
      </c>
      <c r="P30" s="9"/>
      <c r="Q30" s="9"/>
      <c r="R30" s="9"/>
    </row>
    <row r="31" spans="1:18" ht="14.25">
      <c r="A31" s="3" t="s">
        <v>22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2">
        <v>0</v>
      </c>
      <c r="J31" s="33">
        <v>0</v>
      </c>
      <c r="K31" s="33">
        <v>0</v>
      </c>
      <c r="L31" s="24">
        <v>0</v>
      </c>
      <c r="M31" s="24">
        <v>0</v>
      </c>
      <c r="N31" s="24">
        <v>0</v>
      </c>
      <c r="O31" s="24">
        <v>0</v>
      </c>
      <c r="P31" s="9"/>
      <c r="Q31" s="9"/>
      <c r="R31" s="9"/>
    </row>
    <row r="32" spans="1:18" ht="14.25">
      <c r="A32" s="3" t="s">
        <v>23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2">
        <v>0</v>
      </c>
      <c r="J32" s="33">
        <v>0</v>
      </c>
      <c r="K32" s="33">
        <v>0</v>
      </c>
      <c r="L32" s="24">
        <v>0</v>
      </c>
      <c r="M32" s="24">
        <v>0</v>
      </c>
      <c r="N32" s="24">
        <v>0</v>
      </c>
      <c r="O32" s="24">
        <v>0</v>
      </c>
      <c r="P32" s="9"/>
      <c r="Q32" s="9"/>
      <c r="R32" s="9"/>
    </row>
    <row r="33" spans="1:18" ht="14.25">
      <c r="A33" s="3" t="s">
        <v>24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2">
        <v>0</v>
      </c>
      <c r="J33" s="33">
        <v>0</v>
      </c>
      <c r="K33" s="33">
        <v>0</v>
      </c>
      <c r="L33" s="24">
        <v>0</v>
      </c>
      <c r="M33" s="24">
        <v>0</v>
      </c>
      <c r="N33" s="24">
        <v>0</v>
      </c>
      <c r="O33" s="24">
        <v>0</v>
      </c>
      <c r="P33" s="9"/>
      <c r="Q33" s="9"/>
      <c r="R33" s="9"/>
    </row>
    <row r="34" spans="1:18" ht="14.25">
      <c r="A34" s="3"/>
      <c r="B34" s="25"/>
      <c r="C34" s="25"/>
      <c r="D34" s="25"/>
      <c r="E34" s="25"/>
      <c r="F34" s="25"/>
      <c r="G34" s="25"/>
      <c r="H34" s="25"/>
      <c r="I34" s="23"/>
      <c r="J34" s="23"/>
      <c r="K34" s="23"/>
      <c r="L34" s="23"/>
      <c r="M34" s="23"/>
      <c r="N34" s="23"/>
      <c r="O34" s="23"/>
      <c r="P34" s="9"/>
      <c r="Q34" s="9"/>
      <c r="R34" s="9"/>
    </row>
    <row r="35" spans="1:18" ht="14.25">
      <c r="A35" s="3" t="s">
        <v>25</v>
      </c>
      <c r="B35" s="24">
        <f>SUM(B36:B47)</f>
        <v>10603.73</v>
      </c>
      <c r="C35" s="24">
        <f aca="true" t="shared" si="7" ref="C35:O35">SUM(C36:C47)</f>
        <v>7261.049999999999</v>
      </c>
      <c r="D35" s="24">
        <f t="shared" si="7"/>
        <v>348.90999999999997</v>
      </c>
      <c r="E35" s="24">
        <f t="shared" si="7"/>
        <v>3710.29</v>
      </c>
      <c r="F35" s="24">
        <f t="shared" si="7"/>
        <v>8090.57</v>
      </c>
      <c r="G35" s="24">
        <f t="shared" si="7"/>
        <v>1844.5900000000001</v>
      </c>
      <c r="H35" s="24">
        <f t="shared" si="7"/>
        <v>2263.42</v>
      </c>
      <c r="I35" s="24">
        <f t="shared" si="7"/>
        <v>1259.6499999999999</v>
      </c>
      <c r="J35" s="24">
        <f t="shared" si="7"/>
        <v>39334</v>
      </c>
      <c r="K35" s="24">
        <f t="shared" si="7"/>
        <v>132.4</v>
      </c>
      <c r="L35" s="24">
        <f t="shared" si="7"/>
        <v>5</v>
      </c>
      <c r="M35" s="24">
        <f t="shared" si="7"/>
        <v>520</v>
      </c>
      <c r="N35" s="24">
        <f t="shared" si="7"/>
        <v>0</v>
      </c>
      <c r="O35" s="24">
        <f t="shared" si="7"/>
        <v>0</v>
      </c>
      <c r="P35" s="9"/>
      <c r="Q35" s="9"/>
      <c r="R35" s="9"/>
    </row>
    <row r="36" spans="1:18" ht="14.25">
      <c r="A36" s="3" t="s">
        <v>26</v>
      </c>
      <c r="B36" s="30">
        <v>10603.73</v>
      </c>
      <c r="C36" s="30">
        <v>7261.049999999999</v>
      </c>
      <c r="D36" s="30">
        <v>348.90999999999997</v>
      </c>
      <c r="E36" s="30">
        <v>3710.29</v>
      </c>
      <c r="F36" s="30">
        <v>8090.57</v>
      </c>
      <c r="G36" s="30">
        <v>1844.5900000000001</v>
      </c>
      <c r="H36" s="30">
        <v>2263.42</v>
      </c>
      <c r="I36" s="32">
        <v>1259.6499999999999</v>
      </c>
      <c r="J36" s="33">
        <v>39334</v>
      </c>
      <c r="K36" s="33">
        <v>132.4</v>
      </c>
      <c r="L36" s="24">
        <v>5</v>
      </c>
      <c r="M36" s="24">
        <v>520</v>
      </c>
      <c r="N36" s="33">
        <v>0</v>
      </c>
      <c r="O36" s="24">
        <v>0</v>
      </c>
      <c r="P36" s="9"/>
      <c r="Q36" s="9"/>
      <c r="R36" s="9"/>
    </row>
    <row r="37" spans="1:18" ht="14.25">
      <c r="A37" s="3" t="s">
        <v>27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2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24">
        <v>0</v>
      </c>
      <c r="P37" s="9"/>
      <c r="Q37" s="9"/>
      <c r="R37" s="9"/>
    </row>
    <row r="38" spans="1:18" ht="14.25">
      <c r="A38" s="3" t="s">
        <v>28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2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24">
        <v>0</v>
      </c>
      <c r="P38" s="9"/>
      <c r="Q38" s="9"/>
      <c r="R38" s="9"/>
    </row>
    <row r="39" spans="1:18" ht="14.25">
      <c r="A39" s="3" t="s">
        <v>29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2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4">
        <v>0</v>
      </c>
      <c r="P39" s="9"/>
      <c r="Q39" s="9"/>
      <c r="R39" s="9"/>
    </row>
    <row r="40" spans="1:18" ht="14.25">
      <c r="A40" s="3" t="s">
        <v>30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2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24">
        <v>0</v>
      </c>
      <c r="P40" s="9"/>
      <c r="Q40" s="9"/>
      <c r="R40" s="9"/>
    </row>
    <row r="41" spans="1:18" ht="14.25">
      <c r="A41" s="3" t="s">
        <v>31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2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24">
        <v>0</v>
      </c>
      <c r="P41" s="9"/>
      <c r="Q41" s="9"/>
      <c r="R41" s="9"/>
    </row>
    <row r="42" spans="1:18" ht="14.25">
      <c r="A42" s="3" t="s">
        <v>32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2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24">
        <v>0</v>
      </c>
      <c r="P42" s="9"/>
      <c r="Q42" s="9"/>
      <c r="R42" s="9"/>
    </row>
    <row r="43" spans="1:18" ht="14.25">
      <c r="A43" s="3" t="s">
        <v>33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2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24">
        <v>0</v>
      </c>
      <c r="P43" s="9"/>
      <c r="Q43" s="9"/>
      <c r="R43" s="9"/>
    </row>
    <row r="44" spans="1:18" ht="14.25">
      <c r="A44" s="3" t="s">
        <v>34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2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24">
        <v>0</v>
      </c>
      <c r="P44" s="9"/>
      <c r="Q44" s="9"/>
      <c r="R44" s="9"/>
    </row>
    <row r="45" spans="1:18" ht="14.25">
      <c r="A45" s="3" t="s">
        <v>35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2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24">
        <v>0</v>
      </c>
      <c r="P45" s="9"/>
      <c r="Q45" s="9"/>
      <c r="R45" s="9"/>
    </row>
    <row r="46" spans="1:18" ht="14.25">
      <c r="A46" s="3" t="s">
        <v>36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2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24">
        <v>0</v>
      </c>
      <c r="P46" s="9"/>
      <c r="Q46" s="9"/>
      <c r="R46" s="9"/>
    </row>
    <row r="47" spans="1:18" ht="14.25">
      <c r="A47" s="3" t="s">
        <v>37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2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24">
        <v>0</v>
      </c>
      <c r="P47" s="9"/>
      <c r="Q47" s="9"/>
      <c r="R47" s="9"/>
    </row>
    <row r="48" spans="1:18" ht="14.25">
      <c r="A48" s="3"/>
      <c r="B48" s="15"/>
      <c r="C48" s="15"/>
      <c r="D48" s="15"/>
      <c r="E48" s="15"/>
      <c r="F48" s="15"/>
      <c r="G48" s="15"/>
      <c r="H48" s="15"/>
      <c r="I48" s="23"/>
      <c r="J48" s="23"/>
      <c r="K48" s="23"/>
      <c r="L48" s="23"/>
      <c r="M48" s="23"/>
      <c r="N48" s="23"/>
      <c r="P48" s="9"/>
      <c r="Q48" s="9"/>
      <c r="R48" s="9"/>
    </row>
    <row r="49" spans="1:18" ht="14.25">
      <c r="A49" s="3" t="s">
        <v>38</v>
      </c>
      <c r="B49" s="26">
        <f>SUM(B50:B61)</f>
        <v>13563601.270000001</v>
      </c>
      <c r="C49" s="26">
        <f aca="true" t="shared" si="8" ref="C49:O49">SUM(C50:C61)</f>
        <v>14984523.92</v>
      </c>
      <c r="D49" s="26">
        <f t="shared" si="8"/>
        <v>14943554.759999998</v>
      </c>
      <c r="E49" s="26">
        <f t="shared" si="8"/>
        <v>15105459.44</v>
      </c>
      <c r="F49" s="26">
        <f t="shared" si="8"/>
        <v>14562221.270000001</v>
      </c>
      <c r="G49" s="26">
        <f t="shared" si="8"/>
        <v>14509117.040000001</v>
      </c>
      <c r="H49" s="26">
        <f t="shared" si="8"/>
        <v>15686186.049999999</v>
      </c>
      <c r="I49" s="26">
        <f t="shared" si="8"/>
        <v>14825537.72</v>
      </c>
      <c r="J49" s="26">
        <f t="shared" si="8"/>
        <v>14007890.84</v>
      </c>
      <c r="K49" s="26">
        <f t="shared" si="8"/>
        <v>12986652.18</v>
      </c>
      <c r="L49" s="26">
        <f t="shared" si="8"/>
        <v>13057666</v>
      </c>
      <c r="M49" s="26">
        <f t="shared" si="8"/>
        <v>12416751</v>
      </c>
      <c r="N49" s="26">
        <f t="shared" si="8"/>
        <v>12754439</v>
      </c>
      <c r="O49" s="26">
        <f t="shared" si="8"/>
        <v>11062954</v>
      </c>
      <c r="P49" s="9"/>
      <c r="Q49" s="9"/>
      <c r="R49" s="9"/>
    </row>
    <row r="50" spans="1:18" ht="14.25">
      <c r="A50" s="3" t="s">
        <v>39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2">
        <v>0</v>
      </c>
      <c r="J50" s="33">
        <v>0</v>
      </c>
      <c r="K50" s="33">
        <v>0</v>
      </c>
      <c r="L50" s="24">
        <v>0</v>
      </c>
      <c r="M50" s="24">
        <v>0</v>
      </c>
      <c r="N50" s="24">
        <v>0</v>
      </c>
      <c r="O50" s="24">
        <v>0</v>
      </c>
      <c r="P50" s="9"/>
      <c r="Q50" s="9"/>
      <c r="R50" s="9"/>
    </row>
    <row r="51" spans="1:18" ht="14.25">
      <c r="A51" s="3" t="s">
        <v>40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2">
        <v>0</v>
      </c>
      <c r="J51" s="33">
        <v>0</v>
      </c>
      <c r="K51" s="33">
        <v>0</v>
      </c>
      <c r="L51" s="24">
        <v>0</v>
      </c>
      <c r="M51" s="24">
        <v>0</v>
      </c>
      <c r="N51" s="24">
        <v>0</v>
      </c>
      <c r="O51" s="24">
        <v>0</v>
      </c>
      <c r="P51" s="9"/>
      <c r="Q51" s="9"/>
      <c r="R51" s="9"/>
    </row>
    <row r="52" spans="1:15" ht="14.25">
      <c r="A52" s="3" t="s">
        <v>41</v>
      </c>
      <c r="B52" s="30">
        <v>13563601.270000001</v>
      </c>
      <c r="C52" s="30">
        <v>14984523.92</v>
      </c>
      <c r="D52" s="30">
        <v>14943554.759999998</v>
      </c>
      <c r="E52" s="30">
        <v>15105459.44</v>
      </c>
      <c r="F52" s="30">
        <v>14562221.270000001</v>
      </c>
      <c r="G52" s="30">
        <v>14509117.040000001</v>
      </c>
      <c r="H52" s="30">
        <v>15686186.049999999</v>
      </c>
      <c r="I52" s="32">
        <v>14825537.72</v>
      </c>
      <c r="J52" s="33">
        <v>14007890.84</v>
      </c>
      <c r="K52" s="33">
        <v>12986652.18</v>
      </c>
      <c r="L52" s="24">
        <v>13057666</v>
      </c>
      <c r="M52" s="24">
        <v>12416751</v>
      </c>
      <c r="N52" s="24">
        <v>12754439</v>
      </c>
      <c r="O52" s="24">
        <v>11062954</v>
      </c>
    </row>
    <row r="53" spans="1:15" ht="14.25">
      <c r="A53" s="3" t="s">
        <v>42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2">
        <v>0</v>
      </c>
      <c r="J53" s="33">
        <v>0</v>
      </c>
      <c r="K53" s="33">
        <v>0</v>
      </c>
      <c r="L53" s="24">
        <v>0</v>
      </c>
      <c r="M53" s="24">
        <v>0</v>
      </c>
      <c r="N53" s="24">
        <v>0</v>
      </c>
      <c r="O53" s="24">
        <v>0</v>
      </c>
    </row>
    <row r="54" spans="1:15" ht="14.25">
      <c r="A54" s="3" t="s">
        <v>43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2">
        <v>0</v>
      </c>
      <c r="J54" s="33">
        <v>0</v>
      </c>
      <c r="K54" s="33">
        <v>0</v>
      </c>
      <c r="L54" s="24">
        <v>0</v>
      </c>
      <c r="M54" s="24">
        <v>0</v>
      </c>
      <c r="N54" s="24">
        <v>0</v>
      </c>
      <c r="O54" s="24">
        <v>0</v>
      </c>
    </row>
    <row r="55" spans="1:15" ht="14.25">
      <c r="A55" s="3" t="s">
        <v>44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2">
        <v>0</v>
      </c>
      <c r="J55" s="33">
        <v>0</v>
      </c>
      <c r="K55" s="33">
        <v>0</v>
      </c>
      <c r="L55" s="24">
        <v>0</v>
      </c>
      <c r="M55" s="24">
        <v>0</v>
      </c>
      <c r="N55" s="24">
        <v>0</v>
      </c>
      <c r="O55" s="24">
        <v>0</v>
      </c>
    </row>
    <row r="56" spans="1:15" ht="14.25">
      <c r="A56" s="3" t="s">
        <v>45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2">
        <v>0</v>
      </c>
      <c r="J56" s="33">
        <v>0</v>
      </c>
      <c r="K56" s="33">
        <v>0</v>
      </c>
      <c r="L56" s="24">
        <v>0</v>
      </c>
      <c r="M56" s="24">
        <v>0</v>
      </c>
      <c r="N56" s="24">
        <v>0</v>
      </c>
      <c r="O56" s="24">
        <v>0</v>
      </c>
    </row>
    <row r="57" spans="1:15" ht="14.25">
      <c r="A57" s="3" t="s">
        <v>46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2">
        <v>0</v>
      </c>
      <c r="J57" s="33">
        <v>0</v>
      </c>
      <c r="K57" s="33">
        <v>0</v>
      </c>
      <c r="L57" s="24">
        <v>0</v>
      </c>
      <c r="M57" s="24">
        <v>0</v>
      </c>
      <c r="N57" s="24">
        <v>0</v>
      </c>
      <c r="O57" s="24">
        <v>0</v>
      </c>
    </row>
    <row r="58" spans="1:15" ht="14.25">
      <c r="A58" s="3" t="s">
        <v>47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2">
        <v>0</v>
      </c>
      <c r="J58" s="33">
        <v>0</v>
      </c>
      <c r="K58" s="33">
        <v>0</v>
      </c>
      <c r="L58" s="24">
        <v>0</v>
      </c>
      <c r="M58" s="24">
        <v>0</v>
      </c>
      <c r="N58" s="24">
        <v>0</v>
      </c>
      <c r="O58" s="24">
        <v>0</v>
      </c>
    </row>
    <row r="59" spans="1:15" ht="14.25">
      <c r="A59" s="3" t="s">
        <v>48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2">
        <v>0</v>
      </c>
      <c r="J59" s="33">
        <v>0</v>
      </c>
      <c r="K59" s="33">
        <v>0</v>
      </c>
      <c r="L59" s="24">
        <v>0</v>
      </c>
      <c r="M59" s="24">
        <v>0</v>
      </c>
      <c r="N59" s="24">
        <v>0</v>
      </c>
      <c r="O59" s="24">
        <v>0</v>
      </c>
    </row>
    <row r="60" spans="1:15" ht="14.25">
      <c r="A60" s="3" t="s">
        <v>49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2">
        <v>0</v>
      </c>
      <c r="J60" s="33">
        <v>0</v>
      </c>
      <c r="K60" s="33">
        <v>0</v>
      </c>
      <c r="L60" s="24">
        <v>0</v>
      </c>
      <c r="M60" s="24">
        <v>0</v>
      </c>
      <c r="N60" s="24">
        <v>0</v>
      </c>
      <c r="O60" s="24">
        <v>0</v>
      </c>
    </row>
    <row r="61" spans="1:15" ht="14.25">
      <c r="A61" s="3" t="s">
        <v>50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2">
        <v>0</v>
      </c>
      <c r="J61" s="33">
        <v>0</v>
      </c>
      <c r="K61" s="33">
        <v>0</v>
      </c>
      <c r="L61" s="24">
        <v>0</v>
      </c>
      <c r="M61" s="24">
        <v>0</v>
      </c>
      <c r="N61" s="24">
        <v>0</v>
      </c>
      <c r="O61" s="24">
        <v>0</v>
      </c>
    </row>
    <row r="62" spans="1:15" ht="14.25">
      <c r="A62" s="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4.25">
      <c r="A63" s="3" t="s">
        <v>51</v>
      </c>
      <c r="B63" s="27">
        <f>SUM(B64:B66)</f>
        <v>19483288.009999998</v>
      </c>
      <c r="C63" s="27">
        <f aca="true" t="shared" si="9" ref="C63:O63">SUM(C64:C66)</f>
        <v>17656899.699999996</v>
      </c>
      <c r="D63" s="27">
        <f t="shared" si="9"/>
        <v>14913791.919999998</v>
      </c>
      <c r="E63" s="27">
        <f t="shared" si="9"/>
        <v>14708199.999999996</v>
      </c>
      <c r="F63" s="27">
        <f t="shared" si="9"/>
        <v>11728056.11</v>
      </c>
      <c r="G63" s="27">
        <f t="shared" si="9"/>
        <v>12068603.77</v>
      </c>
      <c r="H63" s="27">
        <f t="shared" si="9"/>
        <v>11191500.73</v>
      </c>
      <c r="I63" s="27">
        <f t="shared" si="9"/>
        <v>12247494.989999998</v>
      </c>
      <c r="J63" s="27">
        <f t="shared" si="9"/>
        <v>11677450.55</v>
      </c>
      <c r="K63" s="27">
        <f t="shared" si="9"/>
        <v>15271342.8</v>
      </c>
      <c r="L63" s="27">
        <f t="shared" si="9"/>
        <v>23161033</v>
      </c>
      <c r="M63" s="27">
        <f t="shared" si="9"/>
        <v>35619207</v>
      </c>
      <c r="N63" s="27">
        <f t="shared" si="9"/>
        <v>26558560</v>
      </c>
      <c r="O63" s="27">
        <f t="shared" si="9"/>
        <v>18959569</v>
      </c>
    </row>
    <row r="64" spans="1:15" ht="14.25">
      <c r="A64" s="4" t="s">
        <v>52</v>
      </c>
      <c r="B64" s="30">
        <v>4608987.969999999</v>
      </c>
      <c r="C64" s="30">
        <v>3452786.649999997</v>
      </c>
      <c r="D64" s="30">
        <v>3328805.4499999993</v>
      </c>
      <c r="E64" s="30">
        <v>3418202.399999998</v>
      </c>
      <c r="F64" s="30">
        <v>2003819.5200000005</v>
      </c>
      <c r="G64" s="30">
        <v>2157317.319999999</v>
      </c>
      <c r="H64" s="30">
        <v>3009300.890000002</v>
      </c>
      <c r="I64" s="32">
        <v>3060894.3999999985</v>
      </c>
      <c r="J64" s="33">
        <v>3920241.19</v>
      </c>
      <c r="K64" s="33">
        <v>6290834.9</v>
      </c>
      <c r="L64" s="24">
        <v>15751815</v>
      </c>
      <c r="M64" s="24">
        <v>27179298</v>
      </c>
      <c r="N64" s="24">
        <v>21011193</v>
      </c>
      <c r="O64" s="24">
        <v>11748941</v>
      </c>
    </row>
    <row r="65" spans="1:15" ht="14.25">
      <c r="A65" s="3" t="s">
        <v>53</v>
      </c>
      <c r="B65" s="30">
        <v>4233749.33</v>
      </c>
      <c r="C65" s="30">
        <v>4014393.08</v>
      </c>
      <c r="D65" s="30">
        <v>4134716.97</v>
      </c>
      <c r="E65" s="30">
        <v>3743065.9899999998</v>
      </c>
      <c r="F65" s="30">
        <v>3709215.3299999996</v>
      </c>
      <c r="G65" s="30">
        <v>4028449.83</v>
      </c>
      <c r="H65" s="30">
        <v>3180492.6399999997</v>
      </c>
      <c r="I65" s="32">
        <v>3151040.4600000004</v>
      </c>
      <c r="J65" s="33">
        <v>2746261.63</v>
      </c>
      <c r="K65" s="33">
        <v>2414384.86</v>
      </c>
      <c r="L65" s="24">
        <v>1887126</v>
      </c>
      <c r="M65" s="24">
        <v>1778956</v>
      </c>
      <c r="N65" s="24">
        <v>1453839</v>
      </c>
      <c r="O65" s="24">
        <v>1165865</v>
      </c>
    </row>
    <row r="66" spans="1:15" ht="14.25">
      <c r="A66" s="3" t="s">
        <v>54</v>
      </c>
      <c r="B66" s="30">
        <v>10640550.71</v>
      </c>
      <c r="C66" s="30">
        <v>10189719.97</v>
      </c>
      <c r="D66" s="30">
        <v>7450269.499999999</v>
      </c>
      <c r="E66" s="30">
        <v>7546931.609999999</v>
      </c>
      <c r="F66" s="30">
        <v>6015021.260000001</v>
      </c>
      <c r="G66" s="30">
        <v>5882836.62</v>
      </c>
      <c r="H66" s="30">
        <v>5001707.2</v>
      </c>
      <c r="I66" s="32">
        <v>6035560.129999999</v>
      </c>
      <c r="J66" s="33">
        <v>5010947.73</v>
      </c>
      <c r="K66" s="33">
        <v>6566123.04</v>
      </c>
      <c r="L66" s="24">
        <v>5522092</v>
      </c>
      <c r="M66" s="24">
        <v>6660953</v>
      </c>
      <c r="N66" s="24">
        <v>4093528</v>
      </c>
      <c r="O66" s="24">
        <v>6044763</v>
      </c>
    </row>
    <row r="67" spans="1:15" ht="14.25">
      <c r="A67" s="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4.25">
      <c r="A68" s="3" t="s">
        <v>55</v>
      </c>
      <c r="B68" s="27">
        <f>SUM(B69:B76)</f>
        <v>17275934.050000004</v>
      </c>
      <c r="C68" s="27">
        <f aca="true" t="shared" si="10" ref="C68:O68">SUM(C69:C76)</f>
        <v>15700451.700000001</v>
      </c>
      <c r="D68" s="27">
        <f t="shared" si="10"/>
        <v>13617632.129999999</v>
      </c>
      <c r="E68" s="27">
        <f t="shared" si="10"/>
        <v>20672903.580000006</v>
      </c>
      <c r="F68" s="27">
        <f t="shared" si="10"/>
        <v>13500983.370000001</v>
      </c>
      <c r="G68" s="27">
        <f t="shared" si="10"/>
        <v>15057993.280000001</v>
      </c>
      <c r="H68" s="27">
        <f t="shared" si="10"/>
        <v>15277454.899999999</v>
      </c>
      <c r="I68" s="27">
        <f t="shared" si="10"/>
        <v>13639873.860000003</v>
      </c>
      <c r="J68" s="27">
        <f t="shared" si="10"/>
        <v>14307373.829999998</v>
      </c>
      <c r="K68" s="27">
        <f t="shared" si="10"/>
        <v>15841240.579999998</v>
      </c>
      <c r="L68" s="27">
        <f t="shared" si="10"/>
        <v>14897672</v>
      </c>
      <c r="M68" s="27">
        <f t="shared" si="10"/>
        <v>20822112</v>
      </c>
      <c r="N68" s="27">
        <f t="shared" si="10"/>
        <v>22198493</v>
      </c>
      <c r="O68" s="27">
        <f t="shared" si="10"/>
        <v>15657288</v>
      </c>
    </row>
    <row r="69" spans="1:15" ht="14.25">
      <c r="A69" s="3" t="s">
        <v>56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2">
        <v>0</v>
      </c>
      <c r="J69" s="33">
        <v>0</v>
      </c>
      <c r="K69" s="33">
        <v>0</v>
      </c>
      <c r="L69" s="24">
        <v>0</v>
      </c>
      <c r="M69" s="24">
        <v>0</v>
      </c>
      <c r="N69" s="24">
        <v>0</v>
      </c>
      <c r="O69" s="24">
        <v>0</v>
      </c>
    </row>
    <row r="70" spans="1:15" ht="14.25">
      <c r="A70" s="3" t="s">
        <v>57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2">
        <v>0</v>
      </c>
      <c r="J70" s="33">
        <v>0</v>
      </c>
      <c r="K70" s="33">
        <v>0</v>
      </c>
      <c r="L70" s="24">
        <v>0</v>
      </c>
      <c r="M70" s="24">
        <v>0</v>
      </c>
      <c r="N70" s="24">
        <v>0</v>
      </c>
      <c r="O70" s="24">
        <v>0</v>
      </c>
    </row>
    <row r="71" spans="1:15" ht="14.25">
      <c r="A71" s="3" t="s">
        <v>58</v>
      </c>
      <c r="B71" s="30">
        <v>4766985.250000003</v>
      </c>
      <c r="C71" s="30">
        <v>4212705.329999999</v>
      </c>
      <c r="D71" s="30">
        <v>3353672.6099999994</v>
      </c>
      <c r="E71" s="30">
        <v>12312616.060000004</v>
      </c>
      <c r="F71" s="30">
        <v>5635125.61</v>
      </c>
      <c r="G71" s="30">
        <v>5109845.859999999</v>
      </c>
      <c r="H71" s="30">
        <v>6837187.550000002</v>
      </c>
      <c r="I71" s="32">
        <v>4683946.289999999</v>
      </c>
      <c r="J71" s="33">
        <v>3675727.53</v>
      </c>
      <c r="K71" s="33">
        <v>3142129.63</v>
      </c>
      <c r="L71" s="24">
        <v>2624557</v>
      </c>
      <c r="M71" s="24">
        <v>6247763</v>
      </c>
      <c r="N71" s="24">
        <v>3169669</v>
      </c>
      <c r="O71" s="24">
        <v>3035136</v>
      </c>
    </row>
    <row r="72" spans="1:15" ht="14.25">
      <c r="A72" s="3" t="s">
        <v>59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2">
        <v>0</v>
      </c>
      <c r="J72" s="33">
        <v>0</v>
      </c>
      <c r="K72" s="33">
        <v>0</v>
      </c>
      <c r="L72" s="24">
        <v>0</v>
      </c>
      <c r="M72" s="24">
        <v>0</v>
      </c>
      <c r="N72" s="24">
        <v>0</v>
      </c>
      <c r="O72" s="24">
        <v>0</v>
      </c>
    </row>
    <row r="73" spans="1:15" ht="14.25">
      <c r="A73" s="3" t="s">
        <v>60</v>
      </c>
      <c r="B73" s="30">
        <v>3066798.6300000004</v>
      </c>
      <c r="C73" s="30">
        <v>4893556.6</v>
      </c>
      <c r="D73" s="30">
        <v>3191621.5399999996</v>
      </c>
      <c r="E73" s="30">
        <v>2160952.9800000004</v>
      </c>
      <c r="F73" s="30">
        <v>2302013.99</v>
      </c>
      <c r="G73" s="30">
        <v>2663355.8100000005</v>
      </c>
      <c r="H73" s="30">
        <v>1906797.0899999996</v>
      </c>
      <c r="I73" s="32">
        <v>3044520.25</v>
      </c>
      <c r="J73" s="33">
        <v>4049080.31</v>
      </c>
      <c r="K73" s="33">
        <v>4694387.13</v>
      </c>
      <c r="L73" s="24">
        <v>3517691</v>
      </c>
      <c r="M73" s="24">
        <v>3720250</v>
      </c>
      <c r="N73" s="24">
        <v>2587308</v>
      </c>
      <c r="O73" s="24">
        <v>2755269</v>
      </c>
    </row>
    <row r="74" spans="1:15" ht="14.25">
      <c r="A74" s="3" t="s">
        <v>61</v>
      </c>
      <c r="B74" s="30">
        <v>1148777.2100000002</v>
      </c>
      <c r="C74" s="30">
        <v>1206292.0799999998</v>
      </c>
      <c r="D74" s="30">
        <v>1420076.25</v>
      </c>
      <c r="E74" s="30">
        <v>1796103.8099999996</v>
      </c>
      <c r="F74" s="30">
        <v>1046090.8599999999</v>
      </c>
      <c r="G74" s="30">
        <v>1539194.8299999998</v>
      </c>
      <c r="H74" s="30">
        <v>864133.6</v>
      </c>
      <c r="I74" s="32">
        <v>889561.4200000002</v>
      </c>
      <c r="J74" s="33">
        <v>826299.09</v>
      </c>
      <c r="K74" s="33">
        <v>985386.35</v>
      </c>
      <c r="L74" s="24">
        <v>946892</v>
      </c>
      <c r="M74" s="24">
        <v>1293737</v>
      </c>
      <c r="N74" s="24">
        <v>1105003</v>
      </c>
      <c r="O74" s="24">
        <v>1006049</v>
      </c>
    </row>
    <row r="75" spans="1:15" ht="14.25">
      <c r="A75" s="3" t="s">
        <v>62</v>
      </c>
      <c r="B75" s="30">
        <v>1951.92</v>
      </c>
      <c r="C75" s="30">
        <v>1677.1799999999998</v>
      </c>
      <c r="D75" s="30">
        <v>2987.29</v>
      </c>
      <c r="E75" s="30">
        <v>135</v>
      </c>
      <c r="F75" s="30">
        <v>8644</v>
      </c>
      <c r="G75" s="30">
        <v>0</v>
      </c>
      <c r="H75" s="30">
        <v>580.61</v>
      </c>
      <c r="I75" s="32">
        <v>0</v>
      </c>
      <c r="J75" s="33">
        <v>14927.76</v>
      </c>
      <c r="K75" s="33">
        <v>0</v>
      </c>
      <c r="L75" s="24">
        <v>0</v>
      </c>
      <c r="M75" s="24">
        <v>0</v>
      </c>
      <c r="N75" s="24">
        <v>0</v>
      </c>
      <c r="O75" s="24">
        <v>0</v>
      </c>
    </row>
    <row r="76" spans="1:15" ht="14.25">
      <c r="A76" s="3" t="s">
        <v>63</v>
      </c>
      <c r="B76" s="30">
        <v>8291421.040000001</v>
      </c>
      <c r="C76" s="30">
        <v>5386220.510000002</v>
      </c>
      <c r="D76" s="30">
        <v>5649274.4399999995</v>
      </c>
      <c r="E76" s="30">
        <v>4403095.73</v>
      </c>
      <c r="F76" s="30">
        <v>4509108.91</v>
      </c>
      <c r="G76" s="30">
        <v>5745596.78</v>
      </c>
      <c r="H76" s="30">
        <v>5668756.049999999</v>
      </c>
      <c r="I76" s="32">
        <v>5021845.900000003</v>
      </c>
      <c r="J76" s="33">
        <v>5741339.14</v>
      </c>
      <c r="K76" s="33">
        <v>7019337.47</v>
      </c>
      <c r="L76" s="24">
        <v>7808532</v>
      </c>
      <c r="M76" s="24">
        <v>9560362</v>
      </c>
      <c r="N76" s="24">
        <v>15336513</v>
      </c>
      <c r="O76" s="24">
        <v>8860834</v>
      </c>
    </row>
    <row r="77" spans="1:15" ht="14.25">
      <c r="A77" s="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14.25">
      <c r="A78" s="3" t="s">
        <v>1</v>
      </c>
      <c r="B78" s="27">
        <f>SUM(B79:B92)</f>
        <v>3224865.76</v>
      </c>
      <c r="C78" s="27">
        <f aca="true" t="shared" si="11" ref="C78:O78">SUM(C79:C92)</f>
        <v>1641695.92</v>
      </c>
      <c r="D78" s="27">
        <f t="shared" si="11"/>
        <v>1515877.0499999998</v>
      </c>
      <c r="E78" s="27">
        <f t="shared" si="11"/>
        <v>736288.1100000001</v>
      </c>
      <c r="F78" s="27">
        <f t="shared" si="11"/>
        <v>2780136.02</v>
      </c>
      <c r="G78" s="27">
        <f t="shared" si="11"/>
        <v>587797.9700000001</v>
      </c>
      <c r="H78" s="27">
        <f t="shared" si="11"/>
        <v>661265.51</v>
      </c>
      <c r="I78" s="27">
        <f t="shared" si="11"/>
        <v>935399.8099999999</v>
      </c>
      <c r="J78" s="27">
        <f t="shared" si="11"/>
        <v>1027239.62</v>
      </c>
      <c r="K78" s="27">
        <f t="shared" si="11"/>
        <v>1883225.69</v>
      </c>
      <c r="L78" s="27">
        <f t="shared" si="11"/>
        <v>1245259</v>
      </c>
      <c r="M78" s="27">
        <f t="shared" si="11"/>
        <v>1793946</v>
      </c>
      <c r="N78" s="27">
        <f t="shared" si="11"/>
        <v>1253320</v>
      </c>
      <c r="O78" s="27">
        <f t="shared" si="11"/>
        <v>1241943</v>
      </c>
    </row>
    <row r="79" spans="1:15" ht="14.25">
      <c r="A79" s="3" t="s">
        <v>64</v>
      </c>
      <c r="B79" s="30">
        <v>226779.39</v>
      </c>
      <c r="C79" s="30">
        <v>197608.78999999998</v>
      </c>
      <c r="D79" s="30">
        <v>11263</v>
      </c>
      <c r="E79" s="30">
        <v>223521.81</v>
      </c>
      <c r="F79" s="30">
        <v>158746</v>
      </c>
      <c r="G79" s="30">
        <v>14260</v>
      </c>
      <c r="H79" s="30">
        <v>30717</v>
      </c>
      <c r="I79" s="32">
        <v>21688</v>
      </c>
      <c r="J79" s="33">
        <v>120638</v>
      </c>
      <c r="K79" s="33">
        <v>20000</v>
      </c>
      <c r="L79" s="24">
        <v>53495</v>
      </c>
      <c r="M79" s="24">
        <v>66425</v>
      </c>
      <c r="N79" s="24">
        <v>21955</v>
      </c>
      <c r="O79" s="24">
        <v>75719</v>
      </c>
    </row>
    <row r="80" spans="1:15" ht="14.25">
      <c r="A80" s="3" t="s">
        <v>65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2">
        <v>0</v>
      </c>
      <c r="J80" s="33">
        <v>0</v>
      </c>
      <c r="K80" s="33">
        <v>0</v>
      </c>
      <c r="L80" s="24">
        <v>0</v>
      </c>
      <c r="M80" s="24">
        <v>0</v>
      </c>
      <c r="N80" s="24">
        <v>0</v>
      </c>
      <c r="O80" s="24">
        <v>0</v>
      </c>
    </row>
    <row r="81" spans="1:15" ht="14.25">
      <c r="A81" s="3" t="s">
        <v>66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2">
        <v>0</v>
      </c>
      <c r="J81" s="33">
        <v>0</v>
      </c>
      <c r="K81" s="33">
        <v>0</v>
      </c>
      <c r="L81" s="24">
        <v>0</v>
      </c>
      <c r="M81" s="24">
        <v>0</v>
      </c>
      <c r="N81" s="24">
        <v>0</v>
      </c>
      <c r="O81" s="24">
        <v>0</v>
      </c>
    </row>
    <row r="82" spans="1:15" ht="14.25">
      <c r="A82" s="3" t="s">
        <v>67</v>
      </c>
      <c r="B82" s="30">
        <v>325139.74</v>
      </c>
      <c r="C82" s="30">
        <v>104546</v>
      </c>
      <c r="D82" s="30">
        <v>67243.65</v>
      </c>
      <c r="E82" s="30">
        <v>102425.6</v>
      </c>
      <c r="F82" s="30">
        <v>2061082.48</v>
      </c>
      <c r="G82" s="30">
        <v>313663.29000000004</v>
      </c>
      <c r="H82" s="30">
        <v>281097.65</v>
      </c>
      <c r="I82" s="32">
        <v>5930.01</v>
      </c>
      <c r="J82" s="33">
        <v>21460.84</v>
      </c>
      <c r="K82" s="33">
        <v>108363.62</v>
      </c>
      <c r="L82" s="24">
        <v>16580</v>
      </c>
      <c r="M82" s="24">
        <v>234053</v>
      </c>
      <c r="N82" s="24">
        <v>0</v>
      </c>
      <c r="O82" s="24">
        <v>0</v>
      </c>
    </row>
    <row r="83" spans="1:15" ht="14.25">
      <c r="A83" s="3" t="s">
        <v>68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2">
        <v>0</v>
      </c>
      <c r="J83" s="33">
        <v>0</v>
      </c>
      <c r="K83" s="33">
        <v>0</v>
      </c>
      <c r="L83" s="24">
        <v>0</v>
      </c>
      <c r="M83" s="24">
        <v>0</v>
      </c>
      <c r="N83" s="24">
        <v>0</v>
      </c>
      <c r="O83" s="24">
        <v>0</v>
      </c>
    </row>
    <row r="84" spans="1:15" ht="14.25">
      <c r="A84" s="3" t="s">
        <v>69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2">
        <v>0</v>
      </c>
      <c r="J84" s="33">
        <v>0</v>
      </c>
      <c r="K84" s="33">
        <v>0</v>
      </c>
      <c r="L84" s="24">
        <v>0</v>
      </c>
      <c r="M84" s="24">
        <v>0</v>
      </c>
      <c r="N84" s="24">
        <v>0</v>
      </c>
      <c r="O84" s="24">
        <v>0</v>
      </c>
    </row>
    <row r="85" spans="1:15" ht="14.25">
      <c r="A85" s="3" t="s">
        <v>70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2">
        <v>0</v>
      </c>
      <c r="J85" s="33">
        <v>0</v>
      </c>
      <c r="K85" s="33">
        <v>0</v>
      </c>
      <c r="L85" s="24">
        <v>0</v>
      </c>
      <c r="M85" s="24">
        <v>0</v>
      </c>
      <c r="N85" s="24">
        <v>0</v>
      </c>
      <c r="O85" s="24">
        <v>0</v>
      </c>
    </row>
    <row r="86" spans="1:15" ht="14.25">
      <c r="A86" s="3" t="s">
        <v>71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2">
        <v>0</v>
      </c>
      <c r="J86" s="33">
        <v>0</v>
      </c>
      <c r="K86" s="33">
        <v>0</v>
      </c>
      <c r="L86" s="24">
        <v>0</v>
      </c>
      <c r="M86" s="24">
        <v>0</v>
      </c>
      <c r="N86" s="24">
        <v>0</v>
      </c>
      <c r="O86" s="24">
        <v>0</v>
      </c>
    </row>
    <row r="87" spans="1:15" ht="14.25">
      <c r="A87" s="3" t="s">
        <v>72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2">
        <v>0</v>
      </c>
      <c r="J87" s="33">
        <v>0</v>
      </c>
      <c r="K87" s="33">
        <v>0</v>
      </c>
      <c r="L87" s="24">
        <v>0</v>
      </c>
      <c r="M87" s="24">
        <v>0</v>
      </c>
      <c r="N87" s="24">
        <v>0</v>
      </c>
      <c r="O87" s="24">
        <v>0</v>
      </c>
    </row>
    <row r="88" spans="1:15" ht="14.25">
      <c r="A88" s="3" t="s">
        <v>73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2">
        <v>0</v>
      </c>
      <c r="J88" s="33">
        <v>0</v>
      </c>
      <c r="K88" s="33">
        <v>0</v>
      </c>
      <c r="L88" s="24">
        <v>0</v>
      </c>
      <c r="M88" s="24">
        <v>0</v>
      </c>
      <c r="N88" s="24">
        <v>0</v>
      </c>
      <c r="O88" s="24">
        <v>0</v>
      </c>
    </row>
    <row r="89" spans="1:15" ht="14.25">
      <c r="A89" s="3" t="s">
        <v>74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2">
        <v>0</v>
      </c>
      <c r="J89" s="33">
        <v>0</v>
      </c>
      <c r="K89" s="33">
        <v>0</v>
      </c>
      <c r="L89" s="24">
        <v>0</v>
      </c>
      <c r="M89" s="24">
        <v>0</v>
      </c>
      <c r="N89" s="24">
        <v>0</v>
      </c>
      <c r="O89" s="24">
        <v>0</v>
      </c>
    </row>
    <row r="90" spans="1:15" ht="14.25">
      <c r="A90" s="3" t="s">
        <v>75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2">
        <v>0</v>
      </c>
      <c r="J90" s="33">
        <v>0</v>
      </c>
      <c r="K90" s="33">
        <v>0</v>
      </c>
      <c r="L90" s="24">
        <v>0</v>
      </c>
      <c r="M90" s="24">
        <v>0</v>
      </c>
      <c r="N90" s="24">
        <v>0</v>
      </c>
      <c r="O90" s="24">
        <v>0</v>
      </c>
    </row>
    <row r="91" spans="1:15" ht="14.25">
      <c r="A91" s="3" t="s">
        <v>76</v>
      </c>
      <c r="B91" s="30">
        <v>2672946.63</v>
      </c>
      <c r="C91" s="30">
        <v>1339541.13</v>
      </c>
      <c r="D91" s="30">
        <v>1437370.4</v>
      </c>
      <c r="E91" s="30">
        <v>410340.7</v>
      </c>
      <c r="F91" s="30">
        <v>560307.54</v>
      </c>
      <c r="G91" s="30">
        <v>259874.68000000002</v>
      </c>
      <c r="H91" s="30">
        <v>349450.86</v>
      </c>
      <c r="I91" s="32">
        <v>907781.7999999999</v>
      </c>
      <c r="J91" s="33">
        <v>885140.78</v>
      </c>
      <c r="K91" s="33">
        <v>1754862.07</v>
      </c>
      <c r="L91" s="24">
        <v>1175184</v>
      </c>
      <c r="M91" s="24">
        <v>1493468</v>
      </c>
      <c r="N91" s="24">
        <v>1231365</v>
      </c>
      <c r="O91" s="24">
        <v>1166224</v>
      </c>
    </row>
    <row r="92" spans="1:15" ht="14.25">
      <c r="A92" s="3" t="s">
        <v>77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2">
        <v>0</v>
      </c>
      <c r="J92" s="33">
        <v>0</v>
      </c>
      <c r="K92" s="33">
        <v>0</v>
      </c>
      <c r="L92" s="24">
        <v>0</v>
      </c>
      <c r="M92" s="24">
        <v>0</v>
      </c>
      <c r="N92" s="24">
        <v>0</v>
      </c>
      <c r="O92" s="24">
        <v>0</v>
      </c>
    </row>
    <row r="93" spans="1:15" ht="14.25">
      <c r="A93" s="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ht="14.25">
      <c r="A94" s="3" t="s">
        <v>2</v>
      </c>
      <c r="B94" s="27">
        <f>SUM(B95:B106)</f>
        <v>4742297.26</v>
      </c>
      <c r="C94" s="27">
        <f aca="true" t="shared" si="12" ref="C94:O94">SUM(C95:C106)</f>
        <v>3685346.3400000003</v>
      </c>
      <c r="D94" s="27">
        <f t="shared" si="12"/>
        <v>3095532.4</v>
      </c>
      <c r="E94" s="27">
        <f t="shared" si="12"/>
        <v>4217249.04</v>
      </c>
      <c r="F94" s="27">
        <f t="shared" si="12"/>
        <v>2723542.6100000003</v>
      </c>
      <c r="G94" s="27">
        <f t="shared" si="12"/>
        <v>3940523.3899999997</v>
      </c>
      <c r="H94" s="27">
        <f t="shared" si="12"/>
        <v>3364549.89</v>
      </c>
      <c r="I94" s="27">
        <f t="shared" si="12"/>
        <v>3651401.2199999997</v>
      </c>
      <c r="J94" s="27">
        <f t="shared" si="12"/>
        <v>3803911.74</v>
      </c>
      <c r="K94" s="27">
        <f t="shared" si="12"/>
        <v>3780896.82</v>
      </c>
      <c r="L94" s="27">
        <f t="shared" si="12"/>
        <v>4391674</v>
      </c>
      <c r="M94" s="27">
        <f t="shared" si="12"/>
        <v>3204338</v>
      </c>
      <c r="N94" s="27">
        <f t="shared" si="12"/>
        <v>3311490</v>
      </c>
      <c r="O94" s="27">
        <f t="shared" si="12"/>
        <v>3574609</v>
      </c>
    </row>
    <row r="95" spans="1:15" ht="14.25">
      <c r="A95" s="3" t="s">
        <v>78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2">
        <v>0</v>
      </c>
      <c r="J95" s="33">
        <v>0</v>
      </c>
      <c r="K95" s="33">
        <v>0</v>
      </c>
      <c r="L95" s="24">
        <v>0</v>
      </c>
      <c r="M95" s="24">
        <v>0</v>
      </c>
      <c r="N95" s="24">
        <v>0</v>
      </c>
      <c r="O95" s="24">
        <v>0</v>
      </c>
    </row>
    <row r="96" spans="1:15" ht="14.25">
      <c r="A96" s="3" t="s">
        <v>65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2">
        <v>0</v>
      </c>
      <c r="J96" s="33">
        <v>0</v>
      </c>
      <c r="K96" s="33">
        <v>0</v>
      </c>
      <c r="L96" s="24">
        <v>0</v>
      </c>
      <c r="M96" s="24">
        <v>0</v>
      </c>
      <c r="N96" s="24">
        <v>0</v>
      </c>
      <c r="O96" s="24">
        <v>0</v>
      </c>
    </row>
    <row r="97" spans="1:15" ht="14.25">
      <c r="A97" s="3" t="s">
        <v>67</v>
      </c>
      <c r="B97" s="30">
        <v>4742297.26</v>
      </c>
      <c r="C97" s="30">
        <v>3685346.3400000003</v>
      </c>
      <c r="D97" s="30">
        <v>3095532.4</v>
      </c>
      <c r="E97" s="30">
        <v>4217249.04</v>
      </c>
      <c r="F97" s="30">
        <v>2723542.6100000003</v>
      </c>
      <c r="G97" s="30">
        <v>3940523.3899999997</v>
      </c>
      <c r="H97" s="30">
        <v>3364549.89</v>
      </c>
      <c r="I97" s="32">
        <v>3651401.2199999997</v>
      </c>
      <c r="J97" s="33">
        <v>3803911.74</v>
      </c>
      <c r="K97" s="33">
        <v>3780896.82</v>
      </c>
      <c r="L97" s="24">
        <v>4391674</v>
      </c>
      <c r="M97" s="24">
        <v>3204338</v>
      </c>
      <c r="N97" s="24">
        <v>3311490</v>
      </c>
      <c r="O97" s="24">
        <v>3574609</v>
      </c>
    </row>
    <row r="98" spans="1:15" ht="14.25">
      <c r="A98" s="3" t="s">
        <v>66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2">
        <v>0</v>
      </c>
      <c r="J98" s="33">
        <v>0</v>
      </c>
      <c r="K98" s="33">
        <v>0</v>
      </c>
      <c r="L98" s="24">
        <v>0</v>
      </c>
      <c r="M98" s="24">
        <v>0</v>
      </c>
      <c r="N98" s="24">
        <v>0</v>
      </c>
      <c r="O98" s="24">
        <v>0</v>
      </c>
    </row>
    <row r="99" spans="1:15" ht="14.25">
      <c r="A99" s="3" t="s">
        <v>68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2">
        <v>0</v>
      </c>
      <c r="J99" s="33">
        <v>0</v>
      </c>
      <c r="K99" s="33">
        <v>0</v>
      </c>
      <c r="L99" s="24">
        <v>0</v>
      </c>
      <c r="M99" s="24">
        <v>0</v>
      </c>
      <c r="N99" s="24">
        <v>0</v>
      </c>
      <c r="O99" s="24">
        <v>0</v>
      </c>
    </row>
    <row r="100" spans="1:15" ht="14.25">
      <c r="A100" s="3" t="s">
        <v>69</v>
      </c>
      <c r="B100" s="30">
        <v>0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2">
        <v>0</v>
      </c>
      <c r="J100" s="33">
        <v>0</v>
      </c>
      <c r="K100" s="33">
        <v>0</v>
      </c>
      <c r="L100" s="24">
        <v>0</v>
      </c>
      <c r="M100" s="24">
        <v>0</v>
      </c>
      <c r="N100" s="24">
        <v>0</v>
      </c>
      <c r="O100" s="24">
        <v>0</v>
      </c>
    </row>
    <row r="101" spans="1:15" ht="14.25">
      <c r="A101" s="3" t="s">
        <v>70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2">
        <v>0</v>
      </c>
      <c r="J101" s="33">
        <v>0</v>
      </c>
      <c r="K101" s="33">
        <v>0</v>
      </c>
      <c r="L101" s="24">
        <v>0</v>
      </c>
      <c r="M101" s="24">
        <v>0</v>
      </c>
      <c r="N101" s="24">
        <v>0</v>
      </c>
      <c r="O101" s="24">
        <v>0</v>
      </c>
    </row>
    <row r="102" spans="1:15" ht="14.25">
      <c r="A102" s="3" t="s">
        <v>71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2">
        <v>0</v>
      </c>
      <c r="J102" s="33">
        <v>0</v>
      </c>
      <c r="K102" s="33">
        <v>0</v>
      </c>
      <c r="L102" s="24">
        <v>0</v>
      </c>
      <c r="M102" s="24">
        <v>0</v>
      </c>
      <c r="N102" s="24">
        <v>0</v>
      </c>
      <c r="O102" s="24">
        <v>0</v>
      </c>
    </row>
    <row r="103" spans="1:15" ht="14.25">
      <c r="A103" s="3" t="s">
        <v>72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2">
        <v>0</v>
      </c>
      <c r="J103" s="33">
        <v>0</v>
      </c>
      <c r="K103" s="33">
        <v>0</v>
      </c>
      <c r="L103" s="24">
        <v>0</v>
      </c>
      <c r="M103" s="24">
        <v>0</v>
      </c>
      <c r="N103" s="24">
        <v>0</v>
      </c>
      <c r="O103" s="24">
        <v>0</v>
      </c>
    </row>
    <row r="104" spans="1:15" ht="14.25">
      <c r="A104" s="3" t="s">
        <v>73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2">
        <v>0</v>
      </c>
      <c r="J104" s="33">
        <v>0</v>
      </c>
      <c r="K104" s="33">
        <v>0</v>
      </c>
      <c r="L104" s="24">
        <v>0</v>
      </c>
      <c r="M104" s="24">
        <v>0</v>
      </c>
      <c r="N104" s="24">
        <v>0</v>
      </c>
      <c r="O104" s="24">
        <v>0</v>
      </c>
    </row>
    <row r="105" spans="1:15" ht="14.25">
      <c r="A105" s="3" t="s">
        <v>74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2">
        <v>0</v>
      </c>
      <c r="J105" s="33">
        <v>0</v>
      </c>
      <c r="K105" s="33">
        <v>0</v>
      </c>
      <c r="L105" s="24">
        <v>0</v>
      </c>
      <c r="M105" s="24">
        <v>0</v>
      </c>
      <c r="N105" s="24">
        <v>0</v>
      </c>
      <c r="O105" s="24">
        <v>0</v>
      </c>
    </row>
    <row r="106" spans="1:15" ht="14.25">
      <c r="A106" s="3" t="s">
        <v>79</v>
      </c>
      <c r="B106" s="30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2">
        <v>0</v>
      </c>
      <c r="J106" s="33">
        <v>0</v>
      </c>
      <c r="K106" s="33">
        <v>0</v>
      </c>
      <c r="L106" s="24">
        <v>0</v>
      </c>
      <c r="M106" s="24">
        <v>0</v>
      </c>
      <c r="N106" s="24">
        <v>0</v>
      </c>
      <c r="O106" s="24">
        <v>0</v>
      </c>
    </row>
    <row r="107" spans="1:15" ht="14.25">
      <c r="A107" s="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4.25">
      <c r="A108" s="3" t="s">
        <v>80</v>
      </c>
      <c r="B108" s="27">
        <f>SUM(B109:B111)</f>
        <v>93140992.04</v>
      </c>
      <c r="C108" s="27">
        <f aca="true" t="shared" si="13" ref="C108:O108">SUM(C109:C111)</f>
        <v>115940173.91999999</v>
      </c>
      <c r="D108" s="27">
        <f t="shared" si="13"/>
        <v>78099473.42</v>
      </c>
      <c r="E108" s="27">
        <f t="shared" si="13"/>
        <v>93591824.75999999</v>
      </c>
      <c r="F108" s="27">
        <f t="shared" si="13"/>
        <v>63686628</v>
      </c>
      <c r="G108" s="27">
        <f t="shared" si="13"/>
        <v>66312155.22</v>
      </c>
      <c r="H108" s="27">
        <f t="shared" si="13"/>
        <v>34457047.95</v>
      </c>
      <c r="I108" s="27">
        <f t="shared" si="13"/>
        <v>36063280.72</v>
      </c>
      <c r="J108" s="27">
        <f t="shared" si="13"/>
        <v>48303365</v>
      </c>
      <c r="K108" s="27">
        <f t="shared" si="13"/>
        <v>48856915</v>
      </c>
      <c r="L108" s="27">
        <f t="shared" si="13"/>
        <v>43093234</v>
      </c>
      <c r="M108" s="27">
        <f t="shared" si="13"/>
        <v>76097850</v>
      </c>
      <c r="N108" s="27">
        <f t="shared" si="13"/>
        <v>43998263</v>
      </c>
      <c r="O108" s="27">
        <f t="shared" si="13"/>
        <v>43097737</v>
      </c>
    </row>
    <row r="109" spans="1:15" ht="14.25">
      <c r="A109" s="3" t="s">
        <v>81</v>
      </c>
      <c r="B109" s="30">
        <v>86360755.34</v>
      </c>
      <c r="C109" s="30">
        <v>111646238.67999999</v>
      </c>
      <c r="D109" s="30">
        <v>73750180.42</v>
      </c>
      <c r="E109" s="30">
        <v>90494244.67999999</v>
      </c>
      <c r="F109" s="30">
        <v>56856399</v>
      </c>
      <c r="G109" s="30">
        <v>63453572.83</v>
      </c>
      <c r="H109" s="30">
        <v>32475404.95</v>
      </c>
      <c r="I109" s="32">
        <v>33849499.4</v>
      </c>
      <c r="J109" s="33">
        <v>45313770</v>
      </c>
      <c r="K109" s="33">
        <v>47518935</v>
      </c>
      <c r="L109" s="24">
        <v>41402984</v>
      </c>
      <c r="M109" s="24">
        <v>75444350</v>
      </c>
      <c r="N109" s="24">
        <v>43407288</v>
      </c>
      <c r="O109" s="24">
        <v>42507237</v>
      </c>
    </row>
    <row r="110" spans="1:15" ht="16.5">
      <c r="A110" s="3" t="s">
        <v>82</v>
      </c>
      <c r="B110" s="30">
        <v>3301341.7</v>
      </c>
      <c r="C110" s="30">
        <v>2594327.24</v>
      </c>
      <c r="D110" s="30">
        <v>2996984</v>
      </c>
      <c r="E110" s="30">
        <v>2452500.08</v>
      </c>
      <c r="F110" s="30">
        <v>2516584</v>
      </c>
      <c r="G110" s="30">
        <v>1446018.39</v>
      </c>
      <c r="H110" s="30">
        <v>1981643</v>
      </c>
      <c r="I110" s="32">
        <v>2180576.3200000003</v>
      </c>
      <c r="J110" s="33">
        <v>2519820</v>
      </c>
      <c r="K110" s="33">
        <v>1234480</v>
      </c>
      <c r="L110" s="24">
        <v>372500</v>
      </c>
      <c r="M110" s="24">
        <v>147500</v>
      </c>
      <c r="N110" s="24">
        <v>132500</v>
      </c>
      <c r="O110" s="24">
        <v>25000</v>
      </c>
    </row>
    <row r="111" spans="1:15" ht="14.25">
      <c r="A111" s="3" t="s">
        <v>83</v>
      </c>
      <c r="B111" s="30">
        <v>3478895</v>
      </c>
      <c r="C111" s="30">
        <v>1699608</v>
      </c>
      <c r="D111" s="30">
        <v>1352309</v>
      </c>
      <c r="E111" s="30">
        <v>645080</v>
      </c>
      <c r="F111" s="30">
        <v>4313645</v>
      </c>
      <c r="G111" s="30">
        <v>1412564</v>
      </c>
      <c r="H111" s="30">
        <v>0</v>
      </c>
      <c r="I111" s="32">
        <v>33205</v>
      </c>
      <c r="J111" s="33">
        <v>469775</v>
      </c>
      <c r="K111" s="33">
        <v>103500</v>
      </c>
      <c r="L111" s="24">
        <v>1317750</v>
      </c>
      <c r="M111" s="24">
        <v>506000</v>
      </c>
      <c r="N111" s="24">
        <v>458475</v>
      </c>
      <c r="O111" s="24">
        <v>565500</v>
      </c>
    </row>
    <row r="112" spans="1:15" ht="14.25">
      <c r="A112" s="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ht="14.25">
      <c r="A113" s="3" t="s">
        <v>84</v>
      </c>
      <c r="B113" s="27">
        <f>SUM(B114:B115)</f>
        <v>28484699.100000016</v>
      </c>
      <c r="C113" s="27">
        <f aca="true" t="shared" si="14" ref="C113:O113">SUM(C114:C115)</f>
        <v>26687508.470000006</v>
      </c>
      <c r="D113" s="27">
        <f t="shared" si="14"/>
        <v>29488262.11</v>
      </c>
      <c r="E113" s="27">
        <f t="shared" si="14"/>
        <v>27364226.23</v>
      </c>
      <c r="F113" s="27">
        <f t="shared" si="14"/>
        <v>27876615.039999995</v>
      </c>
      <c r="G113" s="27">
        <f t="shared" si="14"/>
        <v>31241863.34</v>
      </c>
      <c r="H113" s="27">
        <f t="shared" si="14"/>
        <v>35651569.09</v>
      </c>
      <c r="I113" s="27">
        <f t="shared" si="14"/>
        <v>37477419.61</v>
      </c>
      <c r="J113" s="27">
        <f t="shared" si="14"/>
        <v>41102322.61</v>
      </c>
      <c r="K113" s="27">
        <f t="shared" si="14"/>
        <v>51391206.35</v>
      </c>
      <c r="L113" s="27">
        <f t="shared" si="14"/>
        <v>80573790</v>
      </c>
      <c r="M113" s="27">
        <f t="shared" si="14"/>
        <v>91977810</v>
      </c>
      <c r="N113" s="27">
        <f t="shared" si="14"/>
        <v>102949114</v>
      </c>
      <c r="O113" s="27">
        <f t="shared" si="14"/>
        <v>96376322</v>
      </c>
    </row>
    <row r="114" spans="1:15" ht="14.25">
      <c r="A114" s="3" t="s">
        <v>85</v>
      </c>
      <c r="B114" s="30">
        <v>28484699.100000016</v>
      </c>
      <c r="C114" s="30">
        <v>26687508.470000006</v>
      </c>
      <c r="D114" s="30">
        <v>29485963.11</v>
      </c>
      <c r="E114" s="30">
        <v>27356734.23</v>
      </c>
      <c r="F114" s="30">
        <v>27876615.039999995</v>
      </c>
      <c r="G114" s="30">
        <v>30629907.52</v>
      </c>
      <c r="H114" s="30">
        <v>35644713.25</v>
      </c>
      <c r="I114" s="32">
        <v>37475181.61</v>
      </c>
      <c r="J114" s="33">
        <v>40913378.61</v>
      </c>
      <c r="K114" s="33">
        <v>51292599.35</v>
      </c>
      <c r="L114" s="24">
        <v>80554328</v>
      </c>
      <c r="M114" s="24">
        <v>91977810</v>
      </c>
      <c r="N114" s="24">
        <v>102772653</v>
      </c>
      <c r="O114" s="24">
        <v>96376322</v>
      </c>
    </row>
    <row r="115" spans="1:15" ht="14.25">
      <c r="A115" s="3" t="s">
        <v>86</v>
      </c>
      <c r="B115" s="30">
        <v>0</v>
      </c>
      <c r="C115" s="30">
        <v>0</v>
      </c>
      <c r="D115" s="30">
        <v>2299</v>
      </c>
      <c r="E115" s="30">
        <v>7492</v>
      </c>
      <c r="F115" s="30">
        <v>0</v>
      </c>
      <c r="G115" s="30">
        <v>611955.82</v>
      </c>
      <c r="H115" s="30">
        <v>6855.84</v>
      </c>
      <c r="I115" s="32">
        <v>2238</v>
      </c>
      <c r="J115" s="33">
        <v>188944</v>
      </c>
      <c r="K115" s="33">
        <v>98607</v>
      </c>
      <c r="L115" s="24">
        <v>19462</v>
      </c>
      <c r="M115" s="24">
        <v>0</v>
      </c>
      <c r="N115" s="24">
        <v>176461</v>
      </c>
      <c r="O115" s="24">
        <v>0</v>
      </c>
    </row>
    <row r="116" spans="1:15" ht="14.25">
      <c r="A116" s="5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ht="15.75">
      <c r="B117" s="31" t="s">
        <v>88</v>
      </c>
      <c r="C117" s="1"/>
      <c r="D117" s="31"/>
      <c r="E117" s="31"/>
      <c r="F117" s="31"/>
      <c r="G117" s="31"/>
      <c r="H117" s="31"/>
      <c r="I117" s="31"/>
      <c r="J117" s="31"/>
      <c r="K117" s="31"/>
      <c r="L117" s="23"/>
      <c r="M117" s="23"/>
      <c r="N117" s="23"/>
      <c r="O117" s="23"/>
    </row>
    <row r="118" spans="2:15" ht="14.25">
      <c r="B118" s="2"/>
      <c r="C118" s="4"/>
      <c r="D118" s="4"/>
      <c r="E118" s="4"/>
      <c r="F118" s="4"/>
      <c r="G118" s="4"/>
      <c r="H118" s="4"/>
      <c r="I118" s="4"/>
      <c r="J118" s="4"/>
      <c r="K118" s="4"/>
      <c r="L118" s="23"/>
      <c r="M118" s="23"/>
      <c r="N118" s="23"/>
      <c r="O118" s="23"/>
    </row>
    <row r="119" spans="2:15" ht="15.75">
      <c r="B119" s="35" t="s">
        <v>89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23"/>
      <c r="M119" s="23"/>
      <c r="N119" s="23"/>
      <c r="O119" s="23"/>
    </row>
    <row r="120" spans="2:15" ht="14.2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2:15" ht="14.2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2:15" ht="14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2:15" ht="14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2:1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2:1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2:1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2:1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2:1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2:1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2:1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2:1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2:1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2:1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2:1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2:1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2:1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2:1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2:1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2:1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2:1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2:1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2:1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2:1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2:1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2:1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2:1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2:1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2:1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2:1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2:1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2:1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2:1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2:1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2:1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1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2:1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2:1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2:1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2:1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2:1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2:1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2:1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2:1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2:1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2:1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2:1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2:15" ht="14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2:15" ht="14.2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2:15" ht="14.2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2:15" ht="14.2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2:15" ht="14.2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2:15" ht="14.2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2:15" ht="14.2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2:15" ht="14.2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2:15" ht="14.2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2:15" ht="14.2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2:15" ht="14.2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2:15" ht="14.2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2:15" ht="14.2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2:15" ht="14.2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2:15" ht="14.2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2:15" ht="14.2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2:15" ht="14.2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2:15" ht="14.2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2:15" ht="14.2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2:15" ht="14.2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2:15" ht="14.2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2:15" ht="14.2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2:15" ht="14.2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2:15" ht="14.2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2:15" ht="14.2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2:15" ht="14.2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2:15" ht="14.2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2:15" ht="14.2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2:15" ht="14.2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2:15" ht="14.2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2:15" ht="14.2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2:15" ht="14.2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2:15" ht="14.2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2:15" ht="14.2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2:15" ht="14.2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2:15" ht="14.2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2:15" ht="14.2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2:15" ht="14.2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2:15" ht="14.2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2:15" ht="14.2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2:15" ht="14.2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2:15" ht="14.2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2:15" ht="14.2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2:15" ht="14.2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2:15" ht="14.2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2:15" ht="14.2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2:15" ht="14.2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2:15" ht="14.2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2:15" ht="14.2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2:15" ht="14.2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2:15" ht="14.2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2:15" ht="14.2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2:15" ht="14.2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2:15" ht="14.2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2:15" ht="14.2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2:15" ht="14.2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2:15" ht="14.2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2:15" ht="14.2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2:15" ht="14.2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2:15" ht="14.2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2:15" ht="14.2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2:15" ht="14.2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2:15" ht="14.2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2:15" ht="14.2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2:15" ht="14.2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2:15" ht="14.2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2:15" ht="14.2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2:15" ht="14.2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2:15" ht="14.2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2:15" ht="14.2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2:15" ht="14.2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2:15" ht="14.25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2:15" ht="14.25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2:15" ht="14.25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2:15" ht="14.25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2:15" ht="14.2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2:15" ht="14.25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2:15" ht="14.25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2:15" ht="14.25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2:15" ht="14.2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2:15" ht="14.2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2:15" ht="14.2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2:15" ht="14.2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2:15" ht="14.2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2:15" ht="14.2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2:15" ht="14.25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2:15" ht="14.25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2:15" ht="14.25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2:15" ht="14.25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2:15" ht="14.2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2:15" ht="14.25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2:15" ht="14.2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2:15" ht="14.25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2:15" ht="14.25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2:15" ht="14.25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2:15" ht="14.25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2:15" ht="14.25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2:15" ht="14.25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2:15" ht="14.25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2:15" ht="14.25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2:15" ht="14.25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2:15" ht="14.25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2:15" ht="14.25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2:15" ht="14.25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2:15" ht="14.25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2:15" ht="14.2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2:15" ht="14.2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2:15" ht="14.2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2:15" ht="14.2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2:15" ht="14.2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2:15" ht="14.2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2:15" ht="14.2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2:15" ht="14.2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2:15" ht="14.2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2:15" ht="14.2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2:15" ht="14.2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2:15" ht="14.2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2:15" ht="14.2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2:15" ht="14.2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2:15" ht="14.2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2:15" ht="14.2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2:15" ht="14.2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2:15" ht="14.2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2:15" ht="14.2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2:15" ht="14.2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2:15" ht="14.2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2:15" ht="14.2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2:15" ht="14.25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2:15" ht="14.25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2:15" ht="14.25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2:15" ht="14.25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2:15" ht="14.25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2:15" ht="14.25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2:15" ht="14.25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2:15" ht="14.25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2:15" ht="14.25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2:15" ht="14.25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2:15" ht="14.25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2:15" ht="14.25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2:15" ht="14.2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2:15" ht="14.2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2:15" ht="14.2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2:15" ht="14.25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2:15" ht="14.25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2:15" ht="14.2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2:15" ht="14.25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2:15" ht="14.2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2:15" ht="14.2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2:15" ht="14.2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2:15" ht="14.2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2:15" ht="14.2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2:15" ht="14.2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2:15" ht="14.2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2:15" ht="14.2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2:15" ht="14.2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2:15" ht="14.25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2:15" ht="14.25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2:15" ht="14.25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2:15" ht="14.25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2:15" ht="14.25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2:15" ht="14.25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2:15" ht="14.25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2:15" ht="14.25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2:15" ht="14.25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2:15" ht="14.25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2:15" ht="14.25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2:15" ht="14.25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2:15" ht="14.25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2:15" ht="14.25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2:15" ht="14.25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2:15" ht="14.25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2:15" ht="14.25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2:15" ht="14.25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2:15" ht="14.25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2:15" ht="14.25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2:15" ht="14.25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2:15" ht="14.25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2:15" ht="14.25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2:15" ht="14.25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2:15" ht="14.25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2:15" ht="14.25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2:15" ht="14.25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2:15" ht="14.25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2:15" ht="14.25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2:15" ht="14.25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2:15" ht="14.25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2:15" ht="14.25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2:15" ht="14.25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2:15" ht="14.25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2:15" ht="14.25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2:15" ht="14.25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2:15" ht="14.25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2:15" ht="14.25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2:15" ht="14.25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2:15" ht="14.25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2:15" ht="14.25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2:15" ht="14.25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2:15" ht="14.25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2:15" ht="14.25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2:15" ht="14.25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2:15" ht="14.25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2:15" ht="14.25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2:15" ht="14.25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2:15" ht="14.25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2:15" ht="14.25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2:15" ht="14.25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2:15" ht="14.25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2:15" ht="14.25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2:15" ht="14.25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2:15" ht="14.25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2:15" ht="14.25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2:15" ht="14.25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2:15" ht="14.25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2:15" ht="14.25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2:15" ht="14.25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2:15" ht="14.25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2:15" ht="14.25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2:15" ht="14.25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2:15" ht="14.25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2:15" ht="14.25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2:15" ht="14.25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2:15" ht="14.25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2:15" ht="14.25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2:15" ht="14.25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2:15" ht="14.25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2:15" ht="14.25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2:15" ht="14.25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2:15" ht="14.25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2:15" ht="14.25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2:15" ht="14.25"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2:15" ht="14.25"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2:15" ht="14.25"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2:15" ht="14.25"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2:15" ht="14.25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2:15" ht="14.25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2:15" ht="14.25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2:15" ht="14.25"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2:15" ht="14.25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2:15" ht="14.25"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2:15" ht="14.25"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2:15" ht="14.25"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2:15" ht="14.25"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2:15" ht="14.25"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2:15" ht="14.25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2:15" ht="14.25"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2:15" ht="14.25"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2:15" ht="14.25"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2:15" ht="14.25"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2:15" ht="14.25"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2:15" ht="14.25"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2:15" ht="14.25"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2:15" ht="14.25"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2:15" ht="14.25"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2:15" ht="14.25"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2:15" ht="14.25"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2:15" ht="14.25"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2:15" ht="14.25"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2:15" ht="14.25"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2:15" ht="14.25"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2:15" ht="14.25"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2:15" ht="14.25"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2:15" ht="14.25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2:15" ht="14.25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2:15" ht="14.25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2:15" ht="14.25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2:15" ht="14.25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2:15" ht="14.25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2:15" ht="14.25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2:15" ht="14.25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2:15" ht="14.25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2:15" ht="14.25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2:15" ht="14.25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2:15" ht="14.25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2:15" ht="14.25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2:15" ht="14.25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2:15" ht="14.25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2:15" ht="14.25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2:15" ht="14.25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2:15" ht="14.25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2:15" ht="14.25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2:15" ht="14.25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2:15" ht="14.25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2:15" ht="14.25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2:15" ht="14.25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2:15" ht="14.25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2:15" ht="14.25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2:15" ht="14.25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2:15" ht="14.25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2:15" ht="14.25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2:15" ht="14.25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2:15" ht="14.25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2:15" ht="14.25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2:15" ht="14.25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2:15" ht="14.25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2:15" ht="14.25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2:15" ht="14.25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2:15" ht="14.25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2:15" ht="14.25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2:15" ht="14.25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2:15" ht="14.25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2:15" ht="14.25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2:15" ht="14.25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2:15" ht="14.25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2:15" ht="14.25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2:15" ht="14.25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2:15" ht="14.25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2:15" ht="14.25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2:15" ht="14.25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2:15" ht="14.25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2:15" ht="14.25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2:15" ht="14.25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2:15" ht="14.25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2:15" ht="14.25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2:15" ht="14.25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2:15" ht="14.25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2:15" ht="14.25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2:15" ht="14.25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2:15" ht="14.25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2:15" ht="14.25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2:15" ht="14.25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2:15" ht="14.25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2:15" ht="14.25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2:15" ht="14.25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2:15" ht="14.25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2:15" ht="14.25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2:15" ht="14.25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2:15" ht="14.25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2:15" ht="14.25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2:15" ht="14.25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2:15" ht="14.25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2:15" ht="14.25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2:15" ht="14.25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2:15" ht="14.25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2:15" ht="14.25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2:15" ht="14.25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2:15" ht="14.25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2:15" ht="14.25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2:15" ht="14.25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2:15" ht="14.25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2:15" ht="14.25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2:15" ht="14.25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2:15" ht="14.25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2:15" ht="14.25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2:15" ht="14.25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2:15" ht="14.25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2:15" ht="14.25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2:15" ht="14.25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2:15" ht="14.25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2:15" ht="14.25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2:15" ht="14.25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2:15" ht="14.25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2:15" ht="14.25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2:15" ht="14.25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2:15" ht="14.25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2:15" ht="14.25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2:15" ht="14.25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2:15" ht="14.25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2:15" ht="14.25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2:15" ht="14.25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2:15" ht="14.25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2:15" ht="14.25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2:15" ht="14.25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2:15" ht="14.25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2:15" ht="14.25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2:15" ht="14.25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2:15" ht="14.25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2:15" ht="14.25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2:15" ht="14.25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2:15" ht="14.25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2:15" ht="14.25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2:15" ht="14.25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2:15" ht="14.25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2:15" ht="14.25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2:15" ht="14.25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2:15" ht="14.25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2:15" ht="14.25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2:15" ht="14.25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2:15" ht="14.25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2:15" ht="14.25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2:15" ht="14.25"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2:15" ht="14.25"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2:15" ht="14.25"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2:15" ht="14.25"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2:15" ht="14.25"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2:15" ht="14.25"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2:15" ht="14.25"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2:15" ht="14.25"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2:15" ht="14.25"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2:15" ht="14.25"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2:15" ht="14.25"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2:15" ht="14.25"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2:15" ht="14.25"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2:15" ht="14.25"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2:15" ht="14.25"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2:15" ht="14.25"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2:15" ht="14.25"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2:15" ht="14.25"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2:15" ht="14.25"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2:15" ht="14.25"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2:15" ht="14.25"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2:15" ht="14.25"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2:15" ht="14.25"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2:15" ht="14.25"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2:15" ht="14.25"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2:15" ht="14.25"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2:15" ht="14.25"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2:15" ht="14.25"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2:15" ht="14.25"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2:15" ht="14.25"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2:15" ht="14.25"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2:15" ht="14.25"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2:15" ht="14.25"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2:15" ht="14.25"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2:15" ht="14.25"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2:15" ht="14.25"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2:15" ht="14.25"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2:15" ht="14.25"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2:15" ht="14.25"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2:15" ht="14.25"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2:15" ht="14.25"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2:15" ht="14.25"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2:15" ht="14.25"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2:15" ht="14.25"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2:15" ht="14.25"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2:15" ht="14.25"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2:15" ht="14.25"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2:15" ht="14.25"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2:15" ht="14.25"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2:15" ht="14.25"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2:15" ht="14.25"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2:15" ht="14.25"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2:15" ht="14.25"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2:15" ht="14.25"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2:15" ht="14.25"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2:15" ht="14.25"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2:15" ht="14.25"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2:15" ht="14.25"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2:15" ht="14.25"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2:15" ht="14.25"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2:15" ht="14.25"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2:15" ht="14.25"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2:15" ht="14.25"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2:15" ht="14.25"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2:15" ht="14.25"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2:15" ht="14.25"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2:15" ht="14.25"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2:15" ht="14.25"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2:15" ht="14.25"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2:15" ht="14.25"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2:15" ht="14.25"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2:15" ht="14.25"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2:15" ht="14.25"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2:15" ht="14.25"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2:15" ht="14.25"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2:15" ht="14.25"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2:15" ht="14.25"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2:15" ht="14.25"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2:15" ht="14.25"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2:15" ht="14.25"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2:15" ht="14.25"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2:15" ht="14.25"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2:15" ht="14.25"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2:15" ht="14.25"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2:15" ht="14.25"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2:15" ht="14.25"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2:15" ht="14.25"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2:15" ht="14.25"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2:15" ht="14.25"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2:15" ht="14.25"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2:15" ht="14.25"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2:15" ht="14.25"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2:15" ht="14.25"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2:15" ht="14.25"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2:15" ht="14.25"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2:15" ht="14.25"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2:15" ht="14.25"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2:15" ht="14.25"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2:15" ht="14.25"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2:15" ht="14.25"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2:15" ht="14.25"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2:15" ht="14.25"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2:15" ht="14.25"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2:15" ht="14.25"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2:15" ht="14.25"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2:15" ht="14.25"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2:15" ht="14.25"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2:15" ht="14.25"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2:15" ht="14.25"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2:15" ht="14.25"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2:15" ht="14.25"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2:15" ht="14.25"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2:15" ht="14.25"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2:15" ht="14.25"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2:15" ht="14.25"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2:15" ht="14.25"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2:15" ht="14.25"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2:15" ht="14.25"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2:15" ht="14.25"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2:15" ht="14.25"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2:15" ht="14.25"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2:15" ht="14.25"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2:15" ht="14.25"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2:15" ht="14.25"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2:15" ht="14.25"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2:15" ht="14.25"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2:15" ht="14.25"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2:15" ht="14.25"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2:15" ht="14.25"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2:15" ht="14.25"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2:15" ht="14.25"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2:15" ht="14.25"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2:15" ht="14.25"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2:15" ht="14.25"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2:15" ht="14.25"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2:15" ht="14.25"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2:15" ht="14.25"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2:15" ht="14.25"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2:15" ht="14.25"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2:15" ht="14.25"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2:15" ht="14.25"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2:15" ht="14.25"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2:15" ht="14.25"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2:15" ht="14.25"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2:15" ht="14.25"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2:15" ht="14.25"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2:15" ht="14.25"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2:15" ht="14.25"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2:15" ht="14.25"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2:15" ht="14.25"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2:15" ht="14.25"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2:15" ht="14.25"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2:15" ht="14.25"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2:15" ht="14.25"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2:15" ht="14.25"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2:15" ht="14.25"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2:15" ht="14.25"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2:15" ht="14.25"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2:15" ht="14.25"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2:15" ht="14.25"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2:15" ht="14.25"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2:15" ht="14.25"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2:15" ht="14.25"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2:15" ht="14.25"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2:15" ht="14.25"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2:15" ht="14.25"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2:15" ht="14.25"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2:15" ht="14.25"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2:15" ht="14.25"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2:15" ht="14.25"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2:15" ht="14.25"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2:15" ht="14.25"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2:15" ht="14.25"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2:15" ht="14.25"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2:15" ht="14.25"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2:15" ht="14.25"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2:15" ht="14.25"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2:15" ht="14.25"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2:15" ht="14.25"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2:15" ht="14.25"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2:15" ht="14.25"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2:15" ht="14.25"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2:15" ht="14.25"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2:15" ht="14.25"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2:15" ht="14.25"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2:15" ht="14.25"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2:15" ht="14.25"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2:15" ht="14.25"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2:15" ht="14.25"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2:15" ht="14.25"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2:15" ht="14.25"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2:15" ht="14.25"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2:15" ht="14.25"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2:15" ht="14.25"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2:15" ht="14.25"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2:15" ht="14.25"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2:15" ht="14.25"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2:15" ht="14.25"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2:15" ht="14.25"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2:15" ht="14.25"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2:15" ht="14.25"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2:15" ht="14.25"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2:15" ht="14.25"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2:15" ht="14.25"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2:15" ht="14.25"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2:15" ht="14.25"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2:15" ht="14.25"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2:15" ht="14.25"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2:15" ht="14.25"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2:15" ht="14.25"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2:15" ht="14.25"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2:15" ht="14.25"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2:15" ht="14.25"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2:15" ht="14.25"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2:15" ht="14.25"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2:15" ht="14.25"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2:15" ht="14.25"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2:15" ht="14.25"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2:15" ht="14.25"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2:15" ht="14.25"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2:15" ht="14.25"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2:15" ht="14.25"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2:15" ht="14.25"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2:15" ht="14.25"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2:15" ht="14.25"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2:15" ht="14.25"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2:15" ht="14.25"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2:15" ht="14.25"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2:15" ht="14.25"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2:15" ht="14.25"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2:15" ht="14.25"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2:15" ht="14.25"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2:15" ht="14.25"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2:15" ht="14.25"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2:15" ht="14.25"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2:15" ht="14.25"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2:15" ht="14.25"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2:15" ht="14.25"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2:15" ht="14.25"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2:15" ht="14.25"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2:15" ht="14.25"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2:15" ht="14.25"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2:15" ht="14.25"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2:15" ht="14.25"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2:15" ht="14.25"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2:15" ht="14.25"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2:15" ht="14.25"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2:15" ht="14.25"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2:15" ht="14.25"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2:15" ht="14.25"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2:15" ht="14.25"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2:15" ht="14.25"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2:15" ht="14.25"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2:15" ht="14.25"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2:15" ht="14.25"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2:15" ht="14.25"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2:15" ht="14.25"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2:15" ht="14.25"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2:15" ht="14.25"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2:15" ht="14.25"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2:15" ht="14.25"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2:15" ht="14.25"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2:15" ht="14.25"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2:15" ht="14.25"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2:15" ht="14.25"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2:15" ht="14.25"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2:15" ht="14.25"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2:15" ht="14.25"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2:15" ht="14.25"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2:15" ht="14.25"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2:15" ht="14.25"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2:15" ht="14.25"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2:15" ht="14.25"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2:15" ht="14.25"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2:15" ht="14.25"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2:15" ht="14.25"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2:15" ht="14.25"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2:15" ht="14.25"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2:15" ht="14.25"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2:15" ht="14.25"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2:15" ht="14.25"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2:15" ht="14.25"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2:15" ht="14.25"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2:15" ht="14.25"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2:15" ht="14.25"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2:15" ht="14.25"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2:15" ht="14.25"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2:15" ht="14.25"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2:15" ht="14.25"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2:15" ht="14.25"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2:15" ht="14.25"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2:15" ht="14.25"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2:15" ht="14.25"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2:15" ht="14.25"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2:15" ht="14.25"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2:15" ht="14.25"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2:15" ht="14.25"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2:15" ht="14.25"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2:15" ht="14.25"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2:15" ht="14.25"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2:15" ht="14.25"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2:15" ht="14.25"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2:15" ht="14.25"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2:15" ht="14.25"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2:15" ht="14.25"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2:15" ht="14.25"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2:15" ht="14.25"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2:15" ht="14.25"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2:15" ht="14.25"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2:15" ht="14.25"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2:15" ht="14.25"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2:15" ht="14.25"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2:15" ht="14.25"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2:15" ht="14.25"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2:15" ht="14.25"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2:15" ht="14.25"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2:15" ht="14.25"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2:15" ht="14.25"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2:15" ht="14.25"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2:15" ht="14.25"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2:15" ht="14.25"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2:15" ht="14.25"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2:15" ht="14.25"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2:15" ht="14.25"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2:15" ht="14.25"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2:15" ht="14.25"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2:15" ht="14.25"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2:15" ht="14.25"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2:15" ht="14.25"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2:15" ht="14.25"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2:15" ht="14.25"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2:15" ht="14.25"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2:15" ht="14.25"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2:15" ht="14.25"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2:15" ht="14.25"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2:15" ht="14.25"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2:15" ht="14.25"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</sheetData>
  <sheetProtection/>
  <mergeCells count="1">
    <mergeCell ref="B119:K119"/>
  </mergeCells>
  <hyperlinks>
    <hyperlink ref="B119:K119" r:id="rId1" display="SOURCE:  New York State Office of the State Comptroller, &quot;Financial Data for Local Governments,&quot; https://www.osc.state.ny.us/localgov/datanstat/findata/index_choice.htm (last viewed August 7, 2020)."/>
  </hyperlinks>
  <printOptions/>
  <pageMargins left="0.75" right="0.75" top="1" bottom="1" header="0.5" footer="0.5"/>
  <pageSetup fitToHeight="1" fitToWidth="1" horizontalDpi="600" verticalDpi="600" orientation="landscape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lgs_user</dc:creator>
  <cp:keywords/>
  <dc:description/>
  <cp:lastModifiedBy>Charbonneau, Michele</cp:lastModifiedBy>
  <cp:lastPrinted>2016-09-20T17:38:13Z</cp:lastPrinted>
  <dcterms:created xsi:type="dcterms:W3CDTF">2010-01-07T21:38:33Z</dcterms:created>
  <dcterms:modified xsi:type="dcterms:W3CDTF">2022-03-01T20:02:56Z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