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9"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2005" sheetId="15" r:id="rId15"/>
    <sheet name="2004" sheetId="16" r:id="rId16"/>
    <sheet name="2003" sheetId="17" r:id="rId17"/>
    <sheet name="2002" sheetId="18" r:id="rId18"/>
    <sheet name="2001" sheetId="19" r:id="rId19"/>
    <sheet name="2000" sheetId="20" r:id="rId20"/>
    <sheet name="1999" sheetId="21" r:id="rId21"/>
    <sheet name="1998" sheetId="22" r:id="rId22"/>
  </sheets>
  <definedNames>
    <definedName name="_xlnm.Print_Area" localSheetId="21">'1998'!$A$1:$E$26</definedName>
    <definedName name="_xlnm.Print_Area" localSheetId="20">'1999'!$A$1:$D$28</definedName>
    <definedName name="_xlnm.Print_Area" localSheetId="19">'2000'!$A$1:$G$57</definedName>
    <definedName name="_xlnm.Print_Area" localSheetId="18">'2001'!$A$1:$G$59</definedName>
    <definedName name="_xlnm.Print_Area" localSheetId="17">'2002'!$A$1:$G$61</definedName>
    <definedName name="_xlnm.Print_Area" localSheetId="16">'2003'!$A$1:$G$60</definedName>
    <definedName name="_xlnm.Print_Area" localSheetId="15">'2004'!$A$1:$G$60</definedName>
    <definedName name="_xlnm.Print_Area" localSheetId="14">'2005'!$A$1:$G$61</definedName>
    <definedName name="_xlnm.Print_Area" localSheetId="13">'2006'!$A$1:$H$70</definedName>
    <definedName name="_xlnm.Print_Area" localSheetId="12">'2007'!$A$1:$H$71</definedName>
    <definedName name="_xlnm.Print_Area" localSheetId="11">'2008'!$A$1:$G$72</definedName>
    <definedName name="_xlnm.Print_Area" localSheetId="10">'2009'!$A$1:$G$72</definedName>
    <definedName name="_xlnm.Print_Area" localSheetId="9">'2010'!$A$1:$E$73</definedName>
    <definedName name="_xlnm.Print_Area" localSheetId="8">'2011'!$A$1:$E$71</definedName>
    <definedName name="_xlnm.Print_Area" localSheetId="7">'2012'!$A$1:$E$72</definedName>
    <definedName name="_xlnm.Print_Area" localSheetId="6">'2013'!$A$1:$E$72</definedName>
    <definedName name="_xlnm.Print_Area" localSheetId="5">'2014'!$A$1:$E$72</definedName>
    <definedName name="_xlnm.Print_Area" localSheetId="4">'2015'!$A$1:$E$73</definedName>
    <definedName name="_xlnm.Print_Area" localSheetId="3">'2016'!$A$1:$F$74</definedName>
    <definedName name="_xlnm.Print_Area" localSheetId="2">'2017'!$A$1:$F$74</definedName>
    <definedName name="_xlnm.Print_Area" localSheetId="1">'2018'!$A$1:$F$75</definedName>
    <definedName name="_xlnm.Print_Area" localSheetId="0">'2019'!$A$1:$F$73</definedName>
  </definedNames>
  <calcPr fullCalcOnLoad="1"/>
</workbook>
</file>

<file path=xl/sharedStrings.xml><?xml version="1.0" encoding="utf-8"?>
<sst xmlns="http://schemas.openxmlformats.org/spreadsheetml/2006/main" count="1332" uniqueCount="273">
  <si>
    <t>General Obligation Debt of State Government</t>
  </si>
  <si>
    <t>Purpose</t>
  </si>
  <si>
    <t xml:space="preserve">    Air Quality</t>
  </si>
  <si>
    <t xml:space="preserve">    Environmental Restoration</t>
  </si>
  <si>
    <t xml:space="preserve">    Clean Water</t>
  </si>
  <si>
    <t xml:space="preserve">    Solid Waste</t>
  </si>
  <si>
    <t>Bonds</t>
  </si>
  <si>
    <t xml:space="preserve">  Accelerated Capacity and Transportation Improvements of the</t>
  </si>
  <si>
    <t xml:space="preserve">    Safe Drinking Water</t>
  </si>
  <si>
    <t xml:space="preserve">    Air</t>
  </si>
  <si>
    <t xml:space="preserve">    Land and Wetlands</t>
  </si>
  <si>
    <t xml:space="preserve">    Water</t>
  </si>
  <si>
    <t xml:space="preserve">    Rapid Transit and Rail Freight</t>
  </si>
  <si>
    <t xml:space="preserve">    Low Income</t>
  </si>
  <si>
    <t xml:space="preserve">    Middle Income</t>
  </si>
  <si>
    <t xml:space="preserve">    Urban Renewal</t>
  </si>
  <si>
    <t xml:space="preserve">  Outdoor Recreation Development</t>
  </si>
  <si>
    <t xml:space="preserve">  Pure Waters</t>
  </si>
  <si>
    <t xml:space="preserve">  Rail Preservation</t>
  </si>
  <si>
    <t xml:space="preserve">    Aviation</t>
  </si>
  <si>
    <t xml:space="preserve">    Mass Transportation</t>
  </si>
  <si>
    <t xml:space="preserve">  Park and Recreation Land Acquisition</t>
  </si>
  <si>
    <t xml:space="preserve">    Land Acquisition/Development/Restoration</t>
  </si>
  <si>
    <t>Total General Obligation Bonds</t>
  </si>
  <si>
    <t xml:space="preserve">  Housing:</t>
  </si>
  <si>
    <t xml:space="preserve">    Highways, Parkways, and Bridges</t>
  </si>
  <si>
    <t xml:space="preserve">    Ports, Canals, and Waterways</t>
  </si>
  <si>
    <t xml:space="preserve">          Highway Facilities</t>
  </si>
  <si>
    <t xml:space="preserve">          Canals and Waterways</t>
  </si>
  <si>
    <t xml:space="preserve">          Aviation</t>
  </si>
  <si>
    <t xml:space="preserve">          Rail and Port</t>
  </si>
  <si>
    <t xml:space="preserve">          Mass Transit — Department of Transportation</t>
  </si>
  <si>
    <t xml:space="preserve">      Mass Transit — Metropolitan Transportation Authority</t>
  </si>
  <si>
    <t xml:space="preserve">1  For the purpose of calculating bonds issued, par values of the bonds sold are adjusted for any premium/discount that was applied at time of issuance. </t>
  </si>
  <si>
    <t xml:space="preserve">             136,640,000c</t>
  </si>
  <si>
    <t xml:space="preserve">               49,360,000c</t>
  </si>
  <si>
    <t>c  Authorizations have been adjusted to reflect reallocations made by Chapter 54 of the Laws of 1990.</t>
  </si>
  <si>
    <t xml:space="preserve">a  Bond proceeds from Series 2003D were reallocated from EQ72-Air to Clean Water/Clean Air — Water and Solid Waste purposes. </t>
  </si>
  <si>
    <t xml:space="preserve">    Highways</t>
  </si>
  <si>
    <t xml:space="preserve">    Local Streets and Highways</t>
  </si>
  <si>
    <t xml:space="preserve">    Rapid Transit, Rail, and Aviation</t>
  </si>
  <si>
    <t xml:space="preserve">  Energy Conservation Through Improved Transportation</t>
  </si>
  <si>
    <t xml:space="preserve">  Environmental Quality Protection (1972)</t>
  </si>
  <si>
    <t xml:space="preserve">  Environmental Quality (1986)</t>
  </si>
  <si>
    <t xml:space="preserve">  Rebuild New York — Transportation Infrastructure Renewal</t>
  </si>
  <si>
    <t xml:space="preserve">  Clean Water/Clean Air</t>
  </si>
  <si>
    <t xml:space="preserve">  Transportation Capital Facilities</t>
  </si>
  <si>
    <t xml:space="preserve">  Rebuild and Renew New York — Transportation</t>
  </si>
  <si>
    <t xml:space="preserve">      State Purposes</t>
  </si>
  <si>
    <t>NOTE: Details may not add to totals due to rounding.</t>
  </si>
  <si>
    <t xml:space="preserve">          1,064,000,000c</t>
  </si>
  <si>
    <t xml:space="preserve">    Solid Waste Management</t>
  </si>
  <si>
    <t xml:space="preserve">            137,646,893a</t>
  </si>
  <si>
    <t xml:space="preserve">            728,183,917a</t>
  </si>
  <si>
    <t xml:space="preserve">            172,096,402a</t>
  </si>
  <si>
    <t xml:space="preserve">  SMART Schools Bond Act</t>
  </si>
  <si>
    <t>New York State — As of March 31, 2016</t>
  </si>
  <si>
    <t>Bonds 
Authorized</t>
  </si>
  <si>
    <r>
      <t>Bonds
and Notes
Issued</t>
    </r>
    <r>
      <rPr>
        <vertAlign val="superscript"/>
        <sz val="11"/>
        <rFont val="Arial"/>
        <family val="2"/>
      </rPr>
      <t>1</t>
    </r>
  </si>
  <si>
    <t>Authorized
 but Unissued</t>
  </si>
  <si>
    <t>Amount of 
Debt 
Outstanding</t>
  </si>
  <si>
    <t xml:space="preserve">  Accelerated Capacity and Transportation Improvements of the Nineties
     (ACTION)</t>
  </si>
  <si>
    <t>$728,183,917a</t>
  </si>
  <si>
    <t>$172,096,402a</t>
  </si>
  <si>
    <t>$137,646,893a</t>
  </si>
  <si>
    <t xml:space="preserve">b  Legislation authorizing the issuance of Rebuild and Renew New York Transportation Bonds only specified the total amount of bonds authorized to be issued for transportation purposes (excluding MTA).  As bonds are issued, this table will categorize the issuance under its designated purpose.    </t>
  </si>
  <si>
    <t xml:space="preserve">                  </t>
  </si>
  <si>
    <r>
      <t xml:space="preserve">SOURCE:  New York State Office of the State Comptroller, </t>
    </r>
    <r>
      <rPr>
        <i/>
        <sz val="11"/>
        <rFont val="Arial"/>
        <family val="2"/>
      </rPr>
      <t>Comptroller’s Annual Report to the Legislature on State Funds Cash Basis of Accounting, For Fiscal Year Ended March 31, 2015.</t>
    </r>
  </si>
  <si>
    <t>$1,450,000,000b</t>
  </si>
  <si>
    <t>$1,350,050,215b</t>
  </si>
  <si>
    <t>$99,949,785b</t>
  </si>
  <si>
    <t>$1,064,000,000c</t>
  </si>
  <si>
    <t>$49,360,000c</t>
  </si>
  <si>
    <t>$136,640,000c</t>
  </si>
  <si>
    <t>$1,142,172,938b</t>
  </si>
  <si>
    <t>$28,422,423b</t>
  </si>
  <si>
    <t>$64,187,404b</t>
  </si>
  <si>
    <t>$97,595,450b</t>
  </si>
  <si>
    <t>$17,672,000b</t>
  </si>
  <si>
    <t>New York State — As of March 31, 2015</t>
  </si>
  <si>
    <t xml:space="preserve">  Higher Education Facilities</t>
  </si>
  <si>
    <t xml:space="preserve">  Accelerated Capacity and Transportation Improvements of the Nineties 
     (ACTION)</t>
  </si>
  <si>
    <t xml:space="preserve">b  Legislation authorizing the issuance of Rebuild and Renew New York Transportation Bonds only specified the total amount of bonds issued for capital purposes. As bonds are issued, this table will categorize the issuance under its designated purpose.    </t>
  </si>
  <si>
    <t>New York State — As of March 31, 2013</t>
  </si>
  <si>
    <t xml:space="preserve">         $ 17,435,000,000</t>
  </si>
  <si>
    <t xml:space="preserve">            698,520,506a</t>
  </si>
  <si>
    <t xml:space="preserve">            171,809,137a</t>
  </si>
  <si>
    <t xml:space="preserve">  Accelerated Capacity and Transportation Improvements of the
     Nineties (ACTION)</t>
  </si>
  <si>
    <t>$1,246,012,645b</t>
  </si>
  <si>
    <t>$21,418,404b</t>
  </si>
  <si>
    <t>$64,063,819b</t>
  </si>
  <si>
    <t>$86,511,049b</t>
  </si>
  <si>
    <t>$203,987,355b</t>
  </si>
  <si>
    <t xml:space="preserve">b  Legislation authorizing the issuance of Rebuild and Renew New York Transportation bonds only specified the total amount of bonds issued for capital purposes. As bonds are issued, this table will categorize the issuance under its designated purpose.    </t>
  </si>
  <si>
    <r>
      <t xml:space="preserve">SOURCE:  New York State Office of the State Comptroller, </t>
    </r>
    <r>
      <rPr>
        <i/>
        <sz val="11"/>
        <rFont val="Arial"/>
        <family val="2"/>
      </rPr>
      <t>Comptroller’s Annual Report to the Legislature on State Funds Cash Basis of Accounting, For Fiscal Year Ended March 31, 2013.</t>
    </r>
  </si>
  <si>
    <t>New York State — As of March 31, 2012</t>
  </si>
  <si>
    <t xml:space="preserve">    Solid Waste Remediation</t>
  </si>
  <si>
    <t>SOURCE: New York State Office of the State Comptroller.</t>
  </si>
  <si>
    <t>$1,054,330,705b</t>
  </si>
  <si>
    <t>$19,521,755b</t>
  </si>
  <si>
    <t>$48,215,644b</t>
  </si>
  <si>
    <t>$81,411,049b</t>
  </si>
  <si>
    <t>$395,669,295b</t>
  </si>
  <si>
    <t>New York State — As of March 31, 2011</t>
  </si>
  <si>
    <t xml:space="preserve">      Total State Purposes</t>
  </si>
  <si>
    <t>$651,247,370a</t>
  </si>
  <si>
    <t>$171,801,382a</t>
  </si>
  <si>
    <t>$14,425,000b</t>
  </si>
  <si>
    <t>$936,552,619b</t>
  </si>
  <si>
    <t>$513,447,381b</t>
  </si>
  <si>
    <t>$660,071,871a</t>
  </si>
  <si>
    <t>$171,809,137a</t>
  </si>
  <si>
    <t>New York State — As of March 31, 2010</t>
  </si>
  <si>
    <t xml:space="preserve">  Clean Water/Clean Air:</t>
  </si>
  <si>
    <t xml:space="preserve">  Energy Conservation Through Improved Transportation:</t>
  </si>
  <si>
    <t xml:space="preserve">  Environmental Quality Protection (1972):</t>
  </si>
  <si>
    <t xml:space="preserve">  Environmental Quality (1986):</t>
  </si>
  <si>
    <t xml:space="preserve">    Waste Site Remediation</t>
  </si>
  <si>
    <t xml:space="preserve">  Rebuild and Renew New York — Transportation: </t>
  </si>
  <si>
    <t xml:space="preserve">      State Purposes:</t>
  </si>
  <si>
    <t xml:space="preserve">  Rebuild and Renew New York — Transportation Infrastructure Renewal: </t>
  </si>
  <si>
    <t xml:space="preserve">    Rapid Transit, Rail, and Transit</t>
  </si>
  <si>
    <t xml:space="preserve">  Transportation Capital Facilties:</t>
  </si>
  <si>
    <t>NOTE: Detail may not add to totals due to rounding.</t>
  </si>
  <si>
    <t xml:space="preserve">  Accelerated Capacity and Transportation Improvements of the
    Nineties (ACTION)</t>
  </si>
  <si>
    <t>$635,183,096a</t>
  </si>
  <si>
    <t>$171,631,482a</t>
  </si>
  <si>
    <t>$137,619,123a</t>
  </si>
  <si>
    <t>$556,944,902b</t>
  </si>
  <si>
    <t>$33,207,000b</t>
  </si>
  <si>
    <t>$51,251,000b</t>
  </si>
  <si>
    <t>$2,672,000b</t>
  </si>
  <si>
    <t>$668,499,902b</t>
  </si>
  <si>
    <t>$781,500,098b</t>
  </si>
  <si>
    <t>New York State — As of March 31, 2009</t>
  </si>
  <si>
    <t>Amount of Debt Outstanding</t>
  </si>
  <si>
    <t>Notes</t>
  </si>
  <si>
    <t>Total</t>
  </si>
  <si>
    <t>$617,348,071a</t>
  </si>
  <si>
    <t>$163,933,482a</t>
  </si>
  <si>
    <t>$341,613,902b</t>
  </si>
  <si>
    <t>$8,000,000b</t>
  </si>
  <si>
    <t>$16,180,000b</t>
  </si>
  <si>
    <t>$39,122,000b</t>
  </si>
  <si>
    <t>$12,672,000b</t>
  </si>
  <si>
    <t>$417,587,902b</t>
  </si>
  <si>
    <t>$1,032,412,098b</t>
  </si>
  <si>
    <t xml:space="preserve">b  Legislation authorizing the issuance of Rebuild and Renew New York Transportation bonds only specified the total amount of bonds issued for State purposes. As bonds are issued, this table will categorize the issuance under its designated purpose.    </t>
  </si>
  <si>
    <t>New York State — As of March 31, 2008</t>
  </si>
  <si>
    <t>b  Authorizations have been adjusted to reflect reallocations made by Chapter 54 of the Laws of 1990.</t>
  </si>
  <si>
    <t>1  The bonds issued do not include any premium or discount that was applied at the time of issuance.</t>
  </si>
  <si>
    <t>$207,603,639a</t>
  </si>
  <si>
    <t>$4,000,000a</t>
  </si>
  <si>
    <t>$215,603,639a</t>
  </si>
  <si>
    <t>$1,450,000,000a</t>
  </si>
  <si>
    <t>$1,234,396,361a</t>
  </si>
  <si>
    <t>$1,064,000,000b</t>
  </si>
  <si>
    <t>$49,360,000b</t>
  </si>
  <si>
    <t>$136,640,000b</t>
  </si>
  <si>
    <t xml:space="preserve">a  Legislation authorizing the issuance of Rebuild and Renew New York Transportation bonds only specified the total amount of bonds issued for State purposes. As bonds are issued, this table will categorize the issuance under its designated purpose.    </t>
  </si>
  <si>
    <t>New York State — As of March 31, 2006</t>
  </si>
  <si>
    <t xml:space="preserve">                   $ 13,860,511,588</t>
  </si>
  <si>
    <t xml:space="preserve">                  $ 3,574,488,412</t>
  </si>
  <si>
    <t>$ 3,469,848,999</t>
  </si>
  <si>
    <t xml:space="preserve">    Highway Facilities</t>
  </si>
  <si>
    <t xml:space="preserve">    Canals and Waterways</t>
  </si>
  <si>
    <t xml:space="preserve">    Rail and Port</t>
  </si>
  <si>
    <t xml:space="preserve">    Mass Transit — Department of Transportation</t>
  </si>
  <si>
    <t xml:space="preserve">    Mass Transit — Metropolitan Transportation Authority</t>
  </si>
  <si>
    <t xml:space="preserve">a  This is a total authorization for Department of Transportation projects for highway facilities, canals and waterways, aviation, rail and ports, and mass transit. To date only highway facilities bonds have been issued.  </t>
  </si>
  <si>
    <t>New York State — As of March 31, 2005</t>
  </si>
  <si>
    <t xml:space="preserve">  Energy Conservation Through Improved Transportation </t>
  </si>
  <si>
    <t xml:space="preserve">  Housing</t>
  </si>
  <si>
    <t xml:space="preserve">  Rebuilding New York-Transportation Infrastructure Renewal</t>
  </si>
  <si>
    <t xml:space="preserve">    Highways, Parkways and Bridges</t>
  </si>
  <si>
    <t xml:space="preserve">    Ports, Canals and Waterways</t>
  </si>
  <si>
    <t xml:space="preserve">    Rapid Transit, Rail and Aviation</t>
  </si>
  <si>
    <t xml:space="preserve">  Transportation Capital Facilties</t>
  </si>
  <si>
    <t>a  Authorizations have been adjusted to reflect reallocations made by Chapter 54, of the Laws of 1990.</t>
  </si>
  <si>
    <t>$1,064,000,000a</t>
  </si>
  <si>
    <t>$49,360,000a</t>
  </si>
  <si>
    <t>$136,640,000a</t>
  </si>
  <si>
    <t>New York State — As of March 31, 2004</t>
  </si>
  <si>
    <t>New York State — As of March 31, 2003</t>
  </si>
  <si>
    <t>All General Obligation Bonds</t>
  </si>
  <si>
    <t xml:space="preserve"> </t>
  </si>
  <si>
    <t>New York State — March 31, 2002</t>
  </si>
  <si>
    <t xml:space="preserve">    Land Acquisitions/Development/Restoration</t>
  </si>
  <si>
    <t>Bonds
and Notes
Issued</t>
  </si>
  <si>
    <t>New York State — March 31, 2001</t>
  </si>
  <si>
    <t>a  Authorizations have been adjusted to reflect reallocations made by Chapter 54 Laws of 1990.</t>
  </si>
  <si>
    <t>SOURCE: Office of the State Comptroller.</t>
  </si>
  <si>
    <t>New York State — March 31, 2000</t>
  </si>
  <si>
    <t xml:space="preserve">  Energy Conservation Through Improved Transportation Bonds,</t>
  </si>
  <si>
    <t xml:space="preserve">  Park and Recreation Land Acquisitions</t>
  </si>
  <si>
    <t>2  New issue bonds.</t>
  </si>
  <si>
    <t xml:space="preserve">  Energy Conservation Through Improved Transportation Bonds, 
     Local Streets and Highways</t>
  </si>
  <si>
    <t>New York State — June 15, 1999</t>
  </si>
  <si>
    <t>(thousands)</t>
  </si>
  <si>
    <t xml:space="preserve">  Clean Water/Clean Air Bonds</t>
  </si>
  <si>
    <t xml:space="preserve">    Safe Drinking</t>
  </si>
  <si>
    <t xml:space="preserve">    Rapid Transit</t>
  </si>
  <si>
    <t xml:space="preserve">  Environmental Quality 1972 (Land)</t>
  </si>
  <si>
    <t xml:space="preserve">  Environmental Quality 1987</t>
  </si>
  <si>
    <t xml:space="preserve">    Land</t>
  </si>
  <si>
    <t>1  Prior to Issuance of the Bonds</t>
  </si>
  <si>
    <r>
      <t xml:space="preserve">SOURCE: Office of the State Comptroller, </t>
    </r>
    <r>
      <rPr>
        <i/>
        <sz val="11"/>
        <rFont val="Arial"/>
        <family val="2"/>
      </rPr>
      <t>State of New York General Obligation Bonds, June 15, 1999</t>
    </r>
    <r>
      <rPr>
        <sz val="11"/>
        <rFont val="Arial"/>
        <family val="2"/>
      </rPr>
      <t>.</t>
    </r>
  </si>
  <si>
    <r>
      <t>Authorized
but
Unissued</t>
    </r>
    <r>
      <rPr>
        <vertAlign val="superscript"/>
        <sz val="11"/>
        <rFont val="Arial"/>
        <family val="2"/>
      </rPr>
      <t>1</t>
    </r>
  </si>
  <si>
    <r>
      <t>Amount of
Issue</t>
    </r>
    <r>
      <rPr>
        <vertAlign val="superscript"/>
        <sz val="11"/>
        <rFont val="Arial"/>
        <family val="2"/>
      </rPr>
      <t>2</t>
    </r>
  </si>
  <si>
    <t>Remaining
Authorized
but Unissued</t>
  </si>
  <si>
    <t>New York State — July 7, 1998</t>
  </si>
  <si>
    <t xml:space="preserve">    Nineties Bonds</t>
  </si>
  <si>
    <t xml:space="preserve">  Clean Water/Clean Air Bonds, Air Quality</t>
  </si>
  <si>
    <t xml:space="preserve">  Environmental Quality 1972 Bonds,</t>
  </si>
  <si>
    <t xml:space="preserve">  Environmental Quality 1986 Bonds, Land/Historic Preservation</t>
  </si>
  <si>
    <t xml:space="preserve">  Rebuild New York Through Transportation Infrastructure</t>
  </si>
  <si>
    <t xml:space="preserve">  Transportation Capital Facilities Bonds</t>
  </si>
  <si>
    <t xml:space="preserve">    Mass Transit</t>
  </si>
  <si>
    <t xml:space="preserve">     Rapid Transit and Rail Freight</t>
  </si>
  <si>
    <t xml:space="preserve">   Pure Water Bonds</t>
  </si>
  <si>
    <t>1  New issue bonds.</t>
  </si>
  <si>
    <t>2  Bond Anticipation Notes (BAN) Redemption.</t>
  </si>
  <si>
    <r>
      <t xml:space="preserve">SOURCE: Office of the State Comptroller, </t>
    </r>
    <r>
      <rPr>
        <i/>
        <sz val="11"/>
        <rFont val="Arial"/>
        <family val="2"/>
      </rPr>
      <t>Official Statement of the State of New York, July 7, 1998</t>
    </r>
    <r>
      <rPr>
        <sz val="11"/>
        <rFont val="Arial"/>
        <family val="2"/>
      </rPr>
      <t>.</t>
    </r>
  </si>
  <si>
    <r>
      <t>Amount of
Issue</t>
    </r>
    <r>
      <rPr>
        <vertAlign val="superscript"/>
        <sz val="11"/>
        <rFont val="Arial"/>
        <family val="2"/>
      </rPr>
      <t>1</t>
    </r>
  </si>
  <si>
    <t>Authorized
but
Unissued</t>
  </si>
  <si>
    <t>New York State — As of March 31, 2017</t>
  </si>
  <si>
    <t>New York State — As of March 31, 2018</t>
  </si>
  <si>
    <t>New York State — As of March 31, 2019</t>
  </si>
  <si>
    <r>
      <t xml:space="preserve">SOURCE:  New York State Office of the State Comptroller, </t>
    </r>
    <r>
      <rPr>
        <i/>
        <sz val="11"/>
        <rFont val="Arial"/>
        <family val="2"/>
      </rPr>
      <t>Comptroller’s Annual Report to the Legislature on State Funds Cash Basis of Accounting, For Fiscal Year Ended March 31, 2017.</t>
    </r>
  </si>
  <si>
    <r>
      <t xml:space="preserve">SOURCE:  New York State Office of the State Comptroller, </t>
    </r>
    <r>
      <rPr>
        <i/>
        <sz val="11"/>
        <rFont val="Arial"/>
        <family val="2"/>
      </rPr>
      <t>Comptroller’s Annual Report to the Legislature on State Funds Cash Basis of Accounting, For Fiscal Year Ended March 31, 2018.</t>
    </r>
  </si>
  <si>
    <r>
      <t xml:space="preserve">SOURCE:  New York State Office of the State Comptroller, </t>
    </r>
    <r>
      <rPr>
        <i/>
        <sz val="11"/>
        <rFont val="Arial"/>
        <family val="2"/>
      </rPr>
      <t>Comptroller’s Annual Report to the Legislature on State Funds Cash Basis of Accounting, For Fiscal Year Ended March 31, 2016.</t>
    </r>
  </si>
  <si>
    <t>$732,271,074a</t>
  </si>
  <si>
    <t>$175,000,000a</t>
  </si>
  <si>
    <t>$1,383,679,219b</t>
  </si>
  <si>
    <t>$33,862,391b</t>
  </si>
  <si>
    <t>$66,377,847b</t>
  </si>
  <si>
    <t>$120,492,503b</t>
  </si>
  <si>
    <t>$20,773,540b</t>
  </si>
  <si>
    <t>$66,320,781b</t>
  </si>
  <si>
    <t>$733,130,138a</t>
  </si>
  <si>
    <t>$1,400,959,160b</t>
  </si>
  <si>
    <t>$66,380,007b</t>
  </si>
  <si>
    <t>$125,809,671b</t>
  </si>
  <si>
    <t>$32,734,153b</t>
  </si>
  <si>
    <t>$49,040,840b</t>
  </si>
  <si>
    <r>
      <t xml:space="preserve">SOURCE:  New York State Office of the State Comptroller, </t>
    </r>
    <r>
      <rPr>
        <i/>
        <sz val="11"/>
        <rFont val="Arial"/>
        <family val="2"/>
      </rPr>
      <t>Comptroller’s Annual Report to the Legislature on State Funds Cash Basis of Accounting, For Fiscal Year Ended March 31, 2014.</t>
    </r>
  </si>
  <si>
    <t>New York State — As of March 31, 2014</t>
  </si>
  <si>
    <t>$1,056,347,373b</t>
  </si>
  <si>
    <t xml:space="preserve">         $ 17,335,000,000</t>
  </si>
  <si>
    <t xml:space="preserve">                   $ 13,941,755,051</t>
  </si>
  <si>
    <t xml:space="preserve">                  $ 3,393,244,949</t>
  </si>
  <si>
    <t>$ 3,302,437,000</t>
  </si>
  <si>
    <t>$51,400,000a</t>
  </si>
  <si>
    <t xml:space="preserve">    Total State Purposes</t>
  </si>
  <si>
    <t xml:space="preserve">         Highway Facilities</t>
  </si>
  <si>
    <t xml:space="preserve">         Canals and Waterways</t>
  </si>
  <si>
    <t xml:space="preserve">         Rail and Port</t>
  </si>
  <si>
    <t xml:space="preserve">         Aviation</t>
  </si>
  <si>
    <t xml:space="preserve">         Mass Transit — Department of Transportation</t>
  </si>
  <si>
    <t xml:space="preserve">     State Purposes</t>
  </si>
  <si>
    <t>$55,400,000a</t>
  </si>
  <si>
    <t>$1,394,600,000a</t>
  </si>
  <si>
    <t>a  Legislation authorizing the issuance of Rebuild and Renew Ney York Transportation Bonds only specified the total amout of bonds issued for State purposes. As bonds are issued, this report will categorize the issuance under its designated purpose.</t>
  </si>
  <si>
    <t>New York State — As of March 31, 2007</t>
  </si>
  <si>
    <r>
      <t xml:space="preserve">    Local Streets and Highways</t>
    </r>
    <r>
      <rPr>
        <vertAlign val="superscript"/>
        <sz val="11"/>
        <rFont val="Arial"/>
        <family val="2"/>
      </rPr>
      <t>2</t>
    </r>
  </si>
  <si>
    <t>2 Schedule omits general obligation purposes for which no debt was outstanding at March 31 and no debt service was paid during fiscal years 2008-09 through 2017-18.</t>
  </si>
  <si>
    <r>
      <t xml:space="preserve">    Highways</t>
    </r>
    <r>
      <rPr>
        <vertAlign val="superscript"/>
        <sz val="11"/>
        <rFont val="Arial"/>
        <family val="2"/>
      </rPr>
      <t>2</t>
    </r>
  </si>
  <si>
    <r>
      <t xml:space="preserve">    Urban Renewal</t>
    </r>
    <r>
      <rPr>
        <vertAlign val="superscript"/>
        <sz val="11"/>
        <rFont val="Arial"/>
        <family val="2"/>
      </rPr>
      <t>2</t>
    </r>
  </si>
  <si>
    <t xml:space="preserve">  Housing:                                                                                                                 </t>
  </si>
  <si>
    <t xml:space="preserve">  Transportation Capital Facilities </t>
  </si>
  <si>
    <t>2 Schedule omits general obligation purposes for which no debt was outstanding at March 31 and no debt service was paid during fiscal years 2008-09 through 2018-19.</t>
  </si>
  <si>
    <r>
      <t xml:space="preserve">SOURCE: New York State Office of the State Comptroller, </t>
    </r>
    <r>
      <rPr>
        <i/>
        <sz val="11"/>
        <rFont val="Arial"/>
        <family val="2"/>
      </rPr>
      <t>Comptroller’s Annual Report to the Legislature on State Funds Cash Basis of Accounting, For Fiscal Year Ended March 31, 2019.</t>
    </r>
  </si>
  <si>
    <t xml:space="preserve">  Energy Conservation Through Improved Transportation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</si>
</sst>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
    <numFmt numFmtId="166" formatCode="&quot;$&quot;#,##0.00"/>
    <numFmt numFmtId="167" formatCode="&quot;$&quot;#,##0.0"/>
  </numFmts>
  <fonts count="50">
    <font>
      <sz val="12"/>
      <name val="Rockwell"/>
      <family val="0"/>
    </font>
    <font>
      <b/>
      <sz val="18"/>
      <color indexed="8"/>
      <name val="Rockwell"/>
      <family val="0"/>
    </font>
    <font>
      <sz val="10"/>
      <name val="Arial"/>
      <family val="0"/>
    </font>
    <font>
      <sz val="12"/>
      <name val="Clearface Regular"/>
      <family val="1"/>
    </font>
    <font>
      <sz val="12"/>
      <color indexed="12"/>
      <name val="Clearface Regular"/>
      <family val="1"/>
    </font>
    <font>
      <sz val="12"/>
      <name val="Times New Roman"/>
      <family val="1"/>
    </font>
    <font>
      <b/>
      <sz val="16"/>
      <name val="Arial"/>
      <family val="2"/>
    </font>
    <font>
      <b/>
      <sz val="11"/>
      <name val="Arial"/>
      <family val="2"/>
    </font>
    <font>
      <sz val="11"/>
      <name val="Arial"/>
      <family val="2"/>
    </font>
    <font>
      <b/>
      <i/>
      <sz val="11"/>
      <name val="Arial"/>
      <family val="2"/>
    </font>
    <font>
      <vertAlign val="superscript"/>
      <sz val="11"/>
      <name val="Arial"/>
      <family val="2"/>
    </font>
    <font>
      <sz val="11"/>
      <color indexed="12"/>
      <name val="Arial"/>
      <family val="2"/>
    </font>
    <font>
      <i/>
      <sz val="11"/>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33" borderId="7" applyNumberFormat="0" applyFont="0" applyAlignment="0" applyProtection="0"/>
    <xf numFmtId="0" fontId="45" fillId="28"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2" borderId="0" xfId="0" applyNumberFormat="1" applyAlignment="1">
      <alignment/>
    </xf>
    <xf numFmtId="0" fontId="5" fillId="0" borderId="0" xfId="0" applyNumberFormat="1" applyFont="1" applyFill="1" applyAlignment="1">
      <alignment/>
    </xf>
    <xf numFmtId="0" fontId="3" fillId="0" borderId="0" xfId="0" applyNumberFormat="1" applyFont="1" applyFill="1" applyAlignment="1">
      <alignment/>
    </xf>
    <xf numFmtId="0" fontId="4" fillId="0" borderId="0" xfId="0" applyNumberFormat="1" applyFont="1" applyFill="1" applyAlignment="1">
      <alignment/>
    </xf>
    <xf numFmtId="3" fontId="3" fillId="0" borderId="0" xfId="0" applyNumberFormat="1" applyFont="1" applyFill="1" applyAlignment="1">
      <alignment/>
    </xf>
    <xf numFmtId="5" fontId="6" fillId="0" borderId="0" xfId="0" applyNumberFormat="1" applyFont="1" applyFill="1" applyAlignment="1" applyProtection="1">
      <alignment/>
      <protection locked="0"/>
    </xf>
    <xf numFmtId="0" fontId="8" fillId="0" borderId="0" xfId="0" applyNumberFormat="1" applyFont="1" applyFill="1" applyAlignment="1">
      <alignment/>
    </xf>
    <xf numFmtId="5" fontId="7" fillId="0" borderId="0" xfId="0" applyNumberFormat="1" applyFont="1" applyFill="1" applyAlignment="1" applyProtection="1">
      <alignment/>
      <protection locked="0"/>
    </xf>
    <xf numFmtId="5" fontId="49" fillId="0" borderId="0" xfId="0" applyNumberFormat="1" applyFont="1" applyFill="1" applyAlignment="1" applyProtection="1">
      <alignment/>
      <protection locked="0"/>
    </xf>
    <xf numFmtId="5" fontId="8" fillId="0" borderId="0" xfId="0" applyNumberFormat="1" applyFont="1" applyFill="1" applyAlignment="1" applyProtection="1">
      <alignment/>
      <protection locked="0"/>
    </xf>
    <xf numFmtId="5" fontId="9" fillId="0" borderId="0" xfId="0" applyNumberFormat="1" applyFont="1" applyFill="1" applyAlignment="1" applyProtection="1">
      <alignment/>
      <protection locked="0"/>
    </xf>
    <xf numFmtId="3" fontId="8" fillId="0" borderId="0" xfId="0" applyNumberFormat="1" applyFont="1" applyFill="1" applyAlignment="1">
      <alignment/>
    </xf>
    <xf numFmtId="0" fontId="8" fillId="0" borderId="0" xfId="0" applyNumberFormat="1" applyFont="1" applyFill="1" applyAlignment="1">
      <alignment horizontal="right"/>
    </xf>
    <xf numFmtId="0" fontId="8" fillId="0" borderId="10" xfId="0" applyNumberFormat="1" applyFont="1" applyFill="1" applyBorder="1" applyAlignment="1" applyProtection="1">
      <alignment/>
      <protection locked="0"/>
    </xf>
    <xf numFmtId="165" fontId="8" fillId="0" borderId="0" xfId="0" applyNumberFormat="1" applyFont="1" applyFill="1" applyAlignment="1" quotePrefix="1">
      <alignment horizontal="right"/>
    </xf>
    <xf numFmtId="0" fontId="11" fillId="0" borderId="0" xfId="0" applyNumberFormat="1" applyFont="1" applyFill="1" applyAlignment="1">
      <alignment/>
    </xf>
    <xf numFmtId="0" fontId="8" fillId="0" borderId="0" xfId="0" applyNumberFormat="1" applyFont="1" applyFill="1" applyAlignment="1">
      <alignment horizontal="left"/>
    </xf>
    <xf numFmtId="0" fontId="8" fillId="0" borderId="0" xfId="0" applyNumberFormat="1" applyFont="1" applyFill="1" applyAlignment="1" quotePrefix="1">
      <alignment/>
    </xf>
    <xf numFmtId="0" fontId="8" fillId="0" borderId="0" xfId="0" applyNumberFormat="1" applyFont="1" applyFill="1" applyBorder="1" applyAlignment="1">
      <alignment/>
    </xf>
    <xf numFmtId="0" fontId="8" fillId="0" borderId="11" xfId="0" applyNumberFormat="1" applyFont="1" applyFill="1" applyBorder="1" applyAlignment="1">
      <alignment/>
    </xf>
    <xf numFmtId="3" fontId="8" fillId="0" borderId="11" xfId="0" applyNumberFormat="1" applyFont="1" applyFill="1" applyBorder="1" applyAlignment="1">
      <alignment horizontal="right"/>
    </xf>
    <xf numFmtId="3" fontId="8" fillId="0" borderId="11" xfId="0" applyNumberFormat="1" applyFont="1" applyFill="1" applyBorder="1" applyAlignment="1">
      <alignment/>
    </xf>
    <xf numFmtId="5" fontId="8" fillId="0" borderId="0" xfId="0" applyNumberFormat="1" applyFont="1" applyFill="1" applyBorder="1" applyAlignment="1" applyProtection="1">
      <alignment/>
      <protection locked="0"/>
    </xf>
    <xf numFmtId="3" fontId="8" fillId="0" borderId="0" xfId="0" applyNumberFormat="1" applyFont="1" applyFill="1" applyBorder="1" applyAlignment="1">
      <alignment/>
    </xf>
    <xf numFmtId="3" fontId="8" fillId="0" borderId="0" xfId="0" applyNumberFormat="1" applyFont="1" applyFill="1" applyBorder="1" applyAlignment="1" applyProtection="1">
      <alignment/>
      <protection locked="0"/>
    </xf>
    <xf numFmtId="5" fontId="8" fillId="0" borderId="0" xfId="0" applyNumberFormat="1" applyFont="1" applyFill="1" applyAlignment="1">
      <alignment/>
    </xf>
    <xf numFmtId="5" fontId="12" fillId="0" borderId="0" xfId="0" applyNumberFormat="1" applyFont="1" applyFill="1" applyAlignment="1">
      <alignment/>
    </xf>
    <xf numFmtId="0" fontId="8" fillId="0" borderId="10" xfId="0" applyNumberFormat="1" applyFont="1" applyFill="1" applyBorder="1" applyAlignment="1" applyProtection="1">
      <alignment horizontal="right" wrapText="1"/>
      <protection locked="0"/>
    </xf>
    <xf numFmtId="0" fontId="8" fillId="0" borderId="10" xfId="0" applyNumberFormat="1" applyFont="1" applyFill="1" applyBorder="1" applyAlignment="1">
      <alignment horizontal="right" wrapText="1"/>
    </xf>
    <xf numFmtId="0" fontId="8" fillId="0" borderId="12" xfId="0" applyNumberFormat="1" applyFont="1" applyFill="1" applyBorder="1" applyAlignment="1" applyProtection="1">
      <alignment/>
      <protection locked="0"/>
    </xf>
    <xf numFmtId="0" fontId="8" fillId="0" borderId="12" xfId="0" applyNumberFormat="1" applyFont="1" applyFill="1" applyBorder="1" applyAlignment="1" applyProtection="1">
      <alignment horizontal="right" wrapText="1"/>
      <protection locked="0"/>
    </xf>
    <xf numFmtId="0" fontId="8" fillId="0" borderId="12" xfId="0" applyNumberFormat="1" applyFont="1" applyFill="1" applyBorder="1" applyAlignment="1">
      <alignment horizontal="right" wrapText="1"/>
    </xf>
    <xf numFmtId="0" fontId="8" fillId="0" borderId="0" xfId="0" applyNumberFormat="1" applyFont="1" applyFill="1" applyAlignment="1">
      <alignment wrapText="1"/>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2" borderId="0" xfId="0" applyNumberFormat="1" applyFont="1" applyAlignment="1">
      <alignment/>
    </xf>
    <xf numFmtId="0" fontId="8" fillId="2" borderId="0" xfId="0" applyNumberFormat="1" applyFont="1" applyAlignment="1">
      <alignment/>
    </xf>
    <xf numFmtId="3" fontId="8" fillId="2" borderId="0" xfId="0" applyNumberFormat="1" applyFont="1" applyAlignment="1">
      <alignment/>
    </xf>
    <xf numFmtId="165" fontId="8" fillId="2" borderId="0" xfId="0" applyNumberFormat="1" applyFont="1" applyAlignment="1">
      <alignment/>
    </xf>
    <xf numFmtId="165" fontId="11" fillId="2" borderId="0" xfId="0" applyNumberFormat="1" applyFont="1" applyAlignment="1">
      <alignment horizontal="right"/>
    </xf>
    <xf numFmtId="165" fontId="8" fillId="2" borderId="0" xfId="0" applyNumberFormat="1" applyFont="1" applyAlignment="1">
      <alignment horizontal="right"/>
    </xf>
    <xf numFmtId="0" fontId="8" fillId="0" borderId="13" xfId="0" applyNumberFormat="1" applyFont="1" applyFill="1" applyBorder="1" applyAlignment="1" applyProtection="1">
      <alignment horizontal="right"/>
      <protection locked="0"/>
    </xf>
    <xf numFmtId="0" fontId="8" fillId="0" borderId="11" xfId="0" applyNumberFormat="1" applyFont="1" applyFill="1" applyBorder="1" applyAlignment="1">
      <alignment horizontal="right"/>
    </xf>
    <xf numFmtId="0" fontId="8" fillId="0" borderId="11" xfId="0" applyNumberFormat="1" applyFont="1" applyFill="1" applyBorder="1" applyAlignment="1" applyProtection="1">
      <alignment horizontal="right"/>
      <protection locked="0"/>
    </xf>
    <xf numFmtId="5" fontId="8" fillId="2" borderId="0" xfId="0" applyNumberFormat="1" applyFont="1" applyAlignment="1" applyProtection="1">
      <alignment/>
      <protection locked="0"/>
    </xf>
    <xf numFmtId="0" fontId="8" fillId="2" borderId="0" xfId="0" applyNumberFormat="1" applyFont="1" applyAlignment="1">
      <alignment horizontal="right"/>
    </xf>
    <xf numFmtId="0" fontId="8" fillId="2" borderId="0" xfId="0" applyNumberFormat="1" applyFont="1" applyAlignment="1">
      <alignment horizontal="left"/>
    </xf>
    <xf numFmtId="0" fontId="8" fillId="2" borderId="0" xfId="0" applyNumberFormat="1" applyFont="1" applyBorder="1" applyAlignment="1">
      <alignment/>
    </xf>
    <xf numFmtId="0" fontId="8" fillId="2" borderId="11" xfId="0" applyNumberFormat="1" applyFont="1" applyBorder="1" applyAlignment="1">
      <alignment/>
    </xf>
    <xf numFmtId="3" fontId="8" fillId="2" borderId="11" xfId="0" applyNumberFormat="1" applyFont="1" applyBorder="1" applyAlignment="1">
      <alignment horizontal="right"/>
    </xf>
    <xf numFmtId="3" fontId="8" fillId="2" borderId="11" xfId="0" applyNumberFormat="1" applyFont="1" applyBorder="1" applyAlignment="1">
      <alignment/>
    </xf>
    <xf numFmtId="5" fontId="8" fillId="2" borderId="0" xfId="0" applyNumberFormat="1" applyFont="1" applyBorder="1" applyAlignment="1" applyProtection="1">
      <alignment/>
      <protection locked="0"/>
    </xf>
    <xf numFmtId="3" fontId="8" fillId="2" borderId="0" xfId="0" applyNumberFormat="1" applyFont="1" applyBorder="1" applyAlignment="1">
      <alignment/>
    </xf>
    <xf numFmtId="3" fontId="8" fillId="2" borderId="0" xfId="0" applyNumberFormat="1" applyFont="1" applyBorder="1" applyAlignment="1" applyProtection="1">
      <alignment/>
      <protection locked="0"/>
    </xf>
    <xf numFmtId="3" fontId="8" fillId="2" borderId="0" xfId="0" applyNumberFormat="1" applyFont="1" applyAlignment="1" applyProtection="1">
      <alignment/>
      <protection locked="0"/>
    </xf>
    <xf numFmtId="5" fontId="6" fillId="2" borderId="0" xfId="0" applyNumberFormat="1" applyFont="1" applyAlignment="1" applyProtection="1">
      <alignment/>
      <protection locked="0"/>
    </xf>
    <xf numFmtId="165" fontId="8" fillId="2" borderId="0" xfId="0" applyNumberFormat="1" applyFont="1" applyAlignment="1" quotePrefix="1">
      <alignment horizontal="right"/>
    </xf>
    <xf numFmtId="165" fontId="8" fillId="2" borderId="0" xfId="0" applyNumberFormat="1" applyFont="1" applyBorder="1" applyAlignment="1">
      <alignment horizontal="right"/>
    </xf>
    <xf numFmtId="0" fontId="8" fillId="2" borderId="0" xfId="0" applyNumberFormat="1" applyFont="1" applyAlignment="1">
      <alignment wrapText="1"/>
    </xf>
    <xf numFmtId="5" fontId="8" fillId="2" borderId="11" xfId="0" applyNumberFormat="1" applyFont="1" applyBorder="1" applyAlignment="1" applyProtection="1">
      <alignment/>
      <protection locked="0"/>
    </xf>
    <xf numFmtId="3" fontId="8" fillId="2" borderId="14" xfId="0" applyNumberFormat="1" applyFont="1" applyBorder="1" applyAlignment="1">
      <alignment/>
    </xf>
    <xf numFmtId="3" fontId="8" fillId="2" borderId="14" xfId="0" applyNumberFormat="1" applyFont="1" applyBorder="1" applyAlignment="1" applyProtection="1">
      <alignment/>
      <protection locked="0"/>
    </xf>
    <xf numFmtId="5" fontId="13" fillId="2" borderId="0" xfId="0" applyNumberFormat="1" applyFont="1" applyAlignment="1" applyProtection="1">
      <alignment/>
      <protection locked="0"/>
    </xf>
    <xf numFmtId="5" fontId="8" fillId="2" borderId="14" xfId="0" applyNumberFormat="1" applyFont="1" applyBorder="1" applyAlignment="1" applyProtection="1">
      <alignment/>
      <protection locked="0"/>
    </xf>
    <xf numFmtId="0" fontId="8" fillId="2" borderId="12" xfId="0" applyNumberFormat="1" applyFont="1" applyBorder="1" applyAlignment="1" applyProtection="1">
      <alignment/>
      <protection locked="0"/>
    </xf>
    <xf numFmtId="0" fontId="8" fillId="2" borderId="12" xfId="0" applyNumberFormat="1" applyFont="1" applyBorder="1" applyAlignment="1" applyProtection="1">
      <alignment horizontal="right" wrapText="1"/>
      <protection locked="0"/>
    </xf>
    <xf numFmtId="0" fontId="8" fillId="2" borderId="12" xfId="0" applyNumberFormat="1" applyFont="1" applyBorder="1" applyAlignment="1">
      <alignment horizontal="right" wrapText="1"/>
    </xf>
    <xf numFmtId="5" fontId="8" fillId="0" borderId="0" xfId="0" applyNumberFormat="1" applyFont="1" applyFill="1" applyBorder="1" applyAlignment="1" applyProtection="1">
      <alignment horizontal="left" wrapText="1"/>
      <protection locked="0"/>
    </xf>
    <xf numFmtId="5" fontId="8" fillId="0" borderId="0" xfId="0" applyNumberFormat="1" applyFont="1" applyFill="1" applyAlignment="1">
      <alignment horizontal="left" wrapText="1"/>
    </xf>
    <xf numFmtId="0" fontId="8" fillId="0" borderId="12" xfId="0" applyNumberFormat="1" applyFont="1" applyFill="1" applyBorder="1" applyAlignment="1">
      <alignment horizontal="center"/>
    </xf>
    <xf numFmtId="5" fontId="8" fillId="2" borderId="0" xfId="0" applyNumberFormat="1" applyFont="1" applyBorder="1" applyAlignment="1" applyProtection="1">
      <alignment horizontal="left" wrapText="1"/>
      <protection locked="0"/>
    </xf>
    <xf numFmtId="3" fontId="8" fillId="0" borderId="14" xfId="0" applyNumberFormat="1" applyFont="1" applyFill="1" applyBorder="1" applyAlignment="1">
      <alignment/>
    </xf>
    <xf numFmtId="3" fontId="8" fillId="0" borderId="14" xfId="0" applyNumberFormat="1" applyFont="1" applyFill="1" applyBorder="1" applyAlignment="1" applyProtection="1">
      <alignment/>
      <protection locked="0"/>
    </xf>
    <xf numFmtId="0" fontId="8" fillId="0" borderId="11" xfId="0" applyNumberFormat="1" applyFont="1" applyFill="1" applyBorder="1" applyAlignment="1">
      <alignment horizontal="right" wrapText="1"/>
    </xf>
    <xf numFmtId="0" fontId="8" fillId="0" borderId="10" xfId="0" applyNumberFormat="1" applyFont="1" applyFill="1" applyBorder="1" applyAlignment="1">
      <alignment horizontal="right" wrapText="1"/>
    </xf>
    <xf numFmtId="0" fontId="8" fillId="0" borderId="11" xfId="0" applyNumberFormat="1" applyFont="1" applyFill="1" applyBorder="1" applyAlignment="1" applyProtection="1">
      <alignment horizontal="right" wrapText="1"/>
      <protection locked="0"/>
    </xf>
    <xf numFmtId="0" fontId="8" fillId="0" borderId="10" xfId="0" applyNumberFormat="1" applyFont="1" applyFill="1" applyBorder="1" applyAlignment="1" applyProtection="1">
      <alignment horizontal="right" wrapTex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96"/>
  <sheetViews>
    <sheetView tabSelected="1" showOutlineSymbols="0" zoomScalePageLayoutView="0" workbookViewId="0" topLeftCell="A1">
      <selection activeCell="A1" sqref="A1"/>
    </sheetView>
  </sheetViews>
  <sheetFormatPr defaultColWidth="11.4453125" defaultRowHeight="15.75"/>
  <cols>
    <col min="1" max="1" width="59.6640625" style="2" customWidth="1"/>
    <col min="2" max="3" width="15.77734375" style="2" customWidth="1"/>
    <col min="4" max="4" width="16.5546875" style="2" customWidth="1"/>
    <col min="5" max="5" width="15.77734375" style="2" customWidth="1"/>
    <col min="6" max="246" width="11.6640625" style="2" customWidth="1"/>
    <col min="247" max="16384" width="11.4453125" style="2" customWidth="1"/>
  </cols>
  <sheetData>
    <row r="1" spans="1:14" ht="20.25">
      <c r="A1" s="5" t="s">
        <v>0</v>
      </c>
      <c r="B1" s="8"/>
      <c r="C1" s="7"/>
      <c r="D1" s="9"/>
      <c r="E1" s="6"/>
      <c r="F1" s="6"/>
      <c r="G1" s="6"/>
      <c r="H1" s="6"/>
      <c r="I1" s="1"/>
      <c r="J1" s="1"/>
      <c r="K1" s="1"/>
      <c r="L1" s="1"/>
      <c r="M1" s="1"/>
      <c r="N1" s="1"/>
    </row>
    <row r="2" spans="1:14" ht="20.25">
      <c r="A2" s="5" t="s">
        <v>227</v>
      </c>
      <c r="B2" s="10"/>
      <c r="C2" s="9"/>
      <c r="D2" s="9"/>
      <c r="E2" s="11"/>
      <c r="F2" s="6"/>
      <c r="G2" s="6"/>
      <c r="H2" s="6"/>
      <c r="I2" s="1"/>
      <c r="J2" s="1"/>
      <c r="K2" s="1"/>
      <c r="L2" s="1"/>
      <c r="M2" s="1"/>
      <c r="N2" s="1"/>
    </row>
    <row r="3" spans="1:14" ht="15.75">
      <c r="A3" s="9"/>
      <c r="B3" s="9"/>
      <c r="C3" s="9"/>
      <c r="D3" s="9"/>
      <c r="E3" s="6"/>
      <c r="F3" s="6"/>
      <c r="G3" s="6"/>
      <c r="H3" s="6"/>
      <c r="I3" s="1"/>
      <c r="J3" s="1"/>
      <c r="K3" s="1"/>
      <c r="L3" s="1"/>
      <c r="M3" s="1"/>
      <c r="N3" s="1"/>
    </row>
    <row r="4" spans="1:14" ht="45.75">
      <c r="A4" s="29" t="s">
        <v>1</v>
      </c>
      <c r="B4" s="30" t="s">
        <v>57</v>
      </c>
      <c r="C4" s="31" t="s">
        <v>58</v>
      </c>
      <c r="D4" s="30" t="s">
        <v>59</v>
      </c>
      <c r="E4" s="30" t="s">
        <v>60</v>
      </c>
      <c r="F4" s="6"/>
      <c r="G4" s="6"/>
      <c r="H4" s="6"/>
      <c r="I4" s="1"/>
      <c r="J4" s="1"/>
      <c r="K4" s="1"/>
      <c r="L4" s="1"/>
      <c r="M4" s="1"/>
      <c r="N4" s="1"/>
    </row>
    <row r="5" spans="1:14" ht="15.75">
      <c r="A5" s="6"/>
      <c r="B5" s="12"/>
      <c r="C5" s="11"/>
      <c r="D5" s="12"/>
      <c r="E5" s="11"/>
      <c r="F5" s="6"/>
      <c r="G5" s="6"/>
      <c r="H5" s="6"/>
      <c r="I5" s="1"/>
      <c r="J5" s="1"/>
      <c r="K5" s="1"/>
      <c r="L5" s="1"/>
      <c r="M5" s="1"/>
      <c r="N5" s="1"/>
    </row>
    <row r="6" spans="1:14" ht="15.75">
      <c r="A6" s="6" t="s">
        <v>23</v>
      </c>
      <c r="B6" s="14">
        <v>17810000000</v>
      </c>
      <c r="C6" s="14">
        <v>15357810293</v>
      </c>
      <c r="D6" s="14">
        <v>2452189707</v>
      </c>
      <c r="E6" s="14">
        <v>2285634999</v>
      </c>
      <c r="F6" s="11"/>
      <c r="G6" s="6"/>
      <c r="H6" s="6"/>
      <c r="I6" s="1"/>
      <c r="J6" s="1"/>
      <c r="K6" s="1"/>
      <c r="L6" s="1"/>
      <c r="M6" s="1"/>
      <c r="N6" s="1"/>
    </row>
    <row r="7" spans="1:14" s="3" customFormat="1" ht="15.75">
      <c r="A7" s="6"/>
      <c r="B7" s="33"/>
      <c r="C7" s="35"/>
      <c r="D7" s="33"/>
      <c r="E7" s="33"/>
      <c r="F7" s="11"/>
      <c r="G7" s="6"/>
      <c r="H7" s="6"/>
      <c r="I7" s="1"/>
      <c r="J7" s="1"/>
      <c r="K7" s="1"/>
      <c r="L7" s="1"/>
      <c r="M7" s="1"/>
      <c r="N7" s="1"/>
    </row>
    <row r="8" spans="1:14" ht="29.25">
      <c r="A8" s="32" t="s">
        <v>61</v>
      </c>
      <c r="B8" s="33">
        <v>3000000000</v>
      </c>
      <c r="C8" s="33">
        <v>2979768596</v>
      </c>
      <c r="D8" s="33">
        <v>20231404</v>
      </c>
      <c r="E8" s="33">
        <v>16747925</v>
      </c>
      <c r="F8" s="11"/>
      <c r="G8" s="6"/>
      <c r="H8" s="6"/>
      <c r="I8" s="1"/>
      <c r="J8" s="1"/>
      <c r="K8" s="1"/>
      <c r="L8" s="1"/>
      <c r="M8" s="1"/>
      <c r="N8" s="1"/>
    </row>
    <row r="9" spans="1:14" ht="15.75">
      <c r="A9" s="6"/>
      <c r="B9" s="33"/>
      <c r="C9" s="33"/>
      <c r="D9" s="33"/>
      <c r="E9" s="33"/>
      <c r="F9" s="11"/>
      <c r="G9" s="6"/>
      <c r="H9" s="6"/>
      <c r="I9" s="1"/>
      <c r="J9" s="1"/>
      <c r="K9" s="1"/>
      <c r="L9" s="1"/>
      <c r="M9" s="1"/>
      <c r="N9" s="1"/>
    </row>
    <row r="10" spans="1:14" ht="15.75">
      <c r="A10" s="16" t="s">
        <v>45</v>
      </c>
      <c r="B10" s="33"/>
      <c r="C10" s="33"/>
      <c r="D10" s="33"/>
      <c r="E10" s="33"/>
      <c r="F10" s="11"/>
      <c r="G10" s="6"/>
      <c r="H10" s="6"/>
      <c r="I10" s="1"/>
      <c r="J10" s="1"/>
      <c r="K10" s="1"/>
      <c r="L10" s="1"/>
      <c r="M10" s="1"/>
      <c r="N10" s="1"/>
    </row>
    <row r="11" spans="1:14" ht="15.75">
      <c r="A11" s="6" t="s">
        <v>2</v>
      </c>
      <c r="B11" s="33">
        <v>230000000</v>
      </c>
      <c r="C11" s="33">
        <v>202062819</v>
      </c>
      <c r="D11" s="33">
        <v>27937181</v>
      </c>
      <c r="E11" s="33">
        <v>2465600</v>
      </c>
      <c r="F11" s="11"/>
      <c r="G11" s="6"/>
      <c r="H11" s="6"/>
      <c r="I11" s="1"/>
      <c r="J11" s="1"/>
      <c r="K11" s="1"/>
      <c r="L11" s="1"/>
      <c r="M11" s="1"/>
      <c r="N11" s="1"/>
    </row>
    <row r="12" spans="1:14" ht="15.75">
      <c r="A12" s="6" t="s">
        <v>8</v>
      </c>
      <c r="B12" s="33">
        <v>355000000</v>
      </c>
      <c r="C12" s="33">
        <v>355000000</v>
      </c>
      <c r="D12" s="33">
        <v>0</v>
      </c>
      <c r="E12" s="33">
        <v>0</v>
      </c>
      <c r="F12" s="11"/>
      <c r="G12" s="6"/>
      <c r="H12" s="6"/>
      <c r="I12" s="1"/>
      <c r="J12" s="1"/>
      <c r="K12" s="1"/>
      <c r="L12" s="1"/>
      <c r="M12" s="1"/>
      <c r="N12" s="1"/>
    </row>
    <row r="13" spans="1:14" ht="15.75">
      <c r="A13" s="6" t="s">
        <v>4</v>
      </c>
      <c r="B13" s="33">
        <v>790000000</v>
      </c>
      <c r="C13" s="33" t="s">
        <v>239</v>
      </c>
      <c r="D13" s="33">
        <v>56869862</v>
      </c>
      <c r="E13" s="33">
        <v>321372381</v>
      </c>
      <c r="F13" s="11"/>
      <c r="G13" s="6"/>
      <c r="H13" s="6"/>
      <c r="I13" s="1"/>
      <c r="J13" s="1"/>
      <c r="K13" s="1"/>
      <c r="L13" s="1"/>
      <c r="M13" s="1"/>
      <c r="N13" s="1"/>
    </row>
    <row r="14" spans="1:14" ht="15.75">
      <c r="A14" s="6" t="s">
        <v>5</v>
      </c>
      <c r="B14" s="33">
        <v>175000000</v>
      </c>
      <c r="C14" s="33" t="s">
        <v>232</v>
      </c>
      <c r="D14" s="33">
        <v>0</v>
      </c>
      <c r="E14" s="33">
        <v>22144792</v>
      </c>
      <c r="F14" s="11"/>
      <c r="G14" s="6"/>
      <c r="H14" s="6"/>
      <c r="I14" s="1"/>
      <c r="J14" s="1"/>
      <c r="K14" s="1"/>
      <c r="L14" s="1"/>
      <c r="M14" s="1"/>
      <c r="N14" s="1"/>
    </row>
    <row r="15" spans="1:14" ht="15.75">
      <c r="A15" s="6" t="s">
        <v>3</v>
      </c>
      <c r="B15" s="33">
        <v>200000000</v>
      </c>
      <c r="C15" s="33">
        <v>178175424</v>
      </c>
      <c r="D15" s="33">
        <v>21824576</v>
      </c>
      <c r="E15" s="33">
        <v>46724919</v>
      </c>
      <c r="F15" s="11"/>
      <c r="G15" s="6"/>
      <c r="H15" s="6"/>
      <c r="I15" s="1"/>
      <c r="J15" s="1"/>
      <c r="K15" s="1"/>
      <c r="L15" s="1"/>
      <c r="M15" s="1"/>
      <c r="N15" s="1"/>
    </row>
    <row r="16" spans="1:14" ht="15.75">
      <c r="A16" s="6"/>
      <c r="B16" s="33"/>
      <c r="C16" s="33"/>
      <c r="D16" s="33"/>
      <c r="E16" s="33"/>
      <c r="F16" s="11"/>
      <c r="G16" s="6"/>
      <c r="H16" s="6"/>
      <c r="I16" s="1"/>
      <c r="J16" s="1"/>
      <c r="K16" s="1"/>
      <c r="L16" s="1"/>
      <c r="M16" s="1"/>
      <c r="N16" s="1"/>
    </row>
    <row r="17" spans="1:14" ht="15.75">
      <c r="A17" s="6" t="s">
        <v>272</v>
      </c>
      <c r="B17" s="33"/>
      <c r="C17" s="33"/>
      <c r="D17" s="33"/>
      <c r="E17" s="33"/>
      <c r="F17" s="11"/>
      <c r="G17" s="6"/>
      <c r="H17" s="6"/>
      <c r="I17" s="1"/>
      <c r="J17" s="1"/>
      <c r="K17" s="1"/>
      <c r="L17" s="1"/>
      <c r="M17" s="1"/>
      <c r="N17" s="1"/>
    </row>
    <row r="18" spans="1:14" ht="15.75" hidden="1">
      <c r="A18" s="6" t="s">
        <v>39</v>
      </c>
      <c r="B18" s="33">
        <v>100000000</v>
      </c>
      <c r="C18" s="33">
        <v>100000000</v>
      </c>
      <c r="D18" s="33">
        <v>0</v>
      </c>
      <c r="E18" s="33">
        <v>0</v>
      </c>
      <c r="F18" s="11"/>
      <c r="G18" s="6"/>
      <c r="H18" s="6"/>
      <c r="I18" s="1"/>
      <c r="J18" s="1"/>
      <c r="K18" s="1"/>
      <c r="L18" s="1"/>
      <c r="M18" s="1"/>
      <c r="N18" s="1"/>
    </row>
    <row r="19" spans="1:14" ht="15.75">
      <c r="A19" s="6" t="s">
        <v>12</v>
      </c>
      <c r="B19" s="33">
        <v>400000000</v>
      </c>
      <c r="C19" s="33">
        <v>400000000</v>
      </c>
      <c r="D19" s="33">
        <v>0</v>
      </c>
      <c r="E19" s="33">
        <v>1352815</v>
      </c>
      <c r="F19" s="11"/>
      <c r="G19" s="6"/>
      <c r="H19" s="6"/>
      <c r="I19" s="1"/>
      <c r="J19" s="1"/>
      <c r="K19" s="1"/>
      <c r="L19" s="1"/>
      <c r="M19" s="1"/>
      <c r="N19" s="1"/>
    </row>
    <row r="20" spans="1:14" ht="15.75">
      <c r="A20" s="6"/>
      <c r="B20" s="33"/>
      <c r="C20" s="33"/>
      <c r="D20" s="33"/>
      <c r="E20" s="33"/>
      <c r="F20" s="11"/>
      <c r="G20" s="6"/>
      <c r="H20" s="6"/>
      <c r="I20" s="1"/>
      <c r="J20" s="1"/>
      <c r="K20" s="1"/>
      <c r="L20" s="1"/>
      <c r="M20" s="1"/>
      <c r="N20" s="1"/>
    </row>
    <row r="21" spans="1:14" ht="15.75">
      <c r="A21" s="6" t="s">
        <v>42</v>
      </c>
      <c r="B21" s="33"/>
      <c r="C21" s="33"/>
      <c r="D21" s="33"/>
      <c r="E21" s="33"/>
      <c r="F21" s="11"/>
      <c r="G21" s="6"/>
      <c r="H21" s="6"/>
      <c r="I21" s="1"/>
      <c r="J21" s="1"/>
      <c r="K21" s="1"/>
      <c r="L21" s="1"/>
      <c r="M21" s="1"/>
      <c r="N21" s="1"/>
    </row>
    <row r="22" spans="1:14" ht="15.75">
      <c r="A22" s="6" t="s">
        <v>9</v>
      </c>
      <c r="B22" s="33">
        <v>150000000</v>
      </c>
      <c r="C22" s="33" t="s">
        <v>64</v>
      </c>
      <c r="D22" s="33">
        <v>12353107</v>
      </c>
      <c r="E22" s="33">
        <v>6247</v>
      </c>
      <c r="F22" s="11"/>
      <c r="G22" s="6"/>
      <c r="H22" s="6"/>
      <c r="I22" s="1"/>
      <c r="J22" s="1"/>
      <c r="K22" s="1"/>
      <c r="L22" s="1"/>
      <c r="M22" s="1"/>
      <c r="N22" s="1"/>
    </row>
    <row r="23" spans="1:14" ht="15.75">
      <c r="A23" s="6" t="s">
        <v>10</v>
      </c>
      <c r="B23" s="33">
        <v>350000000</v>
      </c>
      <c r="C23" s="33">
        <v>347134293</v>
      </c>
      <c r="D23" s="33">
        <v>2865707</v>
      </c>
      <c r="E23" s="33">
        <v>5870169</v>
      </c>
      <c r="F23" s="11"/>
      <c r="G23" s="6"/>
      <c r="H23" s="6"/>
      <c r="I23" s="1"/>
      <c r="J23" s="1"/>
      <c r="K23" s="1"/>
      <c r="L23" s="1"/>
      <c r="M23" s="1"/>
      <c r="N23" s="1"/>
    </row>
    <row r="24" spans="1:14" ht="15.75">
      <c r="A24" s="6" t="s">
        <v>11</v>
      </c>
      <c r="B24" s="33">
        <v>650000000</v>
      </c>
      <c r="C24" s="33">
        <v>647667912</v>
      </c>
      <c r="D24" s="33">
        <v>2332088</v>
      </c>
      <c r="E24" s="33">
        <v>10826301</v>
      </c>
      <c r="F24" s="11"/>
      <c r="G24" s="6"/>
      <c r="H24" s="6"/>
      <c r="I24" s="1"/>
      <c r="J24" s="1"/>
      <c r="K24" s="1"/>
      <c r="L24" s="1"/>
      <c r="M24" s="1"/>
      <c r="N24" s="1"/>
    </row>
    <row r="25" spans="1:14" ht="15.75">
      <c r="A25" s="6"/>
      <c r="B25" s="33"/>
      <c r="C25" s="33"/>
      <c r="D25" s="33"/>
      <c r="E25" s="33"/>
      <c r="F25" s="11"/>
      <c r="G25" s="6"/>
      <c r="H25" s="6"/>
      <c r="I25" s="1"/>
      <c r="J25" s="1"/>
      <c r="K25" s="1"/>
      <c r="L25" s="1"/>
      <c r="M25" s="1"/>
      <c r="N25" s="1"/>
    </row>
    <row r="26" spans="1:14" ht="15.75">
      <c r="A26" s="16" t="s">
        <v>43</v>
      </c>
      <c r="B26" s="33"/>
      <c r="C26" s="33"/>
      <c r="D26" s="33"/>
      <c r="E26" s="33"/>
      <c r="F26" s="11"/>
      <c r="G26" s="6"/>
      <c r="H26" s="6"/>
      <c r="I26" s="1"/>
      <c r="J26" s="1"/>
      <c r="K26" s="1"/>
      <c r="L26" s="1"/>
      <c r="M26" s="1"/>
      <c r="N26" s="1"/>
    </row>
    <row r="27" spans="1:14" ht="15.75">
      <c r="A27" s="6" t="s">
        <v>51</v>
      </c>
      <c r="B27" s="33">
        <v>1200000000</v>
      </c>
      <c r="C27" s="33">
        <v>1160508692</v>
      </c>
      <c r="D27" s="33">
        <v>39491308</v>
      </c>
      <c r="E27" s="33">
        <v>107613085</v>
      </c>
      <c r="F27" s="11"/>
      <c r="G27" s="6"/>
      <c r="H27" s="6"/>
      <c r="I27" s="1"/>
      <c r="J27" s="1"/>
      <c r="K27" s="1"/>
      <c r="L27" s="1"/>
      <c r="M27" s="1"/>
      <c r="N27" s="1"/>
    </row>
    <row r="28" spans="1:14" ht="15.75">
      <c r="A28" s="6"/>
      <c r="B28" s="33"/>
      <c r="C28" s="33"/>
      <c r="D28" s="33"/>
      <c r="E28" s="33"/>
      <c r="F28" s="11"/>
      <c r="G28" s="6"/>
      <c r="H28" s="6"/>
      <c r="I28" s="1"/>
      <c r="J28" s="1"/>
      <c r="K28" s="1"/>
      <c r="L28" s="1"/>
      <c r="M28" s="1"/>
      <c r="N28" s="1"/>
    </row>
    <row r="29" spans="1:14" ht="15.75">
      <c r="A29" s="6" t="s">
        <v>55</v>
      </c>
      <c r="B29" s="33">
        <v>2000000000</v>
      </c>
      <c r="C29" s="33">
        <v>217366581</v>
      </c>
      <c r="D29" s="33">
        <v>1782633419</v>
      </c>
      <c r="E29" s="33">
        <v>179020225</v>
      </c>
      <c r="F29" s="11"/>
      <c r="G29" s="6"/>
      <c r="H29" s="6"/>
      <c r="I29" s="1"/>
      <c r="J29" s="1"/>
      <c r="K29" s="1"/>
      <c r="L29" s="1"/>
      <c r="M29" s="1"/>
      <c r="N29" s="1"/>
    </row>
    <row r="30" spans="1:14" ht="15.75">
      <c r="A30" s="6"/>
      <c r="B30" s="33"/>
      <c r="C30" s="33"/>
      <c r="D30" s="33"/>
      <c r="E30" s="33"/>
      <c r="F30" s="11"/>
      <c r="G30" s="6"/>
      <c r="H30" s="6"/>
      <c r="I30" s="1"/>
      <c r="J30" s="1"/>
      <c r="K30" s="1"/>
      <c r="L30" s="1"/>
      <c r="M30" s="1"/>
      <c r="N30" s="1"/>
    </row>
    <row r="31" spans="1:14" ht="15.75">
      <c r="A31" s="6" t="s">
        <v>268</v>
      </c>
      <c r="B31" s="33"/>
      <c r="C31" s="33"/>
      <c r="D31" s="33"/>
      <c r="E31" s="33"/>
      <c r="F31" s="11"/>
      <c r="G31" s="6"/>
      <c r="H31" s="6"/>
      <c r="I31" s="1"/>
      <c r="J31" s="1"/>
      <c r="K31" s="1"/>
      <c r="L31" s="1"/>
      <c r="M31" s="1"/>
      <c r="N31" s="1"/>
    </row>
    <row r="32" spans="1:14" ht="15.75">
      <c r="A32" s="6" t="s">
        <v>13</v>
      </c>
      <c r="B32" s="33">
        <v>960000000</v>
      </c>
      <c r="C32" s="33">
        <v>952072000</v>
      </c>
      <c r="D32" s="33">
        <v>7928000</v>
      </c>
      <c r="E32" s="33">
        <v>8500000</v>
      </c>
      <c r="F32" s="11"/>
      <c r="G32" s="6"/>
      <c r="H32" s="6"/>
      <c r="I32" s="1"/>
      <c r="J32" s="1"/>
      <c r="K32" s="1"/>
      <c r="L32" s="1"/>
      <c r="M32" s="1"/>
      <c r="N32" s="1"/>
    </row>
    <row r="33" spans="1:14" ht="15.75">
      <c r="A33" s="6" t="s">
        <v>14</v>
      </c>
      <c r="B33" s="33">
        <v>150000000</v>
      </c>
      <c r="C33" s="33">
        <v>149500000</v>
      </c>
      <c r="D33" s="33">
        <v>500000</v>
      </c>
      <c r="E33" s="33">
        <v>6225000</v>
      </c>
      <c r="F33" s="11"/>
      <c r="G33" s="6"/>
      <c r="H33" s="6"/>
      <c r="I33" s="1"/>
      <c r="J33" s="1"/>
      <c r="K33" s="1"/>
      <c r="L33" s="1"/>
      <c r="M33" s="1"/>
      <c r="N33" s="1"/>
    </row>
    <row r="34" spans="1:14" ht="17.25">
      <c r="A34" s="6" t="s">
        <v>267</v>
      </c>
      <c r="B34" s="33">
        <v>25000000</v>
      </c>
      <c r="C34" s="33">
        <v>23425000</v>
      </c>
      <c r="D34" s="33">
        <v>1575000</v>
      </c>
      <c r="E34" s="33">
        <v>0</v>
      </c>
      <c r="F34" s="11"/>
      <c r="G34" s="6"/>
      <c r="H34" s="6"/>
      <c r="I34" s="1"/>
      <c r="J34" s="1"/>
      <c r="K34" s="1"/>
      <c r="L34" s="1"/>
      <c r="M34" s="1"/>
      <c r="N34" s="1"/>
    </row>
    <row r="35" spans="1:14" ht="15.75">
      <c r="A35" s="6"/>
      <c r="B35" s="33"/>
      <c r="C35" s="33"/>
      <c r="D35" s="33"/>
      <c r="E35" s="33"/>
      <c r="F35" s="11"/>
      <c r="G35" s="6"/>
      <c r="H35" s="6"/>
      <c r="I35" s="1"/>
      <c r="J35" s="1"/>
      <c r="K35" s="1"/>
      <c r="L35" s="1"/>
      <c r="M35" s="1"/>
      <c r="N35" s="1"/>
    </row>
    <row r="36" spans="1:14" ht="15.75">
      <c r="A36" s="6" t="s">
        <v>16</v>
      </c>
      <c r="B36" s="33">
        <v>200000000</v>
      </c>
      <c r="C36" s="33">
        <v>199770000</v>
      </c>
      <c r="D36" s="33">
        <v>230000</v>
      </c>
      <c r="E36" s="33">
        <v>0</v>
      </c>
      <c r="F36" s="11"/>
      <c r="G36" s="6"/>
      <c r="H36" s="6"/>
      <c r="I36" s="1"/>
      <c r="J36" s="1"/>
      <c r="K36" s="1"/>
      <c r="L36" s="1"/>
      <c r="M36" s="1"/>
      <c r="N36" s="1"/>
    </row>
    <row r="37" spans="1:14" ht="15.75">
      <c r="A37" s="6"/>
      <c r="B37" s="33"/>
      <c r="C37" s="33"/>
      <c r="D37" s="33"/>
      <c r="E37" s="33"/>
      <c r="F37" s="11"/>
      <c r="G37" s="6"/>
      <c r="H37" s="6"/>
      <c r="I37" s="1"/>
      <c r="J37" s="1"/>
      <c r="K37" s="1"/>
      <c r="L37" s="1"/>
      <c r="M37" s="1"/>
      <c r="N37" s="1"/>
    </row>
    <row r="38" spans="1:14" ht="15.75">
      <c r="A38" s="6" t="s">
        <v>21</v>
      </c>
      <c r="B38" s="33">
        <v>100000000</v>
      </c>
      <c r="C38" s="33">
        <v>99228000</v>
      </c>
      <c r="D38" s="33">
        <v>772000</v>
      </c>
      <c r="E38" s="33">
        <v>0</v>
      </c>
      <c r="F38" s="11"/>
      <c r="G38" s="6"/>
      <c r="H38" s="6"/>
      <c r="I38" s="1"/>
      <c r="J38" s="1"/>
      <c r="K38" s="1"/>
      <c r="L38" s="1"/>
      <c r="M38" s="1"/>
      <c r="N38" s="1"/>
    </row>
    <row r="39" spans="1:14" ht="15.75">
      <c r="A39" s="6"/>
      <c r="B39" s="33"/>
      <c r="C39" s="33"/>
      <c r="D39" s="33"/>
      <c r="E39" s="33"/>
      <c r="F39" s="11"/>
      <c r="G39" s="6"/>
      <c r="H39" s="6"/>
      <c r="I39" s="1"/>
      <c r="J39" s="1"/>
      <c r="K39" s="1"/>
      <c r="L39" s="1"/>
      <c r="M39" s="1"/>
      <c r="N39" s="1"/>
    </row>
    <row r="40" spans="1:14" ht="15.75">
      <c r="A40" s="6" t="s">
        <v>17</v>
      </c>
      <c r="B40" s="33">
        <v>1000000000</v>
      </c>
      <c r="C40" s="33">
        <v>980075995</v>
      </c>
      <c r="D40" s="33">
        <v>19924005</v>
      </c>
      <c r="E40" s="33">
        <v>17772576</v>
      </c>
      <c r="F40" s="11"/>
      <c r="G40" s="6"/>
      <c r="H40" s="6"/>
      <c r="I40" s="1"/>
      <c r="J40" s="1"/>
      <c r="K40" s="1"/>
      <c r="L40" s="1"/>
      <c r="M40" s="1"/>
      <c r="N40" s="1"/>
    </row>
    <row r="41" spans="1:14" ht="15.75">
      <c r="A41" s="6"/>
      <c r="B41" s="33"/>
      <c r="C41" s="33"/>
      <c r="D41" s="33"/>
      <c r="E41" s="33"/>
      <c r="F41" s="11"/>
      <c r="G41" s="6"/>
      <c r="H41" s="6"/>
      <c r="I41" s="1"/>
      <c r="J41" s="1"/>
      <c r="K41" s="1"/>
      <c r="L41" s="1"/>
      <c r="M41" s="1"/>
      <c r="N41" s="1"/>
    </row>
    <row r="42" spans="1:14" ht="15.75">
      <c r="A42" s="6" t="s">
        <v>18</v>
      </c>
      <c r="B42" s="33">
        <v>250000000</v>
      </c>
      <c r="C42" s="33">
        <v>250000000</v>
      </c>
      <c r="D42" s="33">
        <v>0</v>
      </c>
      <c r="E42" s="33">
        <v>0</v>
      </c>
      <c r="F42" s="11"/>
      <c r="G42" s="6"/>
      <c r="H42" s="6"/>
      <c r="I42" s="1"/>
      <c r="J42" s="1"/>
      <c r="K42" s="1"/>
      <c r="L42" s="1"/>
      <c r="M42" s="1"/>
      <c r="N42" s="1"/>
    </row>
    <row r="43" spans="1:14" ht="15.75">
      <c r="A43" s="6"/>
      <c r="B43" s="33"/>
      <c r="C43" s="33"/>
      <c r="D43" s="33"/>
      <c r="E43" s="33"/>
      <c r="F43" s="11"/>
      <c r="G43" s="6"/>
      <c r="H43" s="6"/>
      <c r="I43" s="1"/>
      <c r="J43" s="1"/>
      <c r="K43" s="1"/>
      <c r="L43" s="1"/>
      <c r="M43" s="1"/>
      <c r="N43" s="1"/>
    </row>
    <row r="44" spans="1:14" ht="15.75">
      <c r="A44" s="6" t="s">
        <v>47</v>
      </c>
      <c r="B44" s="33"/>
      <c r="C44" s="33"/>
      <c r="D44" s="33"/>
      <c r="E44" s="33"/>
      <c r="F44" s="11"/>
      <c r="G44" s="6"/>
      <c r="H44" s="6"/>
      <c r="I44" s="1"/>
      <c r="J44" s="1"/>
      <c r="K44" s="1"/>
      <c r="L44" s="1"/>
      <c r="M44" s="1"/>
      <c r="N44" s="1"/>
    </row>
    <row r="45" spans="1:14" ht="15.75">
      <c r="A45" s="17" t="s">
        <v>48</v>
      </c>
      <c r="B45" s="33" t="s">
        <v>68</v>
      </c>
      <c r="C45" s="33" t="s">
        <v>240</v>
      </c>
      <c r="D45" s="33" t="s">
        <v>244</v>
      </c>
      <c r="E45" s="33">
        <v>803912203</v>
      </c>
      <c r="F45" s="11"/>
      <c r="G45" s="6"/>
      <c r="H45" s="6"/>
      <c r="I45" s="1"/>
      <c r="J45" s="1"/>
      <c r="K45" s="1"/>
      <c r="L45" s="1"/>
      <c r="M45" s="1"/>
      <c r="N45" s="1"/>
    </row>
    <row r="46" spans="1:14" ht="15.75">
      <c r="A46" s="6" t="s">
        <v>27</v>
      </c>
      <c r="B46" s="33">
        <v>0</v>
      </c>
      <c r="C46" s="33" t="s">
        <v>74</v>
      </c>
      <c r="D46" s="33">
        <v>0</v>
      </c>
      <c r="E46" s="33">
        <v>641322676</v>
      </c>
      <c r="F46" s="11"/>
      <c r="G46" s="6"/>
      <c r="H46" s="6"/>
      <c r="I46" s="1"/>
      <c r="J46" s="1"/>
      <c r="K46" s="1"/>
      <c r="L46" s="1"/>
      <c r="M46" s="1"/>
      <c r="N46" s="1"/>
    </row>
    <row r="47" spans="1:14" ht="15.75">
      <c r="A47" s="17" t="s">
        <v>28</v>
      </c>
      <c r="B47" s="33">
        <v>0</v>
      </c>
      <c r="C47" s="33" t="s">
        <v>234</v>
      </c>
      <c r="D47" s="33">
        <v>0</v>
      </c>
      <c r="E47" s="33">
        <v>11884363</v>
      </c>
      <c r="F47" s="11"/>
      <c r="G47" s="6"/>
      <c r="H47" s="6"/>
      <c r="I47" s="1"/>
      <c r="J47" s="1"/>
      <c r="K47" s="1"/>
      <c r="L47" s="1"/>
      <c r="M47" s="1"/>
      <c r="N47" s="1"/>
    </row>
    <row r="48" spans="1:14" ht="15.75">
      <c r="A48" s="17" t="s">
        <v>29</v>
      </c>
      <c r="B48" s="33">
        <v>0</v>
      </c>
      <c r="C48" s="33" t="s">
        <v>241</v>
      </c>
      <c r="D48" s="33">
        <v>0</v>
      </c>
      <c r="E48" s="33">
        <v>42044726</v>
      </c>
      <c r="F48" s="11"/>
      <c r="G48" s="6"/>
      <c r="H48" s="6"/>
      <c r="I48" s="1"/>
      <c r="J48" s="1"/>
      <c r="K48" s="1"/>
      <c r="L48" s="1"/>
      <c r="M48" s="1"/>
      <c r="N48" s="1"/>
    </row>
    <row r="49" spans="1:14" ht="15.75">
      <c r="A49" s="17" t="s">
        <v>30</v>
      </c>
      <c r="B49" s="33">
        <v>0</v>
      </c>
      <c r="C49" s="33" t="s">
        <v>242</v>
      </c>
      <c r="D49" s="33">
        <v>0</v>
      </c>
      <c r="E49" s="33">
        <v>94745141</v>
      </c>
      <c r="F49" s="11"/>
      <c r="G49" s="6"/>
      <c r="H49" s="6"/>
      <c r="I49" s="1"/>
      <c r="J49" s="1"/>
      <c r="K49" s="1"/>
      <c r="L49" s="1"/>
      <c r="M49" s="1"/>
      <c r="N49" s="1"/>
    </row>
    <row r="50" spans="1:14" ht="15.75">
      <c r="A50" s="6" t="s">
        <v>31</v>
      </c>
      <c r="B50" s="34">
        <v>0</v>
      </c>
      <c r="C50" s="34" t="s">
        <v>243</v>
      </c>
      <c r="D50" s="34">
        <v>0</v>
      </c>
      <c r="E50" s="34">
        <v>13915297</v>
      </c>
      <c r="F50" s="11"/>
      <c r="G50" s="18"/>
      <c r="H50" s="6"/>
      <c r="I50" s="1"/>
      <c r="J50" s="1"/>
      <c r="K50" s="1"/>
      <c r="L50" s="1"/>
      <c r="M50" s="1"/>
      <c r="N50" s="1"/>
    </row>
    <row r="51" spans="1:14" ht="15.75">
      <c r="A51" s="6" t="s">
        <v>32</v>
      </c>
      <c r="B51" s="33">
        <v>1450000000</v>
      </c>
      <c r="C51" s="33">
        <v>1064151648</v>
      </c>
      <c r="D51" s="33">
        <v>385848352</v>
      </c>
      <c r="E51" s="33">
        <v>721891399</v>
      </c>
      <c r="F51" s="11"/>
      <c r="G51" s="6"/>
      <c r="H51" s="6"/>
      <c r="I51" s="1"/>
      <c r="J51" s="1"/>
      <c r="K51" s="1"/>
      <c r="L51" s="1"/>
      <c r="M51" s="1"/>
      <c r="N51" s="1"/>
    </row>
    <row r="52" spans="1:14" ht="15.75">
      <c r="A52" s="6"/>
      <c r="B52" s="33"/>
      <c r="C52" s="33"/>
      <c r="D52" s="33"/>
      <c r="E52" s="33"/>
      <c r="F52" s="11"/>
      <c r="G52" s="6"/>
      <c r="H52" s="6"/>
      <c r="I52" s="1"/>
      <c r="J52" s="1"/>
      <c r="K52" s="1"/>
      <c r="L52" s="1"/>
      <c r="M52" s="1"/>
      <c r="N52" s="1"/>
    </row>
    <row r="53" spans="1:14" ht="15.75">
      <c r="A53" s="6" t="s">
        <v>44</v>
      </c>
      <c r="B53" s="33"/>
      <c r="C53" s="33"/>
      <c r="D53" s="33"/>
      <c r="E53" s="33"/>
      <c r="F53" s="11"/>
      <c r="G53" s="6"/>
      <c r="H53" s="6"/>
      <c r="I53" s="1"/>
      <c r="J53" s="1"/>
      <c r="K53" s="1"/>
      <c r="L53" s="1"/>
      <c r="M53" s="1"/>
      <c r="N53" s="1"/>
    </row>
    <row r="54" spans="1:14" ht="15.75">
      <c r="A54" s="17" t="s">
        <v>25</v>
      </c>
      <c r="B54" s="33" t="s">
        <v>71</v>
      </c>
      <c r="C54" s="33">
        <v>1043500569</v>
      </c>
      <c r="D54" s="33">
        <v>20499431</v>
      </c>
      <c r="E54" s="33">
        <v>741418</v>
      </c>
      <c r="F54" s="11"/>
      <c r="G54" s="6"/>
      <c r="H54" s="6"/>
      <c r="I54" s="1"/>
      <c r="J54" s="1"/>
      <c r="K54" s="1"/>
      <c r="L54" s="1"/>
      <c r="M54" s="1"/>
      <c r="N54" s="1"/>
    </row>
    <row r="55" spans="1:14" ht="15.75">
      <c r="A55" s="6" t="s">
        <v>26</v>
      </c>
      <c r="B55" s="33" t="s">
        <v>72</v>
      </c>
      <c r="C55" s="33">
        <v>49360000</v>
      </c>
      <c r="D55" s="33">
        <v>0</v>
      </c>
      <c r="E55" s="33">
        <v>0</v>
      </c>
      <c r="F55" s="11"/>
      <c r="G55" s="6"/>
      <c r="H55" s="6"/>
      <c r="I55" s="1"/>
      <c r="J55" s="1"/>
      <c r="K55" s="1"/>
      <c r="L55" s="1"/>
      <c r="M55" s="1"/>
      <c r="N55" s="1"/>
    </row>
    <row r="56" spans="1:14" ht="15.75">
      <c r="A56" s="6" t="s">
        <v>40</v>
      </c>
      <c r="B56" s="33" t="s">
        <v>73</v>
      </c>
      <c r="C56" s="33">
        <v>136640000</v>
      </c>
      <c r="D56" s="33">
        <v>0</v>
      </c>
      <c r="E56" s="33">
        <v>2597617</v>
      </c>
      <c r="F56" s="11"/>
      <c r="G56" s="6"/>
      <c r="H56" s="6"/>
      <c r="I56" s="1"/>
      <c r="J56" s="1"/>
      <c r="K56" s="1"/>
      <c r="L56" s="1"/>
      <c r="M56" s="1"/>
      <c r="N56" s="1"/>
    </row>
    <row r="57" spans="1:14" ht="15.75">
      <c r="A57" s="6"/>
      <c r="B57" s="33"/>
      <c r="C57" s="33"/>
      <c r="D57" s="33"/>
      <c r="E57" s="33"/>
      <c r="F57" s="11"/>
      <c r="G57" s="6"/>
      <c r="H57" s="6"/>
      <c r="I57" s="1"/>
      <c r="J57" s="1"/>
      <c r="K57" s="1"/>
      <c r="L57" s="1"/>
      <c r="M57" s="1"/>
      <c r="N57" s="1"/>
    </row>
    <row r="58" spans="1:14" ht="15.75">
      <c r="A58" s="6" t="s">
        <v>269</v>
      </c>
      <c r="B58" s="33"/>
      <c r="C58" s="33"/>
      <c r="D58" s="33"/>
      <c r="E58" s="33"/>
      <c r="F58" s="11"/>
      <c r="G58" s="6"/>
      <c r="H58" s="6"/>
      <c r="I58" s="1"/>
      <c r="J58" s="1"/>
      <c r="K58" s="1"/>
      <c r="L58" s="1"/>
      <c r="M58" s="1"/>
      <c r="N58" s="1"/>
    </row>
    <row r="59" spans="1:14" ht="15.75">
      <c r="A59" s="6" t="s">
        <v>19</v>
      </c>
      <c r="B59" s="33">
        <v>250000000</v>
      </c>
      <c r="C59" s="33">
        <v>250000000</v>
      </c>
      <c r="D59" s="33">
        <v>0</v>
      </c>
      <c r="E59" s="33">
        <v>3018695</v>
      </c>
      <c r="F59" s="11"/>
      <c r="G59" s="6"/>
      <c r="H59" s="6"/>
      <c r="I59" s="1"/>
      <c r="J59" s="1"/>
      <c r="K59" s="1"/>
      <c r="L59" s="1"/>
      <c r="M59" s="1"/>
      <c r="N59" s="1"/>
    </row>
    <row r="60" spans="1:14" ht="15.75">
      <c r="A60" s="6" t="s">
        <v>20</v>
      </c>
      <c r="B60" s="33">
        <v>1000000000</v>
      </c>
      <c r="C60" s="33">
        <v>1000000000</v>
      </c>
      <c r="D60" s="33">
        <v>0</v>
      </c>
      <c r="E60" s="33">
        <v>0</v>
      </c>
      <c r="F60" s="11"/>
      <c r="G60" s="6"/>
      <c r="H60" s="6"/>
      <c r="I60" s="1"/>
      <c r="J60" s="1"/>
      <c r="K60" s="1"/>
      <c r="L60" s="1"/>
      <c r="M60" s="1"/>
      <c r="N60" s="1"/>
    </row>
    <row r="61" spans="1:14" ht="15.75">
      <c r="A61" s="19"/>
      <c r="B61" s="20"/>
      <c r="C61" s="20"/>
      <c r="D61" s="20"/>
      <c r="E61" s="21"/>
      <c r="F61" s="6"/>
      <c r="G61" s="6"/>
      <c r="H61" s="6"/>
      <c r="I61" s="1"/>
      <c r="J61" s="1"/>
      <c r="K61" s="1"/>
      <c r="L61" s="1"/>
      <c r="M61" s="1"/>
      <c r="N61" s="1"/>
    </row>
    <row r="62" spans="1:14" ht="15.75">
      <c r="A62" s="22" t="s">
        <v>49</v>
      </c>
      <c r="B62" s="23"/>
      <c r="C62" s="24"/>
      <c r="D62" s="23"/>
      <c r="E62" s="23"/>
      <c r="F62" s="6"/>
      <c r="G62" s="6"/>
      <c r="H62" s="6"/>
      <c r="I62" s="1"/>
      <c r="J62" s="1"/>
      <c r="K62" s="1"/>
      <c r="L62" s="1"/>
      <c r="M62" s="1"/>
      <c r="N62" s="1"/>
    </row>
    <row r="63" spans="1:14" ht="15.75">
      <c r="A63" s="22"/>
      <c r="B63" s="23"/>
      <c r="C63" s="24"/>
      <c r="D63" s="23"/>
      <c r="E63" s="23"/>
      <c r="F63" s="6"/>
      <c r="G63" s="6"/>
      <c r="H63" s="6"/>
      <c r="I63" s="1"/>
      <c r="J63" s="1"/>
      <c r="K63" s="1"/>
      <c r="L63" s="1"/>
      <c r="M63" s="1"/>
      <c r="N63" s="1"/>
    </row>
    <row r="64" spans="1:14" ht="15.75">
      <c r="A64" s="6" t="s">
        <v>37</v>
      </c>
      <c r="B64" s="23"/>
      <c r="C64" s="24"/>
      <c r="D64" s="23"/>
      <c r="E64" s="23"/>
      <c r="F64" s="6"/>
      <c r="G64" s="6"/>
      <c r="H64" s="6"/>
      <c r="I64" s="1"/>
      <c r="J64" s="1"/>
      <c r="K64" s="1"/>
      <c r="L64" s="1"/>
      <c r="M64" s="1"/>
      <c r="N64" s="1"/>
    </row>
    <row r="65" spans="1:14" ht="33.75" customHeight="1">
      <c r="A65" s="68" t="s">
        <v>65</v>
      </c>
      <c r="B65" s="68"/>
      <c r="C65" s="68"/>
      <c r="D65" s="68"/>
      <c r="E65" s="68"/>
      <c r="F65" s="6"/>
      <c r="G65" s="6"/>
      <c r="H65" s="6"/>
      <c r="I65" s="1"/>
      <c r="J65" s="1"/>
      <c r="K65" s="1"/>
      <c r="L65" s="1"/>
      <c r="M65" s="1"/>
      <c r="N65" s="1"/>
    </row>
    <row r="66" spans="1:14" ht="15.75">
      <c r="A66" s="22" t="s">
        <v>36</v>
      </c>
      <c r="B66" s="23"/>
      <c r="C66" s="24"/>
      <c r="D66" s="23"/>
      <c r="E66" s="23"/>
      <c r="F66" s="6"/>
      <c r="G66" s="6"/>
      <c r="H66" s="6"/>
      <c r="I66" s="1"/>
      <c r="J66" s="1"/>
      <c r="K66" s="1"/>
      <c r="L66" s="1"/>
      <c r="M66" s="1"/>
      <c r="N66" s="1"/>
    </row>
    <row r="67" spans="1:14" ht="15.75">
      <c r="A67" s="22"/>
      <c r="B67" s="23"/>
      <c r="C67" s="24"/>
      <c r="D67" s="23"/>
      <c r="E67" s="23"/>
      <c r="F67" s="6"/>
      <c r="G67" s="6"/>
      <c r="H67" s="6"/>
      <c r="I67" s="1"/>
      <c r="J67" s="1"/>
      <c r="K67" s="1"/>
      <c r="L67" s="1"/>
      <c r="M67" s="1"/>
      <c r="N67" s="1"/>
    </row>
    <row r="68" spans="1:14" ht="15.75">
      <c r="A68" s="22" t="s">
        <v>33</v>
      </c>
      <c r="B68" s="23"/>
      <c r="C68" s="24"/>
      <c r="D68" s="23"/>
      <c r="E68" s="23"/>
      <c r="F68" s="6"/>
      <c r="G68" s="6"/>
      <c r="H68" s="6"/>
      <c r="I68" s="1"/>
      <c r="J68" s="1"/>
      <c r="K68" s="1"/>
      <c r="L68" s="1"/>
      <c r="M68" s="1"/>
      <c r="N68" s="1"/>
    </row>
    <row r="69" spans="1:14" ht="15.75">
      <c r="A69" s="22" t="s">
        <v>270</v>
      </c>
      <c r="B69" s="23"/>
      <c r="C69" s="24"/>
      <c r="D69" s="23"/>
      <c r="E69" s="23"/>
      <c r="F69" s="6"/>
      <c r="G69" s="6"/>
      <c r="H69" s="6"/>
      <c r="I69" s="1"/>
      <c r="J69" s="1"/>
      <c r="K69" s="1"/>
      <c r="L69" s="1"/>
      <c r="M69" s="1"/>
      <c r="N69" s="1"/>
    </row>
    <row r="70" spans="1:14" ht="15.75">
      <c r="A70" s="22"/>
      <c r="B70" s="11"/>
      <c r="C70" s="11"/>
      <c r="D70" s="11"/>
      <c r="E70" s="11"/>
      <c r="F70" s="6"/>
      <c r="G70" s="6"/>
      <c r="H70" s="6"/>
      <c r="I70" s="1"/>
      <c r="J70" s="1"/>
      <c r="K70" s="1"/>
      <c r="L70" s="1"/>
      <c r="M70" s="1"/>
      <c r="N70" s="1"/>
    </row>
    <row r="71" spans="1:14" ht="31.5" customHeight="1">
      <c r="A71" s="69" t="s">
        <v>271</v>
      </c>
      <c r="B71" s="69"/>
      <c r="C71" s="69"/>
      <c r="D71" s="69"/>
      <c r="E71" s="69"/>
      <c r="F71" s="6"/>
      <c r="G71" s="6"/>
      <c r="H71" s="6"/>
      <c r="I71" s="1"/>
      <c r="J71" s="1"/>
      <c r="K71" s="1"/>
      <c r="L71" s="1"/>
      <c r="M71" s="1"/>
      <c r="N71" s="1"/>
    </row>
    <row r="72" spans="1:14" ht="15.75">
      <c r="A72" s="26" t="s">
        <v>66</v>
      </c>
      <c r="B72" s="11"/>
      <c r="C72" s="11"/>
      <c r="D72" s="11"/>
      <c r="E72" s="11"/>
      <c r="F72" s="6"/>
      <c r="G72" s="6"/>
      <c r="H72" s="6"/>
      <c r="I72" s="1"/>
      <c r="J72" s="1"/>
      <c r="K72" s="1"/>
      <c r="L72" s="1"/>
      <c r="M72" s="1"/>
      <c r="N72" s="1"/>
    </row>
    <row r="73" spans="1:14" ht="15.75">
      <c r="A73" s="6"/>
      <c r="B73" s="11"/>
      <c r="C73" s="11"/>
      <c r="D73" s="11"/>
      <c r="E73" s="11"/>
      <c r="F73" s="6"/>
      <c r="G73" s="6"/>
      <c r="H73" s="6"/>
      <c r="I73" s="1"/>
      <c r="J73" s="1"/>
      <c r="K73" s="1"/>
      <c r="L73" s="1"/>
      <c r="M73" s="1"/>
      <c r="N73" s="1"/>
    </row>
    <row r="74" spans="1:14" ht="15.75">
      <c r="A74" s="6"/>
      <c r="B74" s="11"/>
      <c r="C74" s="11"/>
      <c r="D74" s="11"/>
      <c r="E74" s="11"/>
      <c r="F74" s="6"/>
      <c r="G74" s="6"/>
      <c r="H74" s="6"/>
      <c r="I74" s="1"/>
      <c r="J74" s="1"/>
      <c r="K74" s="1"/>
      <c r="L74" s="1"/>
      <c r="M74" s="1"/>
      <c r="N74" s="1"/>
    </row>
    <row r="75" spans="1:14" ht="15.75">
      <c r="A75" s="6"/>
      <c r="B75" s="11"/>
      <c r="C75" s="11"/>
      <c r="D75" s="11"/>
      <c r="E75" s="11"/>
      <c r="F75" s="6"/>
      <c r="G75" s="6"/>
      <c r="H75" s="6"/>
      <c r="I75" s="1"/>
      <c r="J75" s="1"/>
      <c r="K75" s="1"/>
      <c r="L75" s="1"/>
      <c r="M75" s="1"/>
      <c r="N75" s="1"/>
    </row>
    <row r="76" spans="1:8" ht="15.75">
      <c r="A76" s="6"/>
      <c r="B76" s="11"/>
      <c r="C76" s="11"/>
      <c r="D76" s="11"/>
      <c r="E76" s="11"/>
      <c r="F76" s="6"/>
      <c r="G76" s="6"/>
      <c r="H76" s="6"/>
    </row>
    <row r="77" spans="1:8" ht="15.75">
      <c r="A77" s="6"/>
      <c r="B77" s="11"/>
      <c r="C77" s="11"/>
      <c r="D77" s="11"/>
      <c r="E77" s="11"/>
      <c r="F77" s="6"/>
      <c r="G77" s="6"/>
      <c r="H77" s="6"/>
    </row>
    <row r="78" spans="2:5" ht="15.75">
      <c r="B78" s="4"/>
      <c r="C78" s="4"/>
      <c r="D78" s="4"/>
      <c r="E78" s="4"/>
    </row>
    <row r="79" spans="2:5" ht="15.75">
      <c r="B79" s="4"/>
      <c r="C79" s="4"/>
      <c r="D79" s="4"/>
      <c r="E79" s="4"/>
    </row>
    <row r="80" spans="2:5" ht="15.75">
      <c r="B80" s="4"/>
      <c r="C80" s="4"/>
      <c r="D80" s="4"/>
      <c r="E80" s="4"/>
    </row>
    <row r="81" spans="2:5" ht="15.75">
      <c r="B81" s="4"/>
      <c r="C81" s="4"/>
      <c r="D81" s="4"/>
      <c r="E81" s="4"/>
    </row>
    <row r="82" spans="2:5" ht="15.75">
      <c r="B82" s="4"/>
      <c r="C82" s="4"/>
      <c r="D82" s="4"/>
      <c r="E82" s="4"/>
    </row>
    <row r="83" spans="2:5" ht="15.75">
      <c r="B83" s="4"/>
      <c r="C83" s="4"/>
      <c r="D83" s="4"/>
      <c r="E83" s="4"/>
    </row>
    <row r="84" spans="2:5" ht="15.75">
      <c r="B84" s="4"/>
      <c r="C84" s="4"/>
      <c r="D84" s="4"/>
      <c r="E84" s="4"/>
    </row>
    <row r="85" spans="2:5" ht="15.75">
      <c r="B85" s="4"/>
      <c r="C85" s="4"/>
      <c r="D85" s="4"/>
      <c r="E85" s="4"/>
    </row>
    <row r="86" spans="2:5" ht="15.75">
      <c r="B86" s="4"/>
      <c r="C86" s="4"/>
      <c r="D86" s="4"/>
      <c r="E86" s="4"/>
    </row>
    <row r="87" spans="2:5" ht="15.75">
      <c r="B87" s="4"/>
      <c r="C87" s="4"/>
      <c r="D87" s="4"/>
      <c r="E87" s="4"/>
    </row>
    <row r="88" spans="2:5" ht="15.75">
      <c r="B88" s="4"/>
      <c r="C88" s="4"/>
      <c r="D88" s="4"/>
      <c r="E88" s="4"/>
    </row>
    <row r="89" spans="2:5" ht="15.75">
      <c r="B89" s="4"/>
      <c r="C89" s="4"/>
      <c r="D89" s="4"/>
      <c r="E89" s="4"/>
    </row>
    <row r="90" spans="2:5" ht="15.75">
      <c r="B90" s="4"/>
      <c r="C90" s="4"/>
      <c r="D90" s="4"/>
      <c r="E90" s="4"/>
    </row>
    <row r="91" ht="15.75">
      <c r="E91" s="4"/>
    </row>
    <row r="92" ht="15.75">
      <c r="E92" s="4"/>
    </row>
    <row r="93" ht="15.75">
      <c r="E93" s="4"/>
    </row>
    <row r="94" ht="15.75">
      <c r="E94" s="4"/>
    </row>
    <row r="95" ht="15.75">
      <c r="E95" s="4"/>
    </row>
    <row r="96" ht="15.75">
      <c r="E96" s="4"/>
    </row>
    <row r="97" ht="15.75">
      <c r="E97" s="4"/>
    </row>
    <row r="98" ht="15.75">
      <c r="E98" s="4"/>
    </row>
    <row r="99" ht="15.75">
      <c r="E99" s="4"/>
    </row>
    <row r="100" ht="15.75">
      <c r="E100" s="4"/>
    </row>
    <row r="101" ht="15.75">
      <c r="E101" s="4"/>
    </row>
    <row r="102" ht="15.75">
      <c r="E102" s="4"/>
    </row>
    <row r="103" ht="15.75">
      <c r="E103" s="4"/>
    </row>
    <row r="104" ht="15.75">
      <c r="E104" s="4"/>
    </row>
    <row r="105" ht="15.75">
      <c r="E105" s="4"/>
    </row>
    <row r="106" ht="15.75">
      <c r="E106" s="4"/>
    </row>
    <row r="107" ht="15.75">
      <c r="E107" s="4"/>
    </row>
    <row r="108" ht="15.75">
      <c r="E108" s="4"/>
    </row>
    <row r="109" ht="15.75">
      <c r="E109" s="4"/>
    </row>
    <row r="110" ht="15.75">
      <c r="E110" s="4"/>
    </row>
    <row r="111" ht="15.75">
      <c r="E111" s="4"/>
    </row>
    <row r="112" ht="15.75">
      <c r="E112" s="4"/>
    </row>
    <row r="113" ht="15.75">
      <c r="E113" s="4"/>
    </row>
    <row r="114" ht="15.75">
      <c r="E114" s="4"/>
    </row>
    <row r="115" ht="15.75">
      <c r="E115" s="4"/>
    </row>
    <row r="116" ht="15.75">
      <c r="E116" s="4"/>
    </row>
    <row r="117" ht="15.75">
      <c r="E117" s="4"/>
    </row>
    <row r="118" ht="15.75">
      <c r="E118" s="4"/>
    </row>
    <row r="119" ht="15.75">
      <c r="E119" s="4"/>
    </row>
    <row r="120" ht="15.75">
      <c r="E120" s="4"/>
    </row>
    <row r="121" ht="15.75">
      <c r="E121" s="4"/>
    </row>
    <row r="122" ht="15.75">
      <c r="E122" s="4"/>
    </row>
    <row r="123" ht="15.75">
      <c r="E123" s="4"/>
    </row>
    <row r="124" ht="15.75">
      <c r="E124" s="4"/>
    </row>
    <row r="125" ht="15.75">
      <c r="E125" s="4"/>
    </row>
    <row r="126" ht="15.75">
      <c r="E126" s="4"/>
    </row>
    <row r="127" ht="15.75">
      <c r="E127" s="4"/>
    </row>
    <row r="128" ht="15.75">
      <c r="E128" s="4"/>
    </row>
    <row r="129" ht="15.75">
      <c r="E129" s="4"/>
    </row>
    <row r="130" ht="15.75">
      <c r="E130" s="4"/>
    </row>
    <row r="131" ht="15.75">
      <c r="E131" s="4"/>
    </row>
    <row r="132" ht="15.75">
      <c r="E132" s="4"/>
    </row>
    <row r="133" ht="15.75">
      <c r="E133" s="4"/>
    </row>
    <row r="134" ht="15.75">
      <c r="E134" s="4"/>
    </row>
    <row r="135" ht="15.75">
      <c r="E135" s="4"/>
    </row>
    <row r="136" ht="15.75">
      <c r="E136" s="4"/>
    </row>
    <row r="137" ht="15.75">
      <c r="E137" s="4"/>
    </row>
    <row r="138" ht="15.75">
      <c r="E138" s="4"/>
    </row>
    <row r="139" ht="15.75">
      <c r="E139" s="4"/>
    </row>
    <row r="140" ht="15.75">
      <c r="E140" s="4"/>
    </row>
    <row r="141" ht="15.75">
      <c r="E141" s="4"/>
    </row>
    <row r="142" ht="15.75">
      <c r="E142" s="4"/>
    </row>
    <row r="143" ht="15.75">
      <c r="E143" s="4"/>
    </row>
    <row r="144" ht="15.75">
      <c r="E144" s="4"/>
    </row>
    <row r="145" ht="15.75">
      <c r="E145" s="4"/>
    </row>
    <row r="146" ht="15.75">
      <c r="E146" s="4"/>
    </row>
    <row r="147" ht="15.75">
      <c r="E147" s="4"/>
    </row>
    <row r="148" ht="15.75">
      <c r="E148" s="4"/>
    </row>
    <row r="149" ht="15.75">
      <c r="E149" s="4"/>
    </row>
    <row r="150" ht="15.75">
      <c r="E150" s="4"/>
    </row>
    <row r="151" ht="15.75">
      <c r="E151" s="4"/>
    </row>
    <row r="152" ht="15.75">
      <c r="E152" s="4"/>
    </row>
    <row r="153" ht="15.75">
      <c r="E153" s="4"/>
    </row>
    <row r="154" ht="15.75">
      <c r="E154" s="4"/>
    </row>
    <row r="155" ht="15.75">
      <c r="E155" s="4"/>
    </row>
    <row r="156" ht="15.75">
      <c r="E156" s="4"/>
    </row>
    <row r="157" ht="15.75">
      <c r="E157" s="4"/>
    </row>
    <row r="158" ht="15.75">
      <c r="E158" s="4"/>
    </row>
    <row r="159" ht="15.75">
      <c r="E159" s="4"/>
    </row>
    <row r="160" ht="15.75">
      <c r="E160" s="4"/>
    </row>
    <row r="161" ht="15.75">
      <c r="E161" s="4"/>
    </row>
    <row r="162" ht="15.75">
      <c r="E162" s="4"/>
    </row>
    <row r="163" ht="15.75">
      <c r="E163" s="4"/>
    </row>
    <row r="164" ht="15.75">
      <c r="E164" s="4"/>
    </row>
    <row r="165" ht="15.75">
      <c r="E165" s="4"/>
    </row>
    <row r="166" ht="15.75">
      <c r="E166" s="4"/>
    </row>
    <row r="167" ht="15.75">
      <c r="E167" s="4"/>
    </row>
    <row r="168" ht="15.75">
      <c r="E168" s="4"/>
    </row>
    <row r="169" ht="15.75">
      <c r="E169" s="4"/>
    </row>
    <row r="170" ht="15.75">
      <c r="E170" s="4"/>
    </row>
    <row r="171" ht="15.75">
      <c r="E171" s="4"/>
    </row>
    <row r="172" ht="15.75">
      <c r="E172" s="4"/>
    </row>
    <row r="173" ht="15.75">
      <c r="E173" s="4"/>
    </row>
    <row r="174" ht="15.75">
      <c r="E174" s="4"/>
    </row>
    <row r="175" ht="15.75">
      <c r="E175" s="4"/>
    </row>
    <row r="176" ht="15.75">
      <c r="E176" s="4"/>
    </row>
    <row r="177" ht="15.75">
      <c r="E177" s="4"/>
    </row>
    <row r="178" ht="15.75">
      <c r="E178" s="4"/>
    </row>
    <row r="179" ht="15.75">
      <c r="E179" s="4"/>
    </row>
    <row r="180" ht="15.75">
      <c r="E180" s="4"/>
    </row>
    <row r="181" ht="15.75">
      <c r="E181" s="4"/>
    </row>
    <row r="182" ht="15.75">
      <c r="E182" s="4"/>
    </row>
    <row r="183" ht="15.75">
      <c r="E183" s="4"/>
    </row>
    <row r="184" ht="15.75">
      <c r="E184" s="4"/>
    </row>
    <row r="185" ht="15.75">
      <c r="E185" s="4"/>
    </row>
    <row r="186" ht="15.75">
      <c r="E186" s="4"/>
    </row>
    <row r="187" ht="15.75">
      <c r="E187" s="4"/>
    </row>
    <row r="188" ht="15.75">
      <c r="E188" s="4"/>
    </row>
    <row r="189" ht="15.75">
      <c r="E189" s="4"/>
    </row>
    <row r="190" ht="15.75">
      <c r="E190" s="4"/>
    </row>
    <row r="191" ht="15.75">
      <c r="E191" s="4"/>
    </row>
    <row r="192" ht="15.75">
      <c r="E192" s="4"/>
    </row>
    <row r="193" ht="15.75">
      <c r="E193" s="4"/>
    </row>
    <row r="194" ht="15.75">
      <c r="E194" s="4"/>
    </row>
    <row r="195" ht="15.75">
      <c r="E195" s="4"/>
    </row>
    <row r="196" ht="15.75">
      <c r="E196" s="4"/>
    </row>
  </sheetData>
  <sheetProtection/>
  <mergeCells count="2">
    <mergeCell ref="A65:E65"/>
    <mergeCell ref="A71:E71"/>
  </mergeCells>
  <printOptions/>
  <pageMargins left="0.573" right="0.5" top="0.75" bottom="0.75" header="0.5" footer="0.5"/>
  <pageSetup fitToHeight="2"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1">
      <selection activeCell="B4" sqref="B4:D4"/>
    </sheetView>
  </sheetViews>
  <sheetFormatPr defaultColWidth="15.77734375" defaultRowHeight="15.75"/>
  <cols>
    <col min="1" max="1" width="59.77734375" style="0" customWidth="1"/>
  </cols>
  <sheetData>
    <row r="1" spans="1:5" ht="20.25">
      <c r="A1" s="5" t="s">
        <v>0</v>
      </c>
      <c r="B1" s="9"/>
      <c r="C1" s="7"/>
      <c r="D1" s="9"/>
      <c r="E1" s="6"/>
    </row>
    <row r="2" spans="1:5" ht="20.25">
      <c r="A2" s="5" t="s">
        <v>112</v>
      </c>
      <c r="B2" s="9"/>
      <c r="C2" s="9"/>
      <c r="D2" s="9"/>
      <c r="E2" s="6"/>
    </row>
    <row r="3" spans="1:5" ht="15.75">
      <c r="A3" s="9"/>
      <c r="B3" s="9"/>
      <c r="C3" s="9"/>
      <c r="D3" s="9"/>
      <c r="E3" s="6"/>
    </row>
    <row r="4" spans="1:5" ht="45.75">
      <c r="A4" s="29" t="s">
        <v>1</v>
      </c>
      <c r="B4" s="30" t="s">
        <v>57</v>
      </c>
      <c r="C4" s="31" t="s">
        <v>58</v>
      </c>
      <c r="D4" s="30" t="s">
        <v>59</v>
      </c>
      <c r="E4" s="30" t="s">
        <v>60</v>
      </c>
    </row>
    <row r="5" spans="1:5" ht="15.75">
      <c r="A5" s="6"/>
      <c r="B5" s="12"/>
      <c r="C5" s="12"/>
      <c r="D5" s="12"/>
      <c r="E5" s="6"/>
    </row>
    <row r="6" spans="1:5" ht="15.75">
      <c r="A6" s="6" t="s">
        <v>23</v>
      </c>
      <c r="B6" s="14">
        <v>17435000000</v>
      </c>
      <c r="C6" s="14">
        <v>15215768738</v>
      </c>
      <c r="D6" s="14">
        <v>2219231262</v>
      </c>
      <c r="E6" s="14">
        <v>3399934999</v>
      </c>
    </row>
    <row r="7" spans="1:5" ht="15.75">
      <c r="A7" s="6"/>
      <c r="B7" s="33"/>
      <c r="C7" s="33"/>
      <c r="D7" s="33"/>
      <c r="E7" s="33"/>
    </row>
    <row r="8" spans="1:5" ht="29.25">
      <c r="A8" s="32" t="s">
        <v>124</v>
      </c>
      <c r="B8" s="33">
        <v>3000000000</v>
      </c>
      <c r="C8" s="33">
        <v>2973725697</v>
      </c>
      <c r="D8" s="33">
        <v>26274303</v>
      </c>
      <c r="E8" s="33">
        <v>552561243</v>
      </c>
    </row>
    <row r="9" spans="1:5" ht="15.75">
      <c r="A9" s="6"/>
      <c r="B9" s="33"/>
      <c r="C9" s="33"/>
      <c r="D9" s="33"/>
      <c r="E9" s="33"/>
    </row>
    <row r="10" spans="1:5" ht="15.75">
      <c r="A10" s="16" t="s">
        <v>113</v>
      </c>
      <c r="B10" s="33"/>
      <c r="C10" s="33"/>
      <c r="D10" s="33"/>
      <c r="E10" s="33"/>
    </row>
    <row r="11" spans="1:5" ht="15.75">
      <c r="A11" s="6" t="s">
        <v>2</v>
      </c>
      <c r="B11" s="33">
        <v>230000000</v>
      </c>
      <c r="C11" s="33">
        <v>198260675</v>
      </c>
      <c r="D11" s="33">
        <v>31739325</v>
      </c>
      <c r="E11" s="33">
        <v>72349429</v>
      </c>
    </row>
    <row r="12" spans="1:5" ht="15.75">
      <c r="A12" s="6" t="s">
        <v>8</v>
      </c>
      <c r="B12" s="33">
        <v>355000000</v>
      </c>
      <c r="C12" s="33">
        <v>355000000</v>
      </c>
      <c r="D12" s="33">
        <v>0</v>
      </c>
      <c r="E12" s="33">
        <v>48664998</v>
      </c>
    </row>
    <row r="13" spans="1:5" ht="15.75">
      <c r="A13" s="6" t="s">
        <v>4</v>
      </c>
      <c r="B13" s="33">
        <v>790000000</v>
      </c>
      <c r="C13" s="33" t="s">
        <v>125</v>
      </c>
      <c r="D13" s="33">
        <v>154816904</v>
      </c>
      <c r="E13" s="33">
        <v>495662014</v>
      </c>
    </row>
    <row r="14" spans="1:5" ht="15.75">
      <c r="A14" s="6" t="s">
        <v>5</v>
      </c>
      <c r="B14" s="33">
        <v>175000000</v>
      </c>
      <c r="C14" s="33" t="s">
        <v>126</v>
      </c>
      <c r="D14" s="33">
        <v>3368518</v>
      </c>
      <c r="E14" s="33">
        <v>94267616</v>
      </c>
    </row>
    <row r="15" spans="1:5" ht="15.75">
      <c r="A15" s="6" t="s">
        <v>3</v>
      </c>
      <c r="B15" s="33">
        <v>200000000</v>
      </c>
      <c r="C15" s="33">
        <v>116307744</v>
      </c>
      <c r="D15" s="33">
        <v>83692256</v>
      </c>
      <c r="E15" s="33">
        <v>87951097</v>
      </c>
    </row>
    <row r="16" spans="1:5" ht="15.75">
      <c r="A16" s="6"/>
      <c r="B16" s="33"/>
      <c r="C16" s="33"/>
      <c r="D16" s="33"/>
      <c r="E16" s="33"/>
    </row>
    <row r="17" spans="1:5" ht="15.75">
      <c r="A17" s="6" t="s">
        <v>114</v>
      </c>
      <c r="B17" s="33"/>
      <c r="C17" s="33"/>
      <c r="D17" s="33"/>
      <c r="E17" s="33"/>
    </row>
    <row r="18" spans="1:5" ht="15.75">
      <c r="A18" s="6" t="s">
        <v>39</v>
      </c>
      <c r="B18" s="33">
        <v>100000000</v>
      </c>
      <c r="C18" s="33">
        <v>100000000</v>
      </c>
      <c r="D18" s="33">
        <v>0</v>
      </c>
      <c r="E18" s="33">
        <v>0</v>
      </c>
    </row>
    <row r="19" spans="1:5" ht="15.75">
      <c r="A19" s="6" t="s">
        <v>12</v>
      </c>
      <c r="B19" s="33">
        <v>400000000</v>
      </c>
      <c r="C19" s="33">
        <v>400000000</v>
      </c>
      <c r="D19" s="33">
        <v>0</v>
      </c>
      <c r="E19" s="33">
        <v>20818474</v>
      </c>
    </row>
    <row r="20" spans="1:5" ht="15.75">
      <c r="A20" s="6"/>
      <c r="B20" s="33"/>
      <c r="C20" s="33"/>
      <c r="D20" s="33"/>
      <c r="E20" s="33"/>
    </row>
    <row r="21" spans="1:5" ht="15.75">
      <c r="A21" s="6" t="s">
        <v>115</v>
      </c>
      <c r="B21" s="33"/>
      <c r="C21" s="33"/>
      <c r="D21" s="33"/>
      <c r="E21" s="33"/>
    </row>
    <row r="22" spans="1:5" ht="15.75">
      <c r="A22" s="6" t="s">
        <v>9</v>
      </c>
      <c r="B22" s="33">
        <v>150000000</v>
      </c>
      <c r="C22" s="33" t="s">
        <v>127</v>
      </c>
      <c r="D22" s="33">
        <v>12380877</v>
      </c>
      <c r="E22" s="33">
        <v>18185266</v>
      </c>
    </row>
    <row r="23" spans="1:5" ht="15.75">
      <c r="A23" s="6" t="s">
        <v>10</v>
      </c>
      <c r="B23" s="33">
        <v>350000000</v>
      </c>
      <c r="C23" s="33">
        <v>339606000</v>
      </c>
      <c r="D23" s="33">
        <v>10394000</v>
      </c>
      <c r="E23" s="33">
        <v>39928782</v>
      </c>
    </row>
    <row r="24" spans="1:5" ht="15.75">
      <c r="A24" s="6" t="s">
        <v>11</v>
      </c>
      <c r="B24" s="33">
        <v>650000000</v>
      </c>
      <c r="C24" s="33">
        <v>645036500</v>
      </c>
      <c r="D24" s="33">
        <v>4963500</v>
      </c>
      <c r="E24" s="33">
        <v>113136342</v>
      </c>
    </row>
    <row r="25" spans="1:5" ht="15.75">
      <c r="A25" s="6"/>
      <c r="B25" s="33"/>
      <c r="C25" s="33"/>
      <c r="D25" s="33"/>
      <c r="E25" s="33"/>
    </row>
    <row r="26" spans="1:5" ht="15.75">
      <c r="A26" s="16" t="s">
        <v>116</v>
      </c>
      <c r="B26" s="33"/>
      <c r="C26" s="33"/>
      <c r="D26" s="33"/>
      <c r="E26" s="33"/>
    </row>
    <row r="27" spans="1:5" ht="15.75">
      <c r="A27" s="6" t="s">
        <v>22</v>
      </c>
      <c r="B27" s="33">
        <v>250000000</v>
      </c>
      <c r="C27" s="33">
        <v>246962759</v>
      </c>
      <c r="D27" s="33">
        <v>3037241</v>
      </c>
      <c r="E27" s="33">
        <v>45543357</v>
      </c>
    </row>
    <row r="28" spans="1:5" ht="15.75">
      <c r="A28" s="6" t="s">
        <v>117</v>
      </c>
      <c r="B28" s="33">
        <v>1200000000</v>
      </c>
      <c r="C28" s="33">
        <v>1121301709</v>
      </c>
      <c r="D28" s="33">
        <v>78698291</v>
      </c>
      <c r="E28" s="33">
        <v>472147453</v>
      </c>
    </row>
    <row r="29" spans="1:5" ht="15.75">
      <c r="A29" s="6"/>
      <c r="B29" s="33"/>
      <c r="C29" s="33"/>
      <c r="D29" s="33"/>
      <c r="E29" s="33"/>
    </row>
    <row r="30" spans="1:5" ht="15.75">
      <c r="A30" s="6" t="s">
        <v>80</v>
      </c>
      <c r="B30" s="33">
        <v>250000000</v>
      </c>
      <c r="C30" s="33">
        <v>250000000</v>
      </c>
      <c r="D30" s="33">
        <v>0</v>
      </c>
      <c r="E30" s="33">
        <v>0</v>
      </c>
    </row>
    <row r="31" spans="1:5" ht="15.75">
      <c r="A31" s="6"/>
      <c r="B31" s="33"/>
      <c r="C31" s="33"/>
      <c r="D31" s="33"/>
      <c r="E31" s="33"/>
    </row>
    <row r="32" spans="1:5" ht="15.75">
      <c r="A32" s="6" t="s">
        <v>24</v>
      </c>
      <c r="B32" s="33"/>
      <c r="C32" s="33"/>
      <c r="D32" s="33"/>
      <c r="E32" s="33"/>
    </row>
    <row r="33" spans="1:5" ht="15.75">
      <c r="A33" s="6" t="s">
        <v>13</v>
      </c>
      <c r="B33" s="33">
        <v>960000000</v>
      </c>
      <c r="C33" s="33">
        <v>952072000</v>
      </c>
      <c r="D33" s="33">
        <v>7928000</v>
      </c>
      <c r="E33" s="33">
        <v>49118826</v>
      </c>
    </row>
    <row r="34" spans="1:5" ht="15.75">
      <c r="A34" s="6" t="s">
        <v>14</v>
      </c>
      <c r="B34" s="33">
        <v>150000000</v>
      </c>
      <c r="C34" s="33">
        <v>149500000</v>
      </c>
      <c r="D34" s="33">
        <v>500000</v>
      </c>
      <c r="E34" s="33">
        <v>41077000</v>
      </c>
    </row>
    <row r="35" spans="1:5" ht="15.75">
      <c r="A35" s="6" t="s">
        <v>15</v>
      </c>
      <c r="B35" s="33">
        <v>25000000</v>
      </c>
      <c r="C35" s="33">
        <v>23425000</v>
      </c>
      <c r="D35" s="33">
        <v>1575000</v>
      </c>
      <c r="E35" s="33">
        <v>0</v>
      </c>
    </row>
    <row r="36" spans="1:5" ht="15.75">
      <c r="A36" s="6"/>
      <c r="B36" s="33"/>
      <c r="C36" s="33"/>
      <c r="D36" s="33"/>
      <c r="E36" s="33"/>
    </row>
    <row r="37" spans="1:5" ht="15.75">
      <c r="A37" s="6" t="s">
        <v>16</v>
      </c>
      <c r="B37" s="33">
        <v>200000000</v>
      </c>
      <c r="C37" s="33">
        <v>199770000</v>
      </c>
      <c r="D37" s="33">
        <v>230000</v>
      </c>
      <c r="E37" s="33">
        <v>0</v>
      </c>
    </row>
    <row r="38" spans="1:5" ht="15.75">
      <c r="A38" s="6"/>
      <c r="B38" s="33"/>
      <c r="C38" s="33"/>
      <c r="D38" s="33"/>
      <c r="E38" s="33"/>
    </row>
    <row r="39" spans="1:5" ht="15.75">
      <c r="A39" s="6" t="s">
        <v>21</v>
      </c>
      <c r="B39" s="33">
        <v>100000000</v>
      </c>
      <c r="C39" s="33">
        <v>99228000</v>
      </c>
      <c r="D39" s="33">
        <v>772000</v>
      </c>
      <c r="E39" s="33">
        <v>33056</v>
      </c>
    </row>
    <row r="40" spans="1:5" ht="15.75">
      <c r="A40" s="6"/>
      <c r="B40" s="33"/>
      <c r="C40" s="33"/>
      <c r="D40" s="33"/>
      <c r="E40" s="33"/>
    </row>
    <row r="41" spans="1:5" ht="15.75">
      <c r="A41" s="6" t="s">
        <v>17</v>
      </c>
      <c r="B41" s="33">
        <v>1000000000</v>
      </c>
      <c r="C41" s="33">
        <v>975420039</v>
      </c>
      <c r="D41" s="33">
        <v>24579961</v>
      </c>
      <c r="E41" s="33">
        <v>82913315</v>
      </c>
    </row>
    <row r="42" spans="1:5" ht="15.75">
      <c r="A42" s="6"/>
      <c r="B42" s="33"/>
      <c r="C42" s="33"/>
      <c r="D42" s="33"/>
      <c r="E42" s="33"/>
    </row>
    <row r="43" spans="1:5" ht="15.75">
      <c r="A43" s="6" t="s">
        <v>18</v>
      </c>
      <c r="B43" s="33">
        <v>250000000</v>
      </c>
      <c r="C43" s="33">
        <v>250000000</v>
      </c>
      <c r="D43" s="33">
        <v>0</v>
      </c>
      <c r="E43" s="33">
        <v>11722509</v>
      </c>
    </row>
    <row r="44" spans="1:5" ht="15.75">
      <c r="A44" s="6"/>
      <c r="B44" s="33"/>
      <c r="C44" s="33"/>
      <c r="D44" s="33"/>
      <c r="E44" s="33"/>
    </row>
    <row r="45" spans="1:5" ht="15.75">
      <c r="A45" s="6" t="s">
        <v>118</v>
      </c>
      <c r="B45" s="33"/>
      <c r="C45" s="33"/>
      <c r="D45" s="33"/>
      <c r="E45" s="33"/>
    </row>
    <row r="46" spans="1:5" ht="15.75">
      <c r="A46" s="17" t="s">
        <v>119</v>
      </c>
      <c r="B46" s="33"/>
      <c r="C46" s="33"/>
      <c r="D46" s="33"/>
      <c r="E46" s="33"/>
    </row>
    <row r="47" spans="1:5" ht="15.75">
      <c r="A47" s="6" t="s">
        <v>27</v>
      </c>
      <c r="B47" s="33">
        <v>0</v>
      </c>
      <c r="C47" s="33" t="s">
        <v>128</v>
      </c>
      <c r="D47" s="33">
        <v>0</v>
      </c>
      <c r="E47" s="33">
        <v>521372024</v>
      </c>
    </row>
    <row r="48" spans="1:5" ht="15.75">
      <c r="A48" s="17" t="s">
        <v>28</v>
      </c>
      <c r="B48" s="33">
        <v>0</v>
      </c>
      <c r="C48" s="33" t="s">
        <v>107</v>
      </c>
      <c r="D48" s="33">
        <v>0</v>
      </c>
      <c r="E48" s="33">
        <v>13545268</v>
      </c>
    </row>
    <row r="49" spans="1:5" ht="15.75">
      <c r="A49" s="17" t="s">
        <v>29</v>
      </c>
      <c r="B49" s="33">
        <v>0</v>
      </c>
      <c r="C49" s="33" t="s">
        <v>129</v>
      </c>
      <c r="D49" s="33">
        <v>0</v>
      </c>
      <c r="E49" s="33">
        <v>32753242</v>
      </c>
    </row>
    <row r="50" spans="1:5" ht="15.75">
      <c r="A50" s="17" t="s">
        <v>30</v>
      </c>
      <c r="B50" s="33">
        <v>0</v>
      </c>
      <c r="C50" s="33" t="s">
        <v>130</v>
      </c>
      <c r="D50" s="33">
        <v>0</v>
      </c>
      <c r="E50" s="33">
        <v>50528670</v>
      </c>
    </row>
    <row r="51" spans="1:5" ht="15.75">
      <c r="A51" s="6" t="s">
        <v>31</v>
      </c>
      <c r="B51" s="34">
        <v>0</v>
      </c>
      <c r="C51" s="34" t="s">
        <v>131</v>
      </c>
      <c r="D51" s="34">
        <v>0</v>
      </c>
      <c r="E51" s="34">
        <v>10917929</v>
      </c>
    </row>
    <row r="52" spans="1:5" ht="15.75">
      <c r="A52" s="17" t="s">
        <v>104</v>
      </c>
      <c r="B52" s="33" t="s">
        <v>68</v>
      </c>
      <c r="C52" s="33" t="s">
        <v>132</v>
      </c>
      <c r="D52" s="33" t="s">
        <v>133</v>
      </c>
      <c r="E52" s="33">
        <v>629117133</v>
      </c>
    </row>
    <row r="53" spans="1:5" ht="15.75">
      <c r="A53" s="6" t="s">
        <v>32</v>
      </c>
      <c r="B53" s="33">
        <v>1450000000</v>
      </c>
      <c r="C53" s="33">
        <v>479749000</v>
      </c>
      <c r="D53" s="33">
        <v>970251000</v>
      </c>
      <c r="E53" s="33">
        <v>458685506</v>
      </c>
    </row>
    <row r="54" spans="1:5" ht="15.75">
      <c r="A54" s="6"/>
      <c r="B54" s="33"/>
      <c r="C54" s="33"/>
      <c r="D54" s="33"/>
      <c r="E54" s="33"/>
    </row>
    <row r="55" spans="1:5" ht="15.75">
      <c r="A55" s="6" t="s">
        <v>120</v>
      </c>
      <c r="B55" s="33"/>
      <c r="C55" s="33"/>
      <c r="D55" s="33"/>
      <c r="E55" s="33"/>
    </row>
    <row r="56" spans="1:5" ht="15.75">
      <c r="A56" s="17" t="s">
        <v>25</v>
      </c>
      <c r="B56" s="33" t="s">
        <v>71</v>
      </c>
      <c r="C56" s="33">
        <v>1041470012</v>
      </c>
      <c r="D56" s="33">
        <v>22529988</v>
      </c>
      <c r="E56" s="33">
        <v>4028553</v>
      </c>
    </row>
    <row r="57" spans="1:5" ht="15.75">
      <c r="A57" s="6" t="s">
        <v>26</v>
      </c>
      <c r="B57" s="33" t="s">
        <v>72</v>
      </c>
      <c r="C57" s="33">
        <v>49360000</v>
      </c>
      <c r="D57" s="33">
        <v>0</v>
      </c>
      <c r="E57" s="33">
        <v>111526</v>
      </c>
    </row>
    <row r="58" spans="1:5" ht="15.75">
      <c r="A58" s="6" t="s">
        <v>121</v>
      </c>
      <c r="B58" s="33" t="s">
        <v>73</v>
      </c>
      <c r="C58" s="33">
        <v>136640000</v>
      </c>
      <c r="D58" s="33">
        <v>0</v>
      </c>
      <c r="E58" s="33">
        <v>21874356</v>
      </c>
    </row>
    <row r="59" spans="1:5" ht="15.75">
      <c r="A59" s="6"/>
      <c r="B59" s="33"/>
      <c r="C59" s="33"/>
      <c r="D59" s="33"/>
      <c r="E59" s="33"/>
    </row>
    <row r="60" spans="1:5" ht="15.75">
      <c r="A60" s="6" t="s">
        <v>122</v>
      </c>
      <c r="B60" s="33"/>
      <c r="C60" s="33"/>
      <c r="D60" s="33"/>
      <c r="E60" s="33"/>
    </row>
    <row r="61" spans="1:5" ht="15.75">
      <c r="A61" s="6" t="s">
        <v>19</v>
      </c>
      <c r="B61" s="33">
        <v>250000000</v>
      </c>
      <c r="C61" s="33">
        <v>250000000</v>
      </c>
      <c r="D61" s="33">
        <v>0</v>
      </c>
      <c r="E61" s="33">
        <v>23248935</v>
      </c>
    </row>
    <row r="62" spans="1:5" ht="15.75">
      <c r="A62" s="6" t="s">
        <v>38</v>
      </c>
      <c r="B62" s="33">
        <v>1250000000</v>
      </c>
      <c r="C62" s="33">
        <v>1250000000</v>
      </c>
      <c r="D62" s="33">
        <v>0</v>
      </c>
      <c r="E62" s="33">
        <v>0</v>
      </c>
    </row>
    <row r="63" spans="1:5" ht="15.75">
      <c r="A63" s="6" t="s">
        <v>20</v>
      </c>
      <c r="B63" s="33">
        <v>1000000000</v>
      </c>
      <c r="C63" s="33">
        <v>1000000000</v>
      </c>
      <c r="D63" s="33">
        <v>0</v>
      </c>
      <c r="E63" s="33">
        <v>16788213</v>
      </c>
    </row>
    <row r="64" spans="1:5" ht="15.75">
      <c r="A64" s="19"/>
      <c r="B64" s="20"/>
      <c r="C64" s="20"/>
      <c r="D64" s="20"/>
      <c r="E64" s="21"/>
    </row>
    <row r="65" spans="1:5" ht="15.75">
      <c r="A65" s="22" t="s">
        <v>123</v>
      </c>
      <c r="B65" s="23"/>
      <c r="C65" s="24"/>
      <c r="D65" s="23"/>
      <c r="E65" s="23"/>
    </row>
    <row r="66" spans="1:5" ht="15.75">
      <c r="A66" s="22"/>
      <c r="B66" s="23"/>
      <c r="C66" s="24"/>
      <c r="D66" s="23"/>
      <c r="E66" s="23"/>
    </row>
    <row r="67" spans="1:5" ht="15.75">
      <c r="A67" s="6" t="s">
        <v>37</v>
      </c>
      <c r="B67" s="23"/>
      <c r="C67" s="24"/>
      <c r="D67" s="23"/>
      <c r="E67" s="23"/>
    </row>
    <row r="68" spans="1:5" ht="33" customHeight="1">
      <c r="A68" s="68" t="s">
        <v>93</v>
      </c>
      <c r="B68" s="68"/>
      <c r="C68" s="68"/>
      <c r="D68" s="68"/>
      <c r="E68" s="68"/>
    </row>
    <row r="69" spans="1:5" ht="15.75">
      <c r="A69" s="22" t="s">
        <v>36</v>
      </c>
      <c r="B69" s="23"/>
      <c r="C69" s="24"/>
      <c r="D69" s="23"/>
      <c r="E69" s="23"/>
    </row>
    <row r="70" spans="1:5" ht="15.75">
      <c r="A70" s="22"/>
      <c r="B70" s="23"/>
      <c r="C70" s="24"/>
      <c r="D70" s="23"/>
      <c r="E70" s="23"/>
    </row>
    <row r="71" spans="1:5" ht="15.75">
      <c r="A71" s="22" t="s">
        <v>33</v>
      </c>
      <c r="B71" s="23"/>
      <c r="C71" s="24"/>
      <c r="D71" s="23"/>
      <c r="E71" s="23"/>
    </row>
    <row r="72" spans="1:5" ht="15.75">
      <c r="A72" s="22"/>
      <c r="B72" s="11"/>
      <c r="C72" s="11"/>
      <c r="D72" s="11"/>
      <c r="E72" s="11"/>
    </row>
    <row r="73" spans="1:5" ht="15.75">
      <c r="A73" s="6" t="s">
        <v>97</v>
      </c>
      <c r="B73" s="11"/>
      <c r="C73" s="11"/>
      <c r="D73" s="11"/>
      <c r="E73" s="11"/>
    </row>
    <row r="74" spans="1:5" ht="15.75">
      <c r="A74" s="6"/>
      <c r="B74" s="11"/>
      <c r="C74" s="11"/>
      <c r="D74" s="11"/>
      <c r="E74" s="11"/>
    </row>
  </sheetData>
  <sheetProtection/>
  <mergeCells count="1">
    <mergeCell ref="A68:E68"/>
  </mergeCells>
  <printOptions/>
  <pageMargins left="0.7" right="0.7" top="0.75" bottom="0.75" header="0.3" footer="0.3"/>
  <pageSetup fitToHeight="2" fitToWidth="1" horizontalDpi="600" verticalDpi="600" orientation="landscape" scale="86" r:id="rId1"/>
</worksheet>
</file>

<file path=xl/worksheets/sheet11.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9">
      <selection activeCell="A4" sqref="A4:G5"/>
    </sheetView>
  </sheetViews>
  <sheetFormatPr defaultColWidth="15.77734375" defaultRowHeight="15.75"/>
  <cols>
    <col min="1" max="1" width="59.77734375" style="0" customWidth="1"/>
  </cols>
  <sheetData>
    <row r="1" spans="1:7" ht="20.25">
      <c r="A1" s="5" t="s">
        <v>0</v>
      </c>
      <c r="B1" s="9"/>
      <c r="C1" s="9"/>
      <c r="D1" s="9"/>
      <c r="E1" s="6"/>
      <c r="F1" s="6"/>
      <c r="G1" s="6"/>
    </row>
    <row r="2" spans="1:7" ht="20.25">
      <c r="A2" s="5" t="s">
        <v>134</v>
      </c>
      <c r="B2" s="9"/>
      <c r="C2" s="9"/>
      <c r="D2" s="9"/>
      <c r="E2" s="6"/>
      <c r="F2" s="6"/>
      <c r="G2" s="6"/>
    </row>
    <row r="3" spans="1:7" ht="15.75">
      <c r="A3" s="9"/>
      <c r="B3" s="9"/>
      <c r="C3" s="9"/>
      <c r="D3" s="9"/>
      <c r="E3" s="6"/>
      <c r="F3" s="6"/>
      <c r="G3" s="6"/>
    </row>
    <row r="4" spans="1:7" ht="15.75">
      <c r="A4" s="19"/>
      <c r="B4" s="43"/>
      <c r="C4" s="44"/>
      <c r="D4" s="43"/>
      <c r="E4" s="70" t="s">
        <v>135</v>
      </c>
      <c r="F4" s="70"/>
      <c r="G4" s="70"/>
    </row>
    <row r="5" spans="1:7" ht="45.75">
      <c r="A5" s="13" t="s">
        <v>1</v>
      </c>
      <c r="B5" s="27" t="s">
        <v>57</v>
      </c>
      <c r="C5" s="28" t="s">
        <v>58</v>
      </c>
      <c r="D5" s="27" t="s">
        <v>59</v>
      </c>
      <c r="E5" s="42" t="s">
        <v>6</v>
      </c>
      <c r="F5" s="42" t="s">
        <v>136</v>
      </c>
      <c r="G5" s="42" t="s">
        <v>137</v>
      </c>
    </row>
    <row r="6" spans="1:7" ht="15.75">
      <c r="A6" s="6"/>
      <c r="B6" s="12"/>
      <c r="C6" s="12"/>
      <c r="D6" s="12"/>
      <c r="E6" s="6"/>
      <c r="F6" s="6"/>
      <c r="G6" s="6"/>
    </row>
    <row r="7" spans="1:7" ht="15.75">
      <c r="A7" s="6" t="s">
        <v>23</v>
      </c>
      <c r="B7" s="14">
        <v>16085000000</v>
      </c>
      <c r="C7" s="14">
        <v>13417501796</v>
      </c>
      <c r="D7" s="14">
        <v>2667498204</v>
      </c>
      <c r="E7" s="14">
        <v>3322678999</v>
      </c>
      <c r="F7" s="33">
        <v>0</v>
      </c>
      <c r="G7" s="14">
        <v>3322678999</v>
      </c>
    </row>
    <row r="8" spans="1:7" ht="15.75">
      <c r="A8" s="15"/>
      <c r="B8" s="35"/>
      <c r="C8" s="35"/>
      <c r="D8" s="35"/>
      <c r="E8" s="35"/>
      <c r="F8" s="35"/>
      <c r="G8" s="35"/>
    </row>
    <row r="9" spans="1:7" ht="29.25">
      <c r="A9" s="32" t="s">
        <v>87</v>
      </c>
      <c r="B9" s="33">
        <v>3000000000</v>
      </c>
      <c r="C9" s="33">
        <v>2973725697</v>
      </c>
      <c r="D9" s="33">
        <f>+B9-C9</f>
        <v>26274303</v>
      </c>
      <c r="E9" s="33">
        <v>648961406</v>
      </c>
      <c r="F9" s="33">
        <v>0</v>
      </c>
      <c r="G9" s="33">
        <v>648961406</v>
      </c>
    </row>
    <row r="10" spans="1:7" ht="15.75">
      <c r="A10" s="6"/>
      <c r="B10" s="33"/>
      <c r="C10" s="33"/>
      <c r="D10" s="33"/>
      <c r="E10" s="33"/>
      <c r="F10" s="33"/>
      <c r="G10" s="33"/>
    </row>
    <row r="11" spans="1:7" ht="15.75">
      <c r="A11" s="16" t="s">
        <v>113</v>
      </c>
      <c r="B11" s="33"/>
      <c r="C11" s="33"/>
      <c r="D11" s="33"/>
      <c r="E11" s="33"/>
      <c r="F11" s="33"/>
      <c r="G11" s="33"/>
    </row>
    <row r="12" spans="1:7" ht="15.75">
      <c r="A12" s="6" t="s">
        <v>2</v>
      </c>
      <c r="B12" s="33">
        <v>230000000</v>
      </c>
      <c r="C12" s="33">
        <v>197808675</v>
      </c>
      <c r="D12" s="33">
        <f>+B12-C12</f>
        <v>32191325</v>
      </c>
      <c r="E12" s="33">
        <v>86783653</v>
      </c>
      <c r="F12" s="33">
        <v>0</v>
      </c>
      <c r="G12" s="33">
        <v>86783653</v>
      </c>
    </row>
    <row r="13" spans="1:7" ht="15.75">
      <c r="A13" s="6" t="s">
        <v>8</v>
      </c>
      <c r="B13" s="33">
        <v>355000000</v>
      </c>
      <c r="C13" s="33">
        <v>355000000</v>
      </c>
      <c r="D13" s="33">
        <v>0</v>
      </c>
      <c r="E13" s="33">
        <v>75187787</v>
      </c>
      <c r="F13" s="33">
        <v>0</v>
      </c>
      <c r="G13" s="33">
        <v>75187787</v>
      </c>
    </row>
    <row r="14" spans="1:7" ht="15.75">
      <c r="A14" s="6" t="s">
        <v>4</v>
      </c>
      <c r="B14" s="33">
        <v>790000000</v>
      </c>
      <c r="C14" s="33" t="s">
        <v>138</v>
      </c>
      <c r="D14" s="33">
        <f>+B14-617348071</f>
        <v>172651929</v>
      </c>
      <c r="E14" s="33">
        <v>504653063</v>
      </c>
      <c r="F14" s="33">
        <v>0</v>
      </c>
      <c r="G14" s="33">
        <v>504653063</v>
      </c>
    </row>
    <row r="15" spans="1:7" ht="15.75">
      <c r="A15" s="6" t="s">
        <v>5</v>
      </c>
      <c r="B15" s="33">
        <v>175000000</v>
      </c>
      <c r="C15" s="33" t="s">
        <v>139</v>
      </c>
      <c r="D15" s="33">
        <f>+B15-163933482</f>
        <v>11066518</v>
      </c>
      <c r="E15" s="33">
        <v>99179187</v>
      </c>
      <c r="F15" s="33">
        <v>0</v>
      </c>
      <c r="G15" s="33">
        <v>99179187</v>
      </c>
    </row>
    <row r="16" spans="1:7" ht="15.75">
      <c r="A16" s="6" t="s">
        <v>3</v>
      </c>
      <c r="B16" s="33">
        <v>200000000</v>
      </c>
      <c r="C16" s="33">
        <v>95939827</v>
      </c>
      <c r="D16" s="33">
        <f>+B16-C16</f>
        <v>104060173</v>
      </c>
      <c r="E16" s="33">
        <v>75363683</v>
      </c>
      <c r="F16" s="33">
        <v>0</v>
      </c>
      <c r="G16" s="33">
        <v>75363683</v>
      </c>
    </row>
    <row r="17" spans="1:7" ht="15.75">
      <c r="A17" s="6"/>
      <c r="B17" s="33"/>
      <c r="C17" s="33"/>
      <c r="D17" s="33"/>
      <c r="E17" s="33"/>
      <c r="F17" s="33"/>
      <c r="G17" s="33"/>
    </row>
    <row r="18" spans="1:7" ht="15.75">
      <c r="A18" s="6" t="s">
        <v>114</v>
      </c>
      <c r="B18" s="33"/>
      <c r="C18" s="33"/>
      <c r="D18" s="33"/>
      <c r="E18" s="33"/>
      <c r="F18" s="33"/>
      <c r="G18" s="33"/>
    </row>
    <row r="19" spans="1:7" ht="15.75">
      <c r="A19" s="6" t="s">
        <v>12</v>
      </c>
      <c r="B19" s="33">
        <v>400000000</v>
      </c>
      <c r="C19" s="33">
        <v>400000000</v>
      </c>
      <c r="D19" s="33">
        <v>0</v>
      </c>
      <c r="E19" s="33">
        <v>24630987</v>
      </c>
      <c r="F19" s="33">
        <v>0</v>
      </c>
      <c r="G19" s="33">
        <v>24630987</v>
      </c>
    </row>
    <row r="20" spans="1:7" ht="15.75">
      <c r="A20" s="6"/>
      <c r="B20" s="33"/>
      <c r="C20" s="33"/>
      <c r="D20" s="33"/>
      <c r="E20" s="33"/>
      <c r="F20" s="33"/>
      <c r="G20" s="33"/>
    </row>
    <row r="21" spans="1:7" ht="15.75">
      <c r="A21" s="6" t="s">
        <v>115</v>
      </c>
      <c r="B21" s="33"/>
      <c r="C21" s="33"/>
      <c r="D21" s="33"/>
      <c r="E21" s="33"/>
      <c r="F21" s="33"/>
      <c r="G21" s="33"/>
    </row>
    <row r="22" spans="1:7" ht="15.75">
      <c r="A22" s="6" t="s">
        <v>9</v>
      </c>
      <c r="B22" s="33">
        <v>150000000</v>
      </c>
      <c r="C22" s="33" t="s">
        <v>127</v>
      </c>
      <c r="D22" s="33">
        <f>+B22-137619123</f>
        <v>12380877</v>
      </c>
      <c r="E22" s="33">
        <v>21498403</v>
      </c>
      <c r="F22" s="33">
        <v>0</v>
      </c>
      <c r="G22" s="33">
        <v>21498403</v>
      </c>
    </row>
    <row r="23" spans="1:7" ht="15.75">
      <c r="A23" s="6" t="s">
        <v>10</v>
      </c>
      <c r="B23" s="33">
        <v>350000000</v>
      </c>
      <c r="C23" s="33">
        <v>339606000</v>
      </c>
      <c r="D23" s="33">
        <f>+B23-C23</f>
        <v>10394000</v>
      </c>
      <c r="E23" s="33">
        <v>47541208</v>
      </c>
      <c r="F23" s="33">
        <v>0</v>
      </c>
      <c r="G23" s="33">
        <v>47541208</v>
      </c>
    </row>
    <row r="24" spans="1:7" ht="15.75">
      <c r="A24" s="6" t="s">
        <v>11</v>
      </c>
      <c r="B24" s="33">
        <v>650000000</v>
      </c>
      <c r="C24" s="33">
        <v>643647500</v>
      </c>
      <c r="D24" s="33">
        <f>+B24-C24</f>
        <v>6352500</v>
      </c>
      <c r="E24" s="33">
        <v>125389186</v>
      </c>
      <c r="F24" s="33">
        <v>0</v>
      </c>
      <c r="G24" s="33">
        <v>125389186</v>
      </c>
    </row>
    <row r="25" spans="1:7" ht="15.75">
      <c r="A25" s="6"/>
      <c r="B25" s="33"/>
      <c r="C25" s="33"/>
      <c r="D25" s="33"/>
      <c r="E25" s="33"/>
      <c r="F25" s="33"/>
      <c r="G25" s="33"/>
    </row>
    <row r="26" spans="1:7" ht="15.75">
      <c r="A26" s="16" t="s">
        <v>116</v>
      </c>
      <c r="B26" s="33"/>
      <c r="C26" s="33"/>
      <c r="D26" s="33"/>
      <c r="E26" s="33"/>
      <c r="F26" s="33"/>
      <c r="G26" s="33"/>
    </row>
    <row r="27" spans="1:7" ht="15.75">
      <c r="A27" s="6" t="s">
        <v>22</v>
      </c>
      <c r="B27" s="33">
        <v>250000000</v>
      </c>
      <c r="C27" s="33">
        <v>246962759</v>
      </c>
      <c r="D27" s="33">
        <f>+B27-C27</f>
        <v>3037241</v>
      </c>
      <c r="E27" s="33">
        <v>60589492</v>
      </c>
      <c r="F27" s="33">
        <v>0</v>
      </c>
      <c r="G27" s="33">
        <v>60589492</v>
      </c>
    </row>
    <row r="28" spans="1:7" ht="15.75">
      <c r="A28" s="6" t="s">
        <v>117</v>
      </c>
      <c r="B28" s="33">
        <v>1200000000</v>
      </c>
      <c r="C28" s="33">
        <v>1120208709</v>
      </c>
      <c r="D28" s="33">
        <f>+B28-C28</f>
        <v>79791291</v>
      </c>
      <c r="E28" s="33">
        <v>537288427</v>
      </c>
      <c r="F28" s="33">
        <v>0</v>
      </c>
      <c r="G28" s="33">
        <v>537288427</v>
      </c>
    </row>
    <row r="29" spans="1:7" ht="15.75">
      <c r="A29" s="6"/>
      <c r="B29" s="33"/>
      <c r="C29" s="33"/>
      <c r="D29" s="33"/>
      <c r="E29" s="33"/>
      <c r="F29" s="33"/>
      <c r="G29" s="33"/>
    </row>
    <row r="30" spans="1:7" ht="15.75">
      <c r="A30" s="6" t="s">
        <v>80</v>
      </c>
      <c r="B30" s="33">
        <v>250000000</v>
      </c>
      <c r="C30" s="33">
        <v>250000000</v>
      </c>
      <c r="D30" s="33">
        <v>0</v>
      </c>
      <c r="E30" s="33">
        <v>0</v>
      </c>
      <c r="F30" s="33">
        <v>0</v>
      </c>
      <c r="G30" s="33">
        <v>0</v>
      </c>
    </row>
    <row r="31" spans="1:7" ht="15.75">
      <c r="A31" s="6"/>
      <c r="B31" s="33"/>
      <c r="C31" s="33"/>
      <c r="D31" s="33"/>
      <c r="E31" s="33"/>
      <c r="F31" s="33"/>
      <c r="G31" s="33"/>
    </row>
    <row r="32" spans="1:7" ht="15.75">
      <c r="A32" s="6" t="s">
        <v>24</v>
      </c>
      <c r="B32" s="33"/>
      <c r="C32" s="33"/>
      <c r="D32" s="33"/>
      <c r="E32" s="33"/>
      <c r="F32" s="33"/>
      <c r="G32" s="33"/>
    </row>
    <row r="33" spans="1:7" ht="15.75">
      <c r="A33" s="6" t="s">
        <v>13</v>
      </c>
      <c r="B33" s="33">
        <v>960000000</v>
      </c>
      <c r="C33" s="33">
        <v>952072000</v>
      </c>
      <c r="D33" s="33">
        <f>+B33-C33</f>
        <v>7928000</v>
      </c>
      <c r="E33" s="33">
        <v>59480152</v>
      </c>
      <c r="F33" s="33">
        <v>0</v>
      </c>
      <c r="G33" s="33">
        <v>59480152</v>
      </c>
    </row>
    <row r="34" spans="1:7" ht="15.75">
      <c r="A34" s="6" t="s">
        <v>14</v>
      </c>
      <c r="B34" s="33">
        <v>150000000</v>
      </c>
      <c r="C34" s="33">
        <v>149500000</v>
      </c>
      <c r="D34" s="33">
        <f>+B34-C34</f>
        <v>500000</v>
      </c>
      <c r="E34" s="33">
        <v>46002000</v>
      </c>
      <c r="F34" s="33">
        <v>0</v>
      </c>
      <c r="G34" s="33">
        <v>46002000</v>
      </c>
    </row>
    <row r="35" spans="1:7" ht="15.75">
      <c r="A35" s="6" t="s">
        <v>15</v>
      </c>
      <c r="B35" s="33">
        <v>25000000</v>
      </c>
      <c r="C35" s="33">
        <v>23425000</v>
      </c>
      <c r="D35" s="33">
        <f>+B35-C35</f>
        <v>1575000</v>
      </c>
      <c r="E35" s="33">
        <v>0</v>
      </c>
      <c r="F35" s="33">
        <v>0</v>
      </c>
      <c r="G35" s="33">
        <v>0</v>
      </c>
    </row>
    <row r="36" spans="1:7" ht="15.75">
      <c r="A36" s="6"/>
      <c r="B36" s="33"/>
      <c r="C36" s="33"/>
      <c r="D36" s="33"/>
      <c r="E36" s="33"/>
      <c r="F36" s="33"/>
      <c r="G36" s="33"/>
    </row>
    <row r="37" spans="1:7" ht="15.75">
      <c r="A37" s="6" t="s">
        <v>16</v>
      </c>
      <c r="B37" s="33">
        <v>200000000</v>
      </c>
      <c r="C37" s="33">
        <v>199770000</v>
      </c>
      <c r="D37" s="33">
        <f>+B37-C37</f>
        <v>230000</v>
      </c>
      <c r="E37" s="33">
        <v>30318</v>
      </c>
      <c r="F37" s="33">
        <v>0</v>
      </c>
      <c r="G37" s="33">
        <v>30318</v>
      </c>
    </row>
    <row r="38" spans="1:7" ht="15.75">
      <c r="A38" s="6"/>
      <c r="B38" s="33"/>
      <c r="C38" s="33"/>
      <c r="D38" s="33"/>
      <c r="E38" s="33"/>
      <c r="F38" s="33"/>
      <c r="G38" s="33"/>
    </row>
    <row r="39" spans="1:7" ht="15.75">
      <c r="A39" s="6" t="s">
        <v>21</v>
      </c>
      <c r="B39" s="33">
        <v>100000000</v>
      </c>
      <c r="C39" s="33">
        <v>99228000</v>
      </c>
      <c r="D39" s="33">
        <f>+B39-C39</f>
        <v>772000</v>
      </c>
      <c r="E39" s="33">
        <v>40225</v>
      </c>
      <c r="F39" s="33">
        <v>0</v>
      </c>
      <c r="G39" s="33">
        <v>40225</v>
      </c>
    </row>
    <row r="40" spans="1:7" ht="15.75">
      <c r="A40" s="6"/>
      <c r="B40" s="33"/>
      <c r="C40" s="33"/>
      <c r="D40" s="33"/>
      <c r="E40" s="33"/>
      <c r="F40" s="33"/>
      <c r="G40" s="33"/>
    </row>
    <row r="41" spans="1:7" ht="15.75">
      <c r="A41" s="6" t="s">
        <v>17</v>
      </c>
      <c r="B41" s="33">
        <v>1000000000</v>
      </c>
      <c r="C41" s="33">
        <v>974200039</v>
      </c>
      <c r="D41" s="33">
        <f>+B41-C41</f>
        <v>25799961</v>
      </c>
      <c r="E41" s="33">
        <v>91335778</v>
      </c>
      <c r="F41" s="33">
        <v>0</v>
      </c>
      <c r="G41" s="33">
        <v>91335778</v>
      </c>
    </row>
    <row r="42" spans="1:7" ht="15.75">
      <c r="A42" s="6"/>
      <c r="B42" s="33"/>
      <c r="C42" s="33"/>
      <c r="D42" s="33"/>
      <c r="E42" s="33"/>
      <c r="F42" s="33"/>
      <c r="G42" s="33"/>
    </row>
    <row r="43" spans="1:7" ht="15.75">
      <c r="A43" s="6" t="s">
        <v>18</v>
      </c>
      <c r="B43" s="33">
        <v>250000000</v>
      </c>
      <c r="C43" s="33">
        <v>250000000</v>
      </c>
      <c r="D43" s="33">
        <v>0</v>
      </c>
      <c r="E43" s="33">
        <v>16583060</v>
      </c>
      <c r="F43" s="33">
        <v>0</v>
      </c>
      <c r="G43" s="33">
        <v>16583060</v>
      </c>
    </row>
    <row r="44" spans="1:7" ht="15.75">
      <c r="A44" s="6"/>
      <c r="B44" s="33"/>
      <c r="C44" s="33"/>
      <c r="D44" s="33"/>
      <c r="E44" s="33"/>
      <c r="F44" s="33"/>
      <c r="G44" s="33"/>
    </row>
    <row r="45" spans="1:7" ht="15.75">
      <c r="A45" s="6" t="s">
        <v>118</v>
      </c>
      <c r="B45" s="33"/>
      <c r="C45" s="33"/>
      <c r="D45" s="33"/>
      <c r="E45" s="33"/>
      <c r="F45" s="33"/>
      <c r="G45" s="33"/>
    </row>
    <row r="46" spans="1:7" ht="15.75">
      <c r="A46" s="17" t="s">
        <v>119</v>
      </c>
      <c r="B46" s="33"/>
      <c r="C46" s="33"/>
      <c r="D46" s="33"/>
      <c r="E46" s="33"/>
      <c r="F46" s="33"/>
      <c r="G46" s="33"/>
    </row>
    <row r="47" spans="1:7" ht="15.75">
      <c r="A47" s="6" t="s">
        <v>27</v>
      </c>
      <c r="B47" s="33">
        <v>0</v>
      </c>
      <c r="C47" s="33" t="s">
        <v>140</v>
      </c>
      <c r="D47" s="33">
        <v>0</v>
      </c>
      <c r="E47" s="33">
        <v>323061088</v>
      </c>
      <c r="F47" s="33">
        <v>0</v>
      </c>
      <c r="G47" s="33">
        <v>323061088</v>
      </c>
    </row>
    <row r="48" spans="1:7" ht="15.75">
      <c r="A48" s="17" t="s">
        <v>28</v>
      </c>
      <c r="B48" s="33">
        <v>0</v>
      </c>
      <c r="C48" s="33" t="s">
        <v>141</v>
      </c>
      <c r="D48" s="33">
        <v>0</v>
      </c>
      <c r="E48" s="33">
        <v>7737684</v>
      </c>
      <c r="F48" s="33">
        <v>0</v>
      </c>
      <c r="G48" s="33">
        <v>7737684</v>
      </c>
    </row>
    <row r="49" spans="1:7" ht="15.75">
      <c r="A49" s="17" t="s">
        <v>29</v>
      </c>
      <c r="B49" s="33">
        <v>0</v>
      </c>
      <c r="C49" s="33" t="s">
        <v>142</v>
      </c>
      <c r="D49" s="33">
        <v>0</v>
      </c>
      <c r="E49" s="33">
        <v>16170986</v>
      </c>
      <c r="F49" s="33">
        <v>0</v>
      </c>
      <c r="G49" s="33">
        <v>16170986</v>
      </c>
    </row>
    <row r="50" spans="1:7" ht="15.75">
      <c r="A50" s="17" t="s">
        <v>30</v>
      </c>
      <c r="B50" s="33">
        <v>0</v>
      </c>
      <c r="C50" s="33" t="s">
        <v>143</v>
      </c>
      <c r="D50" s="33">
        <v>0</v>
      </c>
      <c r="E50" s="33">
        <v>39388921</v>
      </c>
      <c r="F50" s="33">
        <v>0</v>
      </c>
      <c r="G50" s="33">
        <v>39388921</v>
      </c>
    </row>
    <row r="51" spans="1:7" ht="15.75">
      <c r="A51" s="6" t="s">
        <v>31</v>
      </c>
      <c r="B51" s="34">
        <v>0</v>
      </c>
      <c r="C51" s="34" t="s">
        <v>144</v>
      </c>
      <c r="D51" s="34">
        <v>0</v>
      </c>
      <c r="E51" s="34">
        <v>11921084</v>
      </c>
      <c r="F51" s="34">
        <v>0</v>
      </c>
      <c r="G51" s="34">
        <v>11921084</v>
      </c>
    </row>
    <row r="52" spans="1:7" ht="15.75">
      <c r="A52" s="17" t="s">
        <v>104</v>
      </c>
      <c r="B52" s="33" t="s">
        <v>68</v>
      </c>
      <c r="C52" s="33" t="s">
        <v>145</v>
      </c>
      <c r="D52" s="33" t="s">
        <v>146</v>
      </c>
      <c r="E52" s="33">
        <v>398279763</v>
      </c>
      <c r="F52" s="33">
        <v>0</v>
      </c>
      <c r="G52" s="33">
        <v>398279763</v>
      </c>
    </row>
    <row r="53" spans="1:7" ht="15.75">
      <c r="A53" s="6" t="s">
        <v>32</v>
      </c>
      <c r="B53" s="33">
        <v>1450000000</v>
      </c>
      <c r="C53" s="33">
        <v>332449000</v>
      </c>
      <c r="D53" s="33">
        <v>1117551000</v>
      </c>
      <c r="E53" s="33">
        <v>322321343</v>
      </c>
      <c r="F53" s="33">
        <v>0</v>
      </c>
      <c r="G53" s="33">
        <v>322321343</v>
      </c>
    </row>
    <row r="54" spans="1:7" ht="15.75">
      <c r="A54" s="6"/>
      <c r="B54" s="33"/>
      <c r="C54" s="33"/>
      <c r="D54" s="33"/>
      <c r="E54" s="33"/>
      <c r="F54" s="33"/>
      <c r="G54" s="33"/>
    </row>
    <row r="55" spans="1:7" ht="15.75">
      <c r="A55" s="6" t="s">
        <v>120</v>
      </c>
      <c r="B55" s="33"/>
      <c r="C55" s="33"/>
      <c r="D55" s="33"/>
      <c r="E55" s="33"/>
      <c r="F55" s="33"/>
      <c r="G55" s="33"/>
    </row>
    <row r="56" spans="1:7" ht="15.75">
      <c r="A56" s="17" t="s">
        <v>25</v>
      </c>
      <c r="B56" s="33" t="s">
        <v>71</v>
      </c>
      <c r="C56" s="33">
        <v>1041470012</v>
      </c>
      <c r="D56" s="33">
        <v>22529988</v>
      </c>
      <c r="E56" s="33">
        <v>5432362</v>
      </c>
      <c r="F56" s="33">
        <v>0</v>
      </c>
      <c r="G56" s="33">
        <v>5432362</v>
      </c>
    </row>
    <row r="57" spans="1:7" ht="15.75">
      <c r="A57" s="6" t="s">
        <v>26</v>
      </c>
      <c r="B57" s="33" t="s">
        <v>72</v>
      </c>
      <c r="C57" s="33">
        <v>49360000</v>
      </c>
      <c r="D57" s="33">
        <v>0</v>
      </c>
      <c r="E57" s="33">
        <v>126438</v>
      </c>
      <c r="F57" s="33">
        <v>0</v>
      </c>
      <c r="G57" s="33">
        <v>126438</v>
      </c>
    </row>
    <row r="58" spans="1:7" ht="15.75">
      <c r="A58" s="6" t="s">
        <v>121</v>
      </c>
      <c r="B58" s="33" t="s">
        <v>73</v>
      </c>
      <c r="C58" s="33">
        <v>136640000</v>
      </c>
      <c r="D58" s="33">
        <v>0</v>
      </c>
      <c r="E58" s="33">
        <v>23663283</v>
      </c>
      <c r="F58" s="33">
        <v>0</v>
      </c>
      <c r="G58" s="33">
        <v>23663283</v>
      </c>
    </row>
    <row r="59" spans="1:7" ht="15.75">
      <c r="A59" s="6"/>
      <c r="B59" s="33"/>
      <c r="C59" s="33"/>
      <c r="D59" s="33"/>
      <c r="E59" s="33"/>
      <c r="F59" s="33"/>
      <c r="G59" s="33"/>
    </row>
    <row r="60" spans="1:7" ht="15.75">
      <c r="A60" s="6" t="s">
        <v>122</v>
      </c>
      <c r="B60" s="33"/>
      <c r="C60" s="33"/>
      <c r="D60" s="33"/>
      <c r="E60" s="33"/>
      <c r="F60" s="33"/>
      <c r="G60" s="33"/>
    </row>
    <row r="61" spans="1:7" ht="15.75">
      <c r="A61" s="6" t="s">
        <v>19</v>
      </c>
      <c r="B61" s="33">
        <v>250000000</v>
      </c>
      <c r="C61" s="33">
        <v>250000000</v>
      </c>
      <c r="D61" s="33">
        <v>0</v>
      </c>
      <c r="E61" s="33">
        <v>27107010</v>
      </c>
      <c r="F61" s="33">
        <v>0</v>
      </c>
      <c r="G61" s="33">
        <v>27107010</v>
      </c>
    </row>
    <row r="62" spans="1:7" ht="15.75">
      <c r="A62" s="6" t="s">
        <v>20</v>
      </c>
      <c r="B62" s="33">
        <v>1000000000</v>
      </c>
      <c r="C62" s="33">
        <v>1000000000</v>
      </c>
      <c r="D62" s="33">
        <v>0</v>
      </c>
      <c r="E62" s="33">
        <v>25210785</v>
      </c>
      <c r="F62" s="33">
        <v>0</v>
      </c>
      <c r="G62" s="33">
        <v>25210785</v>
      </c>
    </row>
    <row r="63" spans="1:7" ht="15.75">
      <c r="A63" s="19"/>
      <c r="B63" s="20"/>
      <c r="C63" s="20"/>
      <c r="D63" s="20"/>
      <c r="E63" s="21"/>
      <c r="F63" s="20"/>
      <c r="G63" s="21"/>
    </row>
    <row r="64" spans="1:7" ht="15.75">
      <c r="A64" s="22" t="s">
        <v>123</v>
      </c>
      <c r="B64" s="23"/>
      <c r="C64" s="24"/>
      <c r="D64" s="23"/>
      <c r="E64" s="23"/>
      <c r="F64" s="23"/>
      <c r="G64" s="23"/>
    </row>
    <row r="65" spans="1:7" ht="15.75">
      <c r="A65" s="22"/>
      <c r="B65" s="23"/>
      <c r="C65" s="24"/>
      <c r="D65" s="23"/>
      <c r="E65" s="23"/>
      <c r="F65" s="23"/>
      <c r="G65" s="23"/>
    </row>
    <row r="66" spans="1:7" ht="15.75">
      <c r="A66" s="6" t="s">
        <v>37</v>
      </c>
      <c r="B66" s="23"/>
      <c r="C66" s="24"/>
      <c r="D66" s="23"/>
      <c r="E66" s="23"/>
      <c r="F66" s="23"/>
      <c r="G66" s="23"/>
    </row>
    <row r="67" spans="1:7" ht="33" customHeight="1">
      <c r="A67" s="68" t="s">
        <v>147</v>
      </c>
      <c r="B67" s="68"/>
      <c r="C67" s="68"/>
      <c r="D67" s="68"/>
      <c r="E67" s="68"/>
      <c r="F67" s="68"/>
      <c r="G67" s="68"/>
    </row>
    <row r="68" spans="1:7" ht="15.75">
      <c r="A68" s="22" t="s">
        <v>36</v>
      </c>
      <c r="B68" s="23"/>
      <c r="C68" s="24"/>
      <c r="D68" s="23"/>
      <c r="E68" s="23"/>
      <c r="F68" s="23"/>
      <c r="G68" s="23"/>
    </row>
    <row r="69" spans="1:7" ht="15.75">
      <c r="A69" s="22"/>
      <c r="B69" s="23"/>
      <c r="C69" s="24"/>
      <c r="D69" s="23"/>
      <c r="E69" s="23"/>
      <c r="F69" s="23"/>
      <c r="G69" s="23"/>
    </row>
    <row r="70" spans="1:7" ht="15.75">
      <c r="A70" s="22" t="s">
        <v>33</v>
      </c>
      <c r="B70" s="23"/>
      <c r="C70" s="24"/>
      <c r="D70" s="23"/>
      <c r="E70" s="23"/>
      <c r="F70" s="23"/>
      <c r="G70" s="23"/>
    </row>
    <row r="71" spans="1:7" ht="15.75">
      <c r="A71" s="22"/>
      <c r="B71" s="11"/>
      <c r="C71" s="11"/>
      <c r="D71" s="11"/>
      <c r="E71" s="11"/>
      <c r="F71" s="11"/>
      <c r="G71" s="11"/>
    </row>
    <row r="72" spans="1:7" ht="15.75">
      <c r="A72" s="6" t="s">
        <v>97</v>
      </c>
      <c r="B72" s="11"/>
      <c r="C72" s="11"/>
      <c r="D72" s="11"/>
      <c r="E72" s="11"/>
      <c r="F72" s="11"/>
      <c r="G72" s="11"/>
    </row>
    <row r="73" spans="1:7" ht="15.75">
      <c r="A73" s="6"/>
      <c r="B73" s="11"/>
      <c r="C73" s="11"/>
      <c r="D73" s="11"/>
      <c r="E73" s="11"/>
      <c r="F73" s="11"/>
      <c r="G73" s="11"/>
    </row>
    <row r="74" spans="1:7" ht="15.75">
      <c r="A74" s="6"/>
      <c r="B74" s="11"/>
      <c r="C74" s="11"/>
      <c r="D74" s="11"/>
      <c r="E74" s="11"/>
      <c r="F74" s="11"/>
      <c r="G74" s="11"/>
    </row>
  </sheetData>
  <sheetProtection/>
  <mergeCells count="2">
    <mergeCell ref="E4:G4"/>
    <mergeCell ref="A67:G67"/>
  </mergeCells>
  <printOptions/>
  <pageMargins left="0.7" right="0.7" top="0.75" bottom="0.75" header="0.3" footer="0.3"/>
  <pageSetup fitToHeight="2" fitToWidth="1" horizontalDpi="600" verticalDpi="600" orientation="landscape" scale="68" r:id="rId1"/>
</worksheet>
</file>

<file path=xl/worksheets/sheet12.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40">
      <selection activeCell="A55" sqref="A55"/>
    </sheetView>
  </sheetViews>
  <sheetFormatPr defaultColWidth="15.77734375" defaultRowHeight="15.75"/>
  <cols>
    <col min="1" max="1" width="59.77734375" style="0" customWidth="1"/>
  </cols>
  <sheetData>
    <row r="1" spans="1:9" ht="20.25">
      <c r="A1" s="56" t="s">
        <v>0</v>
      </c>
      <c r="B1" s="45"/>
      <c r="C1" s="45"/>
      <c r="D1" s="45"/>
      <c r="E1" s="37"/>
      <c r="F1" s="37"/>
      <c r="G1" s="37"/>
      <c r="H1" s="37"/>
      <c r="I1" s="37"/>
    </row>
    <row r="2" spans="1:9" ht="20.25">
      <c r="A2" s="5" t="s">
        <v>148</v>
      </c>
      <c r="B2" s="45"/>
      <c r="C2" s="45"/>
      <c r="D2" s="45"/>
      <c r="E2" s="37"/>
      <c r="F2" s="37"/>
      <c r="G2" s="37"/>
      <c r="H2" s="37"/>
      <c r="I2" s="37"/>
    </row>
    <row r="3" spans="1:9" ht="15.75">
      <c r="A3" s="45"/>
      <c r="B3" s="45"/>
      <c r="C3" s="45"/>
      <c r="D3" s="45"/>
      <c r="E3" s="37"/>
      <c r="F3" s="37"/>
      <c r="G3" s="37"/>
      <c r="H3" s="37"/>
      <c r="I3" s="37"/>
    </row>
    <row r="4" spans="1:9" ht="15.75">
      <c r="A4" s="19"/>
      <c r="B4" s="43"/>
      <c r="C4" s="44"/>
      <c r="D4" s="43"/>
      <c r="E4" s="70" t="s">
        <v>135</v>
      </c>
      <c r="F4" s="70"/>
      <c r="G4" s="70"/>
      <c r="H4" s="37"/>
      <c r="I4" s="37"/>
    </row>
    <row r="5" spans="1:9" ht="45.75">
      <c r="A5" s="13" t="s">
        <v>1</v>
      </c>
      <c r="B5" s="27" t="s">
        <v>57</v>
      </c>
      <c r="C5" s="28" t="s">
        <v>58</v>
      </c>
      <c r="D5" s="27" t="s">
        <v>59</v>
      </c>
      <c r="E5" s="42" t="s">
        <v>6</v>
      </c>
      <c r="F5" s="42" t="s">
        <v>136</v>
      </c>
      <c r="G5" s="42" t="s">
        <v>137</v>
      </c>
      <c r="H5" s="37"/>
      <c r="I5" s="37"/>
    </row>
    <row r="6" spans="1:9" ht="15.75">
      <c r="A6" s="37"/>
      <c r="B6" s="46"/>
      <c r="C6" s="46"/>
      <c r="D6" s="46"/>
      <c r="E6" s="37"/>
      <c r="F6" s="37"/>
      <c r="G6" s="37"/>
      <c r="H6" s="37"/>
      <c r="I6" s="37"/>
    </row>
    <row r="7" spans="1:9" ht="15.75">
      <c r="A7" s="37" t="s">
        <v>23</v>
      </c>
      <c r="B7" s="57">
        <v>17335000000</v>
      </c>
      <c r="C7" s="57">
        <v>14210988540</v>
      </c>
      <c r="D7" s="57">
        <v>3124011460</v>
      </c>
      <c r="E7" s="57">
        <v>3220800999</v>
      </c>
      <c r="F7" s="41">
        <v>0</v>
      </c>
      <c r="G7" s="57">
        <v>3220800999</v>
      </c>
      <c r="H7" s="37"/>
      <c r="I7" s="37"/>
    </row>
    <row r="8" spans="1:9" ht="15.75">
      <c r="A8" s="36"/>
      <c r="B8" s="40"/>
      <c r="C8" s="40"/>
      <c r="D8" s="40"/>
      <c r="E8" s="40"/>
      <c r="F8" s="40"/>
      <c r="G8" s="40"/>
      <c r="H8" s="36"/>
      <c r="I8" s="36"/>
    </row>
    <row r="9" spans="1:9" ht="29.25">
      <c r="A9" s="59" t="s">
        <v>124</v>
      </c>
      <c r="B9" s="41">
        <v>3000000000</v>
      </c>
      <c r="C9" s="41">
        <v>2973725697</v>
      </c>
      <c r="D9" s="41">
        <f>+B9-C9</f>
        <v>26274303</v>
      </c>
      <c r="E9" s="41">
        <v>741777041</v>
      </c>
      <c r="F9" s="41">
        <v>0</v>
      </c>
      <c r="G9" s="41">
        <v>741777041</v>
      </c>
      <c r="H9" s="37"/>
      <c r="I9" s="37"/>
    </row>
    <row r="10" spans="1:9" ht="15.75">
      <c r="A10" s="37"/>
      <c r="B10" s="41"/>
      <c r="C10" s="41"/>
      <c r="D10" s="41"/>
      <c r="E10" s="41"/>
      <c r="F10" s="41"/>
      <c r="G10" s="41"/>
      <c r="H10" s="37"/>
      <c r="I10" s="37"/>
    </row>
    <row r="11" spans="1:9" ht="15.75">
      <c r="A11" s="47" t="s">
        <v>113</v>
      </c>
      <c r="B11" s="41"/>
      <c r="C11" s="41"/>
      <c r="D11" s="41"/>
      <c r="E11" s="41"/>
      <c r="F11" s="41"/>
      <c r="G11" s="41"/>
      <c r="H11" s="37"/>
      <c r="I11" s="37"/>
    </row>
    <row r="12" spans="1:9" ht="15.75">
      <c r="A12" s="37" t="s">
        <v>2</v>
      </c>
      <c r="B12" s="41">
        <v>230000000</v>
      </c>
      <c r="C12" s="41">
        <v>197808675</v>
      </c>
      <c r="D12" s="41">
        <f>+B12-C12</f>
        <v>32191325</v>
      </c>
      <c r="E12" s="41">
        <v>102780317</v>
      </c>
      <c r="F12" s="41">
        <v>0</v>
      </c>
      <c r="G12" s="41">
        <v>102780317</v>
      </c>
      <c r="H12" s="37"/>
      <c r="I12" s="37"/>
    </row>
    <row r="13" spans="1:9" ht="15.75">
      <c r="A13" s="37" t="s">
        <v>8</v>
      </c>
      <c r="B13" s="41">
        <v>355000000</v>
      </c>
      <c r="C13" s="41">
        <v>355000000</v>
      </c>
      <c r="D13" s="41">
        <v>0</v>
      </c>
      <c r="E13" s="41">
        <v>108728152</v>
      </c>
      <c r="F13" s="41">
        <v>0</v>
      </c>
      <c r="G13" s="41">
        <v>108728152</v>
      </c>
      <c r="H13" s="37"/>
      <c r="I13" s="37"/>
    </row>
    <row r="14" spans="1:9" ht="15.75">
      <c r="A14" s="37" t="s">
        <v>4</v>
      </c>
      <c r="B14" s="41">
        <v>790000000</v>
      </c>
      <c r="C14" s="41">
        <v>592393071</v>
      </c>
      <c r="D14" s="41">
        <f>+B14-C14</f>
        <v>197606929</v>
      </c>
      <c r="E14" s="41">
        <v>501159753</v>
      </c>
      <c r="F14" s="41">
        <v>0</v>
      </c>
      <c r="G14" s="41">
        <v>501159753</v>
      </c>
      <c r="H14" s="37"/>
      <c r="I14" s="37"/>
    </row>
    <row r="15" spans="1:9" ht="15.75">
      <c r="A15" s="37" t="s">
        <v>5</v>
      </c>
      <c r="B15" s="41">
        <v>175000000</v>
      </c>
      <c r="C15" s="41">
        <v>161873105</v>
      </c>
      <c r="D15" s="41">
        <f>+B15-C15</f>
        <v>13126895</v>
      </c>
      <c r="E15" s="33">
        <v>108574215</v>
      </c>
      <c r="F15" s="41">
        <v>0</v>
      </c>
      <c r="G15" s="41">
        <v>108574215</v>
      </c>
      <c r="H15" s="37"/>
      <c r="I15" s="37"/>
    </row>
    <row r="16" spans="1:9" ht="15.75">
      <c r="A16" s="37" t="s">
        <v>3</v>
      </c>
      <c r="B16" s="41">
        <v>200000000</v>
      </c>
      <c r="C16" s="41">
        <v>65157635</v>
      </c>
      <c r="D16" s="41">
        <f>+B16-C16</f>
        <v>134842365</v>
      </c>
      <c r="E16" s="41">
        <v>49842276</v>
      </c>
      <c r="F16" s="41">
        <v>0</v>
      </c>
      <c r="G16" s="41">
        <v>49842276</v>
      </c>
      <c r="H16" s="37"/>
      <c r="I16" s="37"/>
    </row>
    <row r="17" spans="1:9" ht="15.75">
      <c r="A17" s="37"/>
      <c r="B17" s="41"/>
      <c r="C17" s="41"/>
      <c r="D17" s="41"/>
      <c r="E17" s="41"/>
      <c r="F17" s="41"/>
      <c r="G17" s="41"/>
      <c r="H17" s="37"/>
      <c r="I17" s="37"/>
    </row>
    <row r="18" spans="1:9" ht="15.75">
      <c r="A18" s="37" t="s">
        <v>114</v>
      </c>
      <c r="B18" s="41"/>
      <c r="C18" s="41"/>
      <c r="D18" s="41"/>
      <c r="E18" s="41"/>
      <c r="F18" s="41"/>
      <c r="G18" s="41"/>
      <c r="H18" s="37"/>
      <c r="I18" s="37"/>
    </row>
    <row r="19" spans="1:9" ht="15.75">
      <c r="A19" s="37" t="s">
        <v>12</v>
      </c>
      <c r="B19" s="41">
        <v>400000000</v>
      </c>
      <c r="C19" s="41">
        <v>400000000</v>
      </c>
      <c r="D19" s="41">
        <v>0</v>
      </c>
      <c r="E19" s="41">
        <v>29019009</v>
      </c>
      <c r="F19" s="41">
        <v>0</v>
      </c>
      <c r="G19" s="41">
        <v>29019009</v>
      </c>
      <c r="H19" s="37"/>
      <c r="I19" s="37"/>
    </row>
    <row r="20" spans="1:9" ht="15.75">
      <c r="A20" s="37"/>
      <c r="B20" s="41"/>
      <c r="C20" s="41"/>
      <c r="D20" s="41"/>
      <c r="E20" s="41"/>
      <c r="F20" s="41"/>
      <c r="G20" s="41"/>
      <c r="H20" s="37"/>
      <c r="I20" s="37"/>
    </row>
    <row r="21" spans="1:9" ht="15.75">
      <c r="A21" s="37" t="s">
        <v>115</v>
      </c>
      <c r="B21" s="41"/>
      <c r="C21" s="41"/>
      <c r="D21" s="41"/>
      <c r="E21" s="41"/>
      <c r="F21" s="41"/>
      <c r="G21" s="41"/>
      <c r="H21" s="37"/>
      <c r="I21" s="37"/>
    </row>
    <row r="22" spans="1:9" ht="15.75">
      <c r="A22" s="37" t="s">
        <v>9</v>
      </c>
      <c r="B22" s="41">
        <v>150000000</v>
      </c>
      <c r="C22" s="41">
        <v>140895000</v>
      </c>
      <c r="D22" s="41">
        <f>+B22-C22</f>
        <v>9105000</v>
      </c>
      <c r="E22" s="33">
        <v>28549436</v>
      </c>
      <c r="F22" s="41">
        <v>0</v>
      </c>
      <c r="G22" s="33">
        <v>28549436</v>
      </c>
      <c r="H22" s="37"/>
      <c r="I22" s="37"/>
    </row>
    <row r="23" spans="1:9" ht="15.75">
      <c r="A23" s="37" t="s">
        <v>10</v>
      </c>
      <c r="B23" s="41">
        <v>350000000</v>
      </c>
      <c r="C23" s="41">
        <v>338845000</v>
      </c>
      <c r="D23" s="41">
        <f>+B23-C23</f>
        <v>11155000</v>
      </c>
      <c r="E23" s="33">
        <v>55879095</v>
      </c>
      <c r="F23" s="41">
        <v>0</v>
      </c>
      <c r="G23" s="33">
        <v>55879095</v>
      </c>
      <c r="H23" s="37"/>
      <c r="I23" s="37"/>
    </row>
    <row r="24" spans="1:9" ht="15.75">
      <c r="A24" s="37" t="s">
        <v>11</v>
      </c>
      <c r="B24" s="41">
        <v>650000000</v>
      </c>
      <c r="C24" s="41">
        <v>643300000</v>
      </c>
      <c r="D24" s="41">
        <f>+B24-C24</f>
        <v>6700000</v>
      </c>
      <c r="E24" s="41">
        <v>142204119</v>
      </c>
      <c r="F24" s="41">
        <v>0</v>
      </c>
      <c r="G24" s="41">
        <v>142204119</v>
      </c>
      <c r="H24" s="37"/>
      <c r="I24" s="37"/>
    </row>
    <row r="25" spans="1:9" ht="15.75">
      <c r="A25" s="37"/>
      <c r="B25" s="41"/>
      <c r="C25" s="41"/>
      <c r="D25" s="41"/>
      <c r="E25" s="41"/>
      <c r="F25" s="41"/>
      <c r="G25" s="41"/>
      <c r="H25" s="37"/>
      <c r="I25" s="37"/>
    </row>
    <row r="26" spans="1:9" ht="15.75">
      <c r="A26" s="47" t="s">
        <v>116</v>
      </c>
      <c r="B26" s="41"/>
      <c r="C26" s="41"/>
      <c r="D26" s="41"/>
      <c r="E26" s="41"/>
      <c r="F26" s="41"/>
      <c r="G26" s="41"/>
      <c r="H26" s="37"/>
      <c r="I26" s="37"/>
    </row>
    <row r="27" spans="1:9" ht="15.75">
      <c r="A27" s="37" t="s">
        <v>22</v>
      </c>
      <c r="B27" s="41">
        <v>250000000</v>
      </c>
      <c r="C27" s="41">
        <v>246962758</v>
      </c>
      <c r="D27" s="41">
        <f>+B27-C27</f>
        <v>3037242</v>
      </c>
      <c r="E27" s="33">
        <v>73133818</v>
      </c>
      <c r="F27" s="41">
        <v>0</v>
      </c>
      <c r="G27" s="33">
        <v>73133818</v>
      </c>
      <c r="H27" s="37"/>
      <c r="I27" s="37"/>
    </row>
    <row r="28" spans="1:9" ht="15.75">
      <c r="A28" s="37" t="s">
        <v>117</v>
      </c>
      <c r="B28" s="41">
        <v>1200000000</v>
      </c>
      <c r="C28" s="41">
        <v>1120208709</v>
      </c>
      <c r="D28" s="41">
        <f>+B28-C28</f>
        <v>79791291</v>
      </c>
      <c r="E28" s="33">
        <v>593490997</v>
      </c>
      <c r="F28" s="41">
        <v>0</v>
      </c>
      <c r="G28" s="33">
        <v>593490997</v>
      </c>
      <c r="H28" s="37"/>
      <c r="I28" s="37"/>
    </row>
    <row r="29" spans="1:9" ht="15.75">
      <c r="A29" s="37"/>
      <c r="B29" s="41"/>
      <c r="C29" s="41"/>
      <c r="D29" s="41"/>
      <c r="E29" s="41"/>
      <c r="F29" s="41"/>
      <c r="G29" s="41"/>
      <c r="H29" s="37"/>
      <c r="I29" s="37"/>
    </row>
    <row r="30" spans="1:9" ht="15.75">
      <c r="A30" s="37" t="s">
        <v>80</v>
      </c>
      <c r="B30" s="41">
        <v>250000000</v>
      </c>
      <c r="C30" s="41">
        <v>250000000</v>
      </c>
      <c r="D30" s="41">
        <v>0</v>
      </c>
      <c r="E30" s="41">
        <v>0</v>
      </c>
      <c r="F30" s="41">
        <v>0</v>
      </c>
      <c r="G30" s="41">
        <v>0</v>
      </c>
      <c r="H30" s="37"/>
      <c r="I30" s="37"/>
    </row>
    <row r="31" spans="1:9" ht="15.75">
      <c r="A31" s="37"/>
      <c r="B31" s="41"/>
      <c r="C31" s="41"/>
      <c r="D31" s="41"/>
      <c r="E31" s="41"/>
      <c r="F31" s="41"/>
      <c r="G31" s="41"/>
      <c r="H31" s="37"/>
      <c r="I31" s="37"/>
    </row>
    <row r="32" spans="1:9" ht="15.75">
      <c r="A32" s="37" t="s">
        <v>24</v>
      </c>
      <c r="B32" s="41"/>
      <c r="C32" s="41"/>
      <c r="D32" s="41"/>
      <c r="E32" s="41"/>
      <c r="F32" s="41"/>
      <c r="G32" s="41"/>
      <c r="H32" s="37"/>
      <c r="I32" s="37"/>
    </row>
    <row r="33" spans="1:9" ht="15.75">
      <c r="A33" s="37" t="s">
        <v>13</v>
      </c>
      <c r="B33" s="41">
        <v>960000000</v>
      </c>
      <c r="C33" s="41">
        <v>952072000</v>
      </c>
      <c r="D33" s="41">
        <f>+B33-C33</f>
        <v>7928000</v>
      </c>
      <c r="E33" s="41">
        <v>69951724</v>
      </c>
      <c r="F33" s="41">
        <v>0</v>
      </c>
      <c r="G33" s="41">
        <v>69951724</v>
      </c>
      <c r="H33" s="37"/>
      <c r="I33" s="37"/>
    </row>
    <row r="34" spans="1:9" ht="15.75">
      <c r="A34" s="37" t="s">
        <v>14</v>
      </c>
      <c r="B34" s="41">
        <v>150000000</v>
      </c>
      <c r="C34" s="41">
        <v>149500000</v>
      </c>
      <c r="D34" s="41">
        <f>+B34-C34</f>
        <v>500000</v>
      </c>
      <c r="E34" s="41">
        <v>50735000</v>
      </c>
      <c r="F34" s="41">
        <v>0</v>
      </c>
      <c r="G34" s="41">
        <v>50735000</v>
      </c>
      <c r="H34" s="37"/>
      <c r="I34" s="37"/>
    </row>
    <row r="35" spans="1:9" ht="15.75">
      <c r="A35" s="37" t="s">
        <v>15</v>
      </c>
      <c r="B35" s="41">
        <v>25000000</v>
      </c>
      <c r="C35" s="41">
        <v>23425000</v>
      </c>
      <c r="D35" s="41">
        <f>+B35-C35</f>
        <v>1575000</v>
      </c>
      <c r="E35" s="41">
        <v>10284</v>
      </c>
      <c r="F35" s="41">
        <v>0</v>
      </c>
      <c r="G35" s="41">
        <v>10284</v>
      </c>
      <c r="H35" s="37"/>
      <c r="I35" s="37"/>
    </row>
    <row r="36" spans="1:9" ht="15.75">
      <c r="A36" s="37"/>
      <c r="B36" s="41"/>
      <c r="C36" s="41"/>
      <c r="D36" s="41"/>
      <c r="E36" s="41"/>
      <c r="F36" s="41"/>
      <c r="G36" s="41"/>
      <c r="H36" s="37"/>
      <c r="I36" s="37"/>
    </row>
    <row r="37" spans="1:9" ht="15.75">
      <c r="A37" s="37" t="s">
        <v>16</v>
      </c>
      <c r="B37" s="41">
        <v>200000000</v>
      </c>
      <c r="C37" s="41">
        <v>199770000</v>
      </c>
      <c r="D37" s="41">
        <f>+B37-C37</f>
        <v>230000</v>
      </c>
      <c r="E37" s="41">
        <v>130525</v>
      </c>
      <c r="F37" s="41">
        <v>0</v>
      </c>
      <c r="G37" s="41">
        <v>130525</v>
      </c>
      <c r="H37" s="37"/>
      <c r="I37" s="37"/>
    </row>
    <row r="38" spans="1:9" ht="15.75">
      <c r="A38" s="37"/>
      <c r="B38" s="41"/>
      <c r="C38" s="41"/>
      <c r="D38" s="41"/>
      <c r="E38" s="41"/>
      <c r="F38" s="41"/>
      <c r="G38" s="41"/>
      <c r="H38" s="37"/>
      <c r="I38" s="37"/>
    </row>
    <row r="39" spans="1:9" ht="15.75">
      <c r="A39" s="37" t="s">
        <v>21</v>
      </c>
      <c r="B39" s="41">
        <v>100000000</v>
      </c>
      <c r="C39" s="41">
        <v>99228000</v>
      </c>
      <c r="D39" s="41">
        <f>+B39-C39</f>
        <v>772000</v>
      </c>
      <c r="E39" s="41">
        <v>47942</v>
      </c>
      <c r="F39" s="41">
        <v>0</v>
      </c>
      <c r="G39" s="41">
        <v>47942</v>
      </c>
      <c r="H39" s="37"/>
      <c r="I39" s="37"/>
    </row>
    <row r="40" spans="1:9" ht="15.75">
      <c r="A40" s="37"/>
      <c r="B40" s="41"/>
      <c r="C40" s="41"/>
      <c r="D40" s="41"/>
      <c r="E40" s="41"/>
      <c r="F40" s="41"/>
      <c r="G40" s="41"/>
      <c r="H40" s="37"/>
      <c r="I40" s="37"/>
    </row>
    <row r="41" spans="1:9" ht="15.75">
      <c r="A41" s="37" t="s">
        <v>17</v>
      </c>
      <c r="B41" s="41">
        <v>1000000000</v>
      </c>
      <c r="C41" s="33">
        <v>972750239</v>
      </c>
      <c r="D41" s="33">
        <f>+B41-C41</f>
        <v>27249761</v>
      </c>
      <c r="E41" s="33">
        <v>101157624</v>
      </c>
      <c r="F41" s="41">
        <v>0</v>
      </c>
      <c r="G41" s="33">
        <v>101157624</v>
      </c>
      <c r="H41" s="37"/>
      <c r="I41" s="37"/>
    </row>
    <row r="42" spans="1:9" ht="15.75">
      <c r="A42" s="37"/>
      <c r="B42" s="41"/>
      <c r="C42" s="41"/>
      <c r="D42" s="41"/>
      <c r="E42" s="41"/>
      <c r="F42" s="41"/>
      <c r="G42" s="41"/>
      <c r="H42" s="37"/>
      <c r="I42" s="37"/>
    </row>
    <row r="43" spans="1:9" ht="15.75">
      <c r="A43" s="37" t="s">
        <v>18</v>
      </c>
      <c r="B43" s="41">
        <v>250000000</v>
      </c>
      <c r="C43" s="41">
        <v>250000000</v>
      </c>
      <c r="D43" s="41">
        <v>0</v>
      </c>
      <c r="E43" s="41">
        <v>22461463</v>
      </c>
      <c r="F43" s="41">
        <v>0</v>
      </c>
      <c r="G43" s="41">
        <v>22461463</v>
      </c>
      <c r="H43" s="37"/>
      <c r="I43" s="37"/>
    </row>
    <row r="44" spans="1:9" ht="15.75">
      <c r="A44" s="37"/>
      <c r="B44" s="41"/>
      <c r="C44" s="41"/>
      <c r="D44" s="41"/>
      <c r="E44" s="41"/>
      <c r="F44" s="41"/>
      <c r="G44" s="41"/>
      <c r="H44" s="37"/>
      <c r="I44" s="37"/>
    </row>
    <row r="45" spans="1:9" ht="15.75">
      <c r="A45" s="6" t="s">
        <v>118</v>
      </c>
      <c r="B45" s="41"/>
      <c r="C45" s="41"/>
      <c r="D45" s="41"/>
      <c r="E45" s="41"/>
      <c r="F45" s="41"/>
      <c r="G45" s="41"/>
      <c r="H45" s="37"/>
      <c r="I45" s="37"/>
    </row>
    <row r="46" spans="1:9" ht="15.75">
      <c r="A46" s="17" t="s">
        <v>119</v>
      </c>
      <c r="B46" s="41"/>
      <c r="C46" s="41"/>
      <c r="D46" s="41"/>
      <c r="E46" s="41"/>
      <c r="F46" s="41"/>
      <c r="G46" s="41"/>
      <c r="H46" s="37"/>
      <c r="I46" s="37"/>
    </row>
    <row r="47" spans="1:9" ht="15.75">
      <c r="A47" s="6" t="s">
        <v>27</v>
      </c>
      <c r="B47" s="41">
        <v>0</v>
      </c>
      <c r="C47" s="41" t="s">
        <v>151</v>
      </c>
      <c r="D47" s="41">
        <v>0</v>
      </c>
      <c r="E47" s="33">
        <v>203158448</v>
      </c>
      <c r="F47" s="41">
        <v>0</v>
      </c>
      <c r="G47" s="33">
        <v>203158448</v>
      </c>
      <c r="H47" s="37"/>
      <c r="I47" s="37"/>
    </row>
    <row r="48" spans="1:9" ht="15.75">
      <c r="A48" s="17" t="s">
        <v>28</v>
      </c>
      <c r="B48" s="41">
        <v>0</v>
      </c>
      <c r="C48" s="41">
        <v>0</v>
      </c>
      <c r="D48" s="41">
        <v>0</v>
      </c>
      <c r="E48" s="41">
        <v>0</v>
      </c>
      <c r="F48" s="41">
        <v>0</v>
      </c>
      <c r="G48" s="41">
        <v>0</v>
      </c>
      <c r="H48" s="37"/>
      <c r="I48" s="37"/>
    </row>
    <row r="49" spans="1:9" ht="15.75">
      <c r="A49" s="17" t="s">
        <v>29</v>
      </c>
      <c r="B49" s="41">
        <v>0</v>
      </c>
      <c r="C49" s="41">
        <v>0</v>
      </c>
      <c r="D49" s="41">
        <v>0</v>
      </c>
      <c r="E49" s="41">
        <v>0</v>
      </c>
      <c r="F49" s="41">
        <v>0</v>
      </c>
      <c r="G49" s="41">
        <v>0</v>
      </c>
      <c r="H49" s="37"/>
      <c r="I49" s="37"/>
    </row>
    <row r="50" spans="1:9" ht="15.75">
      <c r="A50" s="17" t="s">
        <v>30</v>
      </c>
      <c r="B50" s="41">
        <v>0</v>
      </c>
      <c r="C50" s="41" t="s">
        <v>152</v>
      </c>
      <c r="D50" s="41">
        <v>0</v>
      </c>
      <c r="E50" s="41">
        <v>3929300</v>
      </c>
      <c r="F50" s="41">
        <v>0</v>
      </c>
      <c r="G50" s="41">
        <v>3929300</v>
      </c>
      <c r="H50" s="37"/>
      <c r="I50" s="37"/>
    </row>
    <row r="51" spans="1:9" ht="15.75">
      <c r="A51" s="6" t="s">
        <v>31</v>
      </c>
      <c r="B51" s="58">
        <v>0</v>
      </c>
      <c r="C51" s="58">
        <v>4000000</v>
      </c>
      <c r="D51" s="58">
        <v>0</v>
      </c>
      <c r="E51" s="58">
        <v>3914332</v>
      </c>
      <c r="F51" s="58">
        <v>0</v>
      </c>
      <c r="G51" s="58">
        <v>3914332</v>
      </c>
      <c r="H51" s="48"/>
      <c r="I51" s="48"/>
    </row>
    <row r="52" spans="1:9" ht="15.75">
      <c r="A52" s="17" t="s">
        <v>104</v>
      </c>
      <c r="B52" s="41" t="s">
        <v>154</v>
      </c>
      <c r="C52" s="41" t="s">
        <v>153</v>
      </c>
      <c r="D52" s="41" t="s">
        <v>155</v>
      </c>
      <c r="E52" s="41">
        <v>211002080</v>
      </c>
      <c r="F52" s="41"/>
      <c r="G52" s="41">
        <v>211002080</v>
      </c>
      <c r="H52" s="37"/>
      <c r="I52" s="37"/>
    </row>
    <row r="53" spans="1:9" ht="15.75">
      <c r="A53" s="6" t="s">
        <v>32</v>
      </c>
      <c r="B53" s="41">
        <v>1450000000</v>
      </c>
      <c r="C53" s="41">
        <v>135000000</v>
      </c>
      <c r="D53" s="41">
        <v>1315000000</v>
      </c>
      <c r="E53" s="41">
        <v>129906945</v>
      </c>
      <c r="F53" s="41">
        <v>0</v>
      </c>
      <c r="G53" s="41">
        <v>129906945</v>
      </c>
      <c r="H53" s="37"/>
      <c r="I53" s="37"/>
    </row>
    <row r="54" spans="1:9" ht="15.75">
      <c r="A54" s="6"/>
      <c r="B54" s="41"/>
      <c r="C54" s="41"/>
      <c r="D54" s="41"/>
      <c r="E54" s="41"/>
      <c r="F54" s="41"/>
      <c r="G54" s="41"/>
      <c r="H54" s="37"/>
      <c r="I54" s="37"/>
    </row>
    <row r="55" spans="1:9" ht="15.75">
      <c r="A55" s="6" t="s">
        <v>120</v>
      </c>
      <c r="B55" s="41"/>
      <c r="C55" s="41"/>
      <c r="D55" s="41"/>
      <c r="E55" s="41"/>
      <c r="F55" s="41"/>
      <c r="G55" s="41"/>
      <c r="H55" s="37"/>
      <c r="I55" s="37"/>
    </row>
    <row r="56" spans="1:9" ht="15.75">
      <c r="A56" s="17" t="s">
        <v>25</v>
      </c>
      <c r="B56" s="41" t="s">
        <v>156</v>
      </c>
      <c r="C56" s="41">
        <v>1041470012</v>
      </c>
      <c r="D56" s="41">
        <v>22529988</v>
      </c>
      <c r="E56" s="41">
        <v>6896212</v>
      </c>
      <c r="F56" s="41">
        <v>0</v>
      </c>
      <c r="G56" s="41">
        <v>6896212</v>
      </c>
      <c r="H56" s="37"/>
      <c r="I56" s="37"/>
    </row>
    <row r="57" spans="1:9" ht="15.75">
      <c r="A57" s="6" t="s">
        <v>26</v>
      </c>
      <c r="B57" s="41" t="s">
        <v>157</v>
      </c>
      <c r="C57" s="41">
        <v>49360000</v>
      </c>
      <c r="D57" s="41">
        <v>0</v>
      </c>
      <c r="E57" s="41">
        <v>200200</v>
      </c>
      <c r="F57" s="41">
        <v>0</v>
      </c>
      <c r="G57" s="41">
        <v>200200</v>
      </c>
      <c r="H57" s="37"/>
      <c r="I57" s="37"/>
    </row>
    <row r="58" spans="1:9" ht="15.75">
      <c r="A58" s="6" t="s">
        <v>121</v>
      </c>
      <c r="B58" s="41" t="s">
        <v>158</v>
      </c>
      <c r="C58" s="41">
        <v>136640000</v>
      </c>
      <c r="D58" s="41">
        <v>0</v>
      </c>
      <c r="E58" s="41">
        <v>26945728</v>
      </c>
      <c r="F58" s="41">
        <v>0</v>
      </c>
      <c r="G58" s="41">
        <v>26945728</v>
      </c>
      <c r="H58" s="37"/>
      <c r="I58" s="37"/>
    </row>
    <row r="59" spans="1:9" ht="15.75">
      <c r="A59" s="6"/>
      <c r="B59" s="41"/>
      <c r="C59" s="41"/>
      <c r="D59" s="41"/>
      <c r="E59" s="41"/>
      <c r="F59" s="41"/>
      <c r="G59" s="41"/>
      <c r="H59" s="37"/>
      <c r="I59" s="37"/>
    </row>
    <row r="60" spans="1:9" ht="15.75">
      <c r="A60" s="37" t="s">
        <v>122</v>
      </c>
      <c r="B60" s="41"/>
      <c r="C60" s="41"/>
      <c r="D60" s="41"/>
      <c r="E60" s="41"/>
      <c r="F60" s="41"/>
      <c r="G60" s="41"/>
      <c r="H60" s="37"/>
      <c r="I60" s="37"/>
    </row>
    <row r="61" spans="1:9" ht="15.75">
      <c r="A61" s="37" t="s">
        <v>19</v>
      </c>
      <c r="B61" s="41">
        <v>250000000</v>
      </c>
      <c r="C61" s="41">
        <v>250000000</v>
      </c>
      <c r="D61" s="41">
        <v>0</v>
      </c>
      <c r="E61" s="41">
        <v>31168363</v>
      </c>
      <c r="F61" s="41">
        <v>0</v>
      </c>
      <c r="G61" s="41">
        <v>31168363</v>
      </c>
      <c r="H61" s="37"/>
      <c r="I61" s="37"/>
    </row>
    <row r="62" spans="1:9" ht="15.75">
      <c r="A62" s="37" t="s">
        <v>38</v>
      </c>
      <c r="B62" s="41">
        <v>1250000000</v>
      </c>
      <c r="C62" s="41">
        <v>1250000000</v>
      </c>
      <c r="D62" s="41">
        <v>0</v>
      </c>
      <c r="E62" s="41">
        <v>0</v>
      </c>
      <c r="F62" s="41">
        <v>0</v>
      </c>
      <c r="G62" s="41">
        <v>0</v>
      </c>
      <c r="H62" s="37"/>
      <c r="I62" s="37"/>
    </row>
    <row r="63" spans="1:9" ht="15.75">
      <c r="A63" s="37" t="s">
        <v>20</v>
      </c>
      <c r="B63" s="41">
        <v>1000000000</v>
      </c>
      <c r="C63" s="41">
        <v>1000000000</v>
      </c>
      <c r="D63" s="41">
        <v>0</v>
      </c>
      <c r="E63" s="41">
        <v>35498681</v>
      </c>
      <c r="F63" s="41">
        <v>0</v>
      </c>
      <c r="G63" s="41">
        <v>35498681</v>
      </c>
      <c r="H63" s="37"/>
      <c r="I63" s="37"/>
    </row>
    <row r="64" spans="1:9" ht="15.75">
      <c r="A64" s="49"/>
      <c r="B64" s="50"/>
      <c r="C64" s="50"/>
      <c r="D64" s="50"/>
      <c r="E64" s="51"/>
      <c r="F64" s="50"/>
      <c r="G64" s="51"/>
      <c r="H64" s="37"/>
      <c r="I64" s="37"/>
    </row>
    <row r="65" spans="1:9" ht="15.75">
      <c r="A65" s="52" t="s">
        <v>123</v>
      </c>
      <c r="B65" s="53"/>
      <c r="C65" s="54"/>
      <c r="D65" s="53"/>
      <c r="E65" s="53"/>
      <c r="F65" s="53"/>
      <c r="G65" s="53"/>
      <c r="H65" s="37"/>
      <c r="I65" s="37"/>
    </row>
    <row r="66" spans="1:9" ht="15.75">
      <c r="A66" s="52"/>
      <c r="B66" s="53"/>
      <c r="C66" s="54"/>
      <c r="D66" s="53"/>
      <c r="E66" s="53"/>
      <c r="F66" s="53"/>
      <c r="G66" s="53"/>
      <c r="H66" s="37"/>
      <c r="I66" s="37"/>
    </row>
    <row r="67" spans="1:9" ht="31.5" customHeight="1">
      <c r="A67" s="71" t="s">
        <v>159</v>
      </c>
      <c r="B67" s="71"/>
      <c r="C67" s="71"/>
      <c r="D67" s="71"/>
      <c r="E67" s="71"/>
      <c r="F67" s="71"/>
      <c r="G67" s="71"/>
      <c r="H67" s="37"/>
      <c r="I67" s="37"/>
    </row>
    <row r="68" spans="1:9" ht="15.75">
      <c r="A68" s="52" t="s">
        <v>149</v>
      </c>
      <c r="B68" s="55"/>
      <c r="C68" s="38"/>
      <c r="D68" s="38"/>
      <c r="E68" s="38"/>
      <c r="F68" s="38"/>
      <c r="G68" s="38"/>
      <c r="H68" s="37"/>
      <c r="I68" s="37"/>
    </row>
    <row r="69" spans="1:9" ht="15.75">
      <c r="A69" s="37"/>
      <c r="B69" s="38"/>
      <c r="C69" s="38"/>
      <c r="D69" s="38"/>
      <c r="E69" s="38"/>
      <c r="F69" s="38"/>
      <c r="G69" s="38"/>
      <c r="H69" s="37"/>
      <c r="I69" s="37"/>
    </row>
    <row r="70" spans="1:9" ht="15.75">
      <c r="A70" s="37" t="s">
        <v>150</v>
      </c>
      <c r="B70" s="38"/>
      <c r="C70" s="38"/>
      <c r="D70" s="38"/>
      <c r="E70" s="38"/>
      <c r="F70" s="38"/>
      <c r="G70" s="38"/>
      <c r="H70" s="37"/>
      <c r="I70" s="37"/>
    </row>
    <row r="71" spans="1:9" ht="15.75">
      <c r="A71" s="52"/>
      <c r="B71" s="38"/>
      <c r="C71" s="38"/>
      <c r="D71" s="38"/>
      <c r="E71" s="38"/>
      <c r="F71" s="38"/>
      <c r="G71" s="38"/>
      <c r="H71" s="37"/>
      <c r="I71" s="37"/>
    </row>
    <row r="72" spans="1:9" ht="15.75">
      <c r="A72" s="37" t="s">
        <v>97</v>
      </c>
      <c r="B72" s="38"/>
      <c r="C72" s="38"/>
      <c r="D72" s="38"/>
      <c r="E72" s="38"/>
      <c r="F72" s="38"/>
      <c r="G72" s="38"/>
      <c r="H72" s="37"/>
      <c r="I72" s="37"/>
    </row>
  </sheetData>
  <sheetProtection/>
  <mergeCells count="2">
    <mergeCell ref="E4:G4"/>
    <mergeCell ref="A67:G67"/>
  </mergeCells>
  <printOptions/>
  <pageMargins left="0.7" right="0.7" top="0.75" bottom="0.75" header="0.3" footer="0.3"/>
  <pageSetup fitToHeight="2" fitToWidth="1" horizontalDpi="600" verticalDpi="600" orientation="landscape" scale="68" r:id="rId1"/>
</worksheet>
</file>

<file path=xl/worksheets/sheet13.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15.77734375" defaultRowHeight="15.75"/>
  <cols>
    <col min="1" max="1" width="59.77734375" style="0" customWidth="1"/>
    <col min="2" max="6" width="15.77734375" style="0" customWidth="1"/>
  </cols>
  <sheetData>
    <row r="1" spans="1:10" ht="20.25">
      <c r="A1" s="56" t="s">
        <v>0</v>
      </c>
      <c r="B1" s="45"/>
      <c r="C1" s="45"/>
      <c r="D1" s="45"/>
      <c r="E1" s="37"/>
      <c r="F1" s="37"/>
      <c r="G1" s="37"/>
      <c r="H1" s="37"/>
      <c r="I1" s="37"/>
      <c r="J1" s="37"/>
    </row>
    <row r="2" spans="1:10" ht="20.25">
      <c r="A2" s="5" t="s">
        <v>263</v>
      </c>
      <c r="B2" s="45"/>
      <c r="C2" s="45"/>
      <c r="D2" s="45"/>
      <c r="E2" s="37"/>
      <c r="F2" s="37"/>
      <c r="G2" s="37"/>
      <c r="H2" s="37"/>
      <c r="I2" s="37"/>
      <c r="J2" s="37"/>
    </row>
    <row r="3" spans="1:10" ht="15.75">
      <c r="A3" s="45"/>
      <c r="B3" s="45"/>
      <c r="C3" s="45"/>
      <c r="D3" s="45"/>
      <c r="E3" s="37"/>
      <c r="F3" s="37"/>
      <c r="G3" s="37"/>
      <c r="H3" s="37"/>
      <c r="I3" s="37"/>
      <c r="J3" s="37"/>
    </row>
    <row r="4" spans="1:10" ht="17.25" customHeight="1">
      <c r="A4" s="19"/>
      <c r="B4" s="76" t="s">
        <v>57</v>
      </c>
      <c r="C4" s="74" t="s">
        <v>58</v>
      </c>
      <c r="D4" s="76" t="s">
        <v>59</v>
      </c>
      <c r="E4" s="70" t="s">
        <v>135</v>
      </c>
      <c r="F4" s="70"/>
      <c r="G4" s="70"/>
      <c r="H4" s="37"/>
      <c r="I4" s="37"/>
      <c r="J4" s="37"/>
    </row>
    <row r="5" spans="1:10" ht="29.25" customHeight="1">
      <c r="A5" s="13" t="s">
        <v>1</v>
      </c>
      <c r="B5" s="77"/>
      <c r="C5" s="75"/>
      <c r="D5" s="77"/>
      <c r="E5" s="42" t="s">
        <v>6</v>
      </c>
      <c r="F5" s="42" t="s">
        <v>136</v>
      </c>
      <c r="G5" s="42" t="s">
        <v>137</v>
      </c>
      <c r="H5" s="37"/>
      <c r="I5" s="37"/>
      <c r="J5" s="37"/>
    </row>
    <row r="6" spans="1:10" ht="15.75">
      <c r="A6" s="37"/>
      <c r="B6" s="46"/>
      <c r="C6" s="46"/>
      <c r="D6" s="46"/>
      <c r="E6" s="37"/>
      <c r="F6" s="37"/>
      <c r="G6" s="37"/>
      <c r="H6" s="37"/>
      <c r="I6" s="37"/>
      <c r="J6" s="37"/>
    </row>
    <row r="7" spans="1:10" ht="15.75">
      <c r="A7" s="37" t="s">
        <v>23</v>
      </c>
      <c r="B7" s="14" t="s">
        <v>248</v>
      </c>
      <c r="C7" s="14" t="s">
        <v>249</v>
      </c>
      <c r="D7" s="14" t="s">
        <v>250</v>
      </c>
      <c r="E7" s="14" t="s">
        <v>251</v>
      </c>
      <c r="F7" s="33">
        <v>0</v>
      </c>
      <c r="G7" s="14" t="s">
        <v>251</v>
      </c>
      <c r="H7" s="37"/>
      <c r="I7" s="37"/>
      <c r="J7" s="37"/>
    </row>
    <row r="8" spans="1:10" ht="15.75">
      <c r="A8" s="36"/>
      <c r="B8" s="35"/>
      <c r="C8" s="35"/>
      <c r="D8" s="35"/>
      <c r="E8" s="35"/>
      <c r="F8" s="35"/>
      <c r="G8" s="35"/>
      <c r="H8" s="36"/>
      <c r="I8" s="36"/>
      <c r="J8" s="36"/>
    </row>
    <row r="9" spans="1:10" ht="29.25">
      <c r="A9" s="59" t="s">
        <v>124</v>
      </c>
      <c r="B9" s="33">
        <v>3000000000</v>
      </c>
      <c r="C9" s="33">
        <v>2967725697</v>
      </c>
      <c r="D9" s="33">
        <v>32274303</v>
      </c>
      <c r="E9" s="33">
        <v>826733908</v>
      </c>
      <c r="F9" s="33">
        <v>0</v>
      </c>
      <c r="G9" s="33">
        <v>826733908</v>
      </c>
      <c r="H9" s="37"/>
      <c r="I9" s="37"/>
      <c r="J9" s="37"/>
    </row>
    <row r="10" spans="1:10" ht="15.75">
      <c r="A10" s="37"/>
      <c r="B10" s="33"/>
      <c r="C10" s="33"/>
      <c r="D10" s="33"/>
      <c r="E10" s="33"/>
      <c r="F10" s="33"/>
      <c r="G10" s="33"/>
      <c r="H10" s="37"/>
      <c r="I10" s="37"/>
      <c r="J10" s="37"/>
    </row>
    <row r="11" spans="1:10" ht="15.75">
      <c r="A11" s="47" t="s">
        <v>113</v>
      </c>
      <c r="B11" s="33"/>
      <c r="C11" s="33"/>
      <c r="D11" s="33"/>
      <c r="E11" s="33"/>
      <c r="F11" s="33"/>
      <c r="G11" s="33"/>
      <c r="H11" s="37"/>
      <c r="I11" s="37"/>
      <c r="J11" s="37"/>
    </row>
    <row r="12" spans="1:10" ht="15.75">
      <c r="A12" s="37" t="s">
        <v>2</v>
      </c>
      <c r="B12" s="33">
        <v>230000000</v>
      </c>
      <c r="C12" s="33">
        <v>197808675</v>
      </c>
      <c r="D12" s="33">
        <f>+B12-C12</f>
        <v>32191325</v>
      </c>
      <c r="E12" s="33">
        <v>118663106</v>
      </c>
      <c r="F12" s="33">
        <v>0</v>
      </c>
      <c r="G12" s="33">
        <v>118663106</v>
      </c>
      <c r="H12" s="37"/>
      <c r="I12" s="37"/>
      <c r="J12" s="37"/>
    </row>
    <row r="13" spans="1:10" ht="15.75">
      <c r="A13" s="37" t="s">
        <v>8</v>
      </c>
      <c r="B13" s="33">
        <v>355000000</v>
      </c>
      <c r="C13" s="33">
        <v>355000000</v>
      </c>
      <c r="D13" s="33">
        <v>0</v>
      </c>
      <c r="E13" s="33">
        <v>148342701</v>
      </c>
      <c r="F13" s="33">
        <v>0</v>
      </c>
      <c r="G13" s="33">
        <v>148342701</v>
      </c>
      <c r="H13" s="37"/>
      <c r="I13" s="37"/>
      <c r="J13" s="37"/>
    </row>
    <row r="14" spans="1:10" ht="15.75">
      <c r="A14" s="37" t="s">
        <v>4</v>
      </c>
      <c r="B14" s="33">
        <v>790000000</v>
      </c>
      <c r="C14" s="33">
        <v>546791221</v>
      </c>
      <c r="D14" s="33">
        <f>+B14-C14</f>
        <v>243208779</v>
      </c>
      <c r="E14" s="33">
        <v>474665101</v>
      </c>
      <c r="F14" s="33">
        <v>0</v>
      </c>
      <c r="G14" s="33">
        <v>474665101</v>
      </c>
      <c r="H14" s="37"/>
      <c r="I14" s="37"/>
      <c r="J14" s="37"/>
    </row>
    <row r="15" spans="1:10" ht="15.75">
      <c r="A15" s="37" t="s">
        <v>5</v>
      </c>
      <c r="B15" s="33">
        <v>175000000</v>
      </c>
      <c r="C15" s="33">
        <v>161673105</v>
      </c>
      <c r="D15" s="33">
        <f>+B15-C15</f>
        <v>13326895</v>
      </c>
      <c r="E15" s="33">
        <v>119361984</v>
      </c>
      <c r="F15" s="33">
        <v>0</v>
      </c>
      <c r="G15" s="33">
        <v>119361984</v>
      </c>
      <c r="H15" s="37"/>
      <c r="I15" s="37"/>
      <c r="J15" s="37"/>
    </row>
    <row r="16" spans="1:10" ht="15.75">
      <c r="A16" s="37" t="s">
        <v>3</v>
      </c>
      <c r="B16" s="33">
        <v>200000000</v>
      </c>
      <c r="C16" s="33">
        <v>51157635</v>
      </c>
      <c r="D16" s="33">
        <f>+B16-C16</f>
        <v>148842365</v>
      </c>
      <c r="E16" s="33">
        <v>39830558</v>
      </c>
      <c r="F16" s="33">
        <v>0</v>
      </c>
      <c r="G16" s="33">
        <v>39830558</v>
      </c>
      <c r="H16" s="37"/>
      <c r="I16" s="37"/>
      <c r="J16" s="37"/>
    </row>
    <row r="17" spans="1:10" ht="15.75">
      <c r="A17" s="37"/>
      <c r="B17" s="33"/>
      <c r="C17" s="33"/>
      <c r="D17" s="33"/>
      <c r="E17" s="33"/>
      <c r="F17" s="33"/>
      <c r="G17" s="33"/>
      <c r="H17" s="37"/>
      <c r="I17" s="37"/>
      <c r="J17" s="37"/>
    </row>
    <row r="18" spans="1:10" ht="15.75">
      <c r="A18" s="37" t="s">
        <v>114</v>
      </c>
      <c r="B18" s="33"/>
      <c r="C18" s="33"/>
      <c r="D18" s="33"/>
      <c r="E18" s="33"/>
      <c r="F18" s="33"/>
      <c r="G18" s="33"/>
      <c r="H18" s="37"/>
      <c r="I18" s="37"/>
      <c r="J18" s="37"/>
    </row>
    <row r="19" spans="1:10" ht="15.75">
      <c r="A19" s="37" t="s">
        <v>12</v>
      </c>
      <c r="B19" s="33">
        <v>400000000</v>
      </c>
      <c r="C19" s="33">
        <v>400000000</v>
      </c>
      <c r="D19" s="33">
        <v>0</v>
      </c>
      <c r="E19" s="33">
        <v>33480431</v>
      </c>
      <c r="F19" s="33">
        <v>0</v>
      </c>
      <c r="G19" s="33">
        <v>33480431</v>
      </c>
      <c r="H19" s="37"/>
      <c r="I19" s="37"/>
      <c r="J19" s="37"/>
    </row>
    <row r="20" spans="1:10" ht="15.75">
      <c r="A20" s="37"/>
      <c r="B20" s="33"/>
      <c r="C20" s="33"/>
      <c r="D20" s="33"/>
      <c r="E20" s="33"/>
      <c r="F20" s="33"/>
      <c r="G20" s="33"/>
      <c r="H20" s="37"/>
      <c r="I20" s="37"/>
      <c r="J20" s="37"/>
    </row>
    <row r="21" spans="1:10" ht="15.75">
      <c r="A21" s="37" t="s">
        <v>115</v>
      </c>
      <c r="B21" s="33"/>
      <c r="C21" s="33"/>
      <c r="D21" s="33"/>
      <c r="E21" s="33"/>
      <c r="F21" s="33"/>
      <c r="G21" s="33"/>
      <c r="H21" s="37"/>
      <c r="I21" s="37"/>
      <c r="J21" s="37"/>
    </row>
    <row r="22" spans="1:10" ht="15.75">
      <c r="A22" s="37" t="s">
        <v>9</v>
      </c>
      <c r="B22" s="33">
        <v>150000000</v>
      </c>
      <c r="C22" s="33">
        <v>140895000</v>
      </c>
      <c r="D22" s="33">
        <f>+B22-C22</f>
        <v>9105000</v>
      </c>
      <c r="E22" s="33">
        <v>32156590</v>
      </c>
      <c r="F22" s="33">
        <v>0</v>
      </c>
      <c r="G22" s="33">
        <v>32156590</v>
      </c>
      <c r="H22" s="37"/>
      <c r="I22" s="37"/>
      <c r="J22" s="37"/>
    </row>
    <row r="23" spans="1:10" ht="15.75">
      <c r="A23" s="37" t="s">
        <v>10</v>
      </c>
      <c r="B23" s="33">
        <v>350000000</v>
      </c>
      <c r="C23" s="33">
        <v>338845000</v>
      </c>
      <c r="D23" s="33">
        <f>+B23-C23</f>
        <v>11155000</v>
      </c>
      <c r="E23" s="33">
        <v>64900356</v>
      </c>
      <c r="F23" s="33">
        <v>0</v>
      </c>
      <c r="G23" s="33">
        <v>64900356</v>
      </c>
      <c r="H23" s="37"/>
      <c r="I23" s="37"/>
      <c r="J23" s="37"/>
    </row>
    <row r="24" spans="1:10" ht="15.75">
      <c r="A24" s="37" t="s">
        <v>11</v>
      </c>
      <c r="B24" s="33">
        <v>650000000</v>
      </c>
      <c r="C24" s="33">
        <v>643300000</v>
      </c>
      <c r="D24" s="33">
        <f>+B24-C24</f>
        <v>6700000</v>
      </c>
      <c r="E24" s="33">
        <v>159440419</v>
      </c>
      <c r="F24" s="33">
        <v>0</v>
      </c>
      <c r="G24" s="33">
        <v>159440419</v>
      </c>
      <c r="H24" s="37"/>
      <c r="I24" s="37"/>
      <c r="J24" s="37"/>
    </row>
    <row r="25" spans="1:10" ht="15.75">
      <c r="A25" s="37"/>
      <c r="B25" s="33"/>
      <c r="C25" s="33"/>
      <c r="D25" s="33"/>
      <c r="E25" s="33"/>
      <c r="F25" s="33"/>
      <c r="G25" s="33"/>
      <c r="H25" s="37"/>
      <c r="I25" s="37"/>
      <c r="J25" s="37"/>
    </row>
    <row r="26" spans="1:10" ht="15.75">
      <c r="A26" s="47" t="s">
        <v>116</v>
      </c>
      <c r="B26" s="33"/>
      <c r="C26" s="33"/>
      <c r="D26" s="33"/>
      <c r="E26" s="33"/>
      <c r="F26" s="33"/>
      <c r="G26" s="33"/>
      <c r="H26" s="37"/>
      <c r="I26" s="37"/>
      <c r="J26" s="37"/>
    </row>
    <row r="27" spans="1:10" ht="15.75">
      <c r="A27" s="37" t="s">
        <v>22</v>
      </c>
      <c r="B27" s="33">
        <v>250000000</v>
      </c>
      <c r="C27" s="33">
        <v>246962758</v>
      </c>
      <c r="D27" s="33">
        <f>+B27-C27</f>
        <v>3037242</v>
      </c>
      <c r="E27" s="33">
        <v>85815573</v>
      </c>
      <c r="F27" s="33">
        <v>0</v>
      </c>
      <c r="G27" s="33">
        <v>85815573</v>
      </c>
      <c r="H27" s="37"/>
      <c r="I27" s="37"/>
      <c r="J27" s="37"/>
    </row>
    <row r="28" spans="1:10" ht="15.75">
      <c r="A28" s="37" t="s">
        <v>117</v>
      </c>
      <c r="B28" s="33">
        <v>1200000000</v>
      </c>
      <c r="C28" s="33">
        <v>1118508709</v>
      </c>
      <c r="D28" s="33">
        <f>+B28-C28</f>
        <v>81491291</v>
      </c>
      <c r="E28" s="33">
        <v>646286659</v>
      </c>
      <c r="F28" s="33">
        <v>0</v>
      </c>
      <c r="G28" s="33">
        <v>646286659</v>
      </c>
      <c r="H28" s="37"/>
      <c r="I28" s="37"/>
      <c r="J28" s="37"/>
    </row>
    <row r="29" spans="1:10" ht="15.75">
      <c r="A29" s="37"/>
      <c r="B29" s="33"/>
      <c r="C29" s="33"/>
      <c r="D29" s="33"/>
      <c r="E29" s="33"/>
      <c r="F29" s="33"/>
      <c r="G29" s="33"/>
      <c r="H29" s="37"/>
      <c r="I29" s="37"/>
      <c r="J29" s="37"/>
    </row>
    <row r="30" spans="1:10" ht="15.75">
      <c r="A30" s="37" t="s">
        <v>80</v>
      </c>
      <c r="B30" s="33">
        <v>250000000</v>
      </c>
      <c r="C30" s="33">
        <v>250000000</v>
      </c>
      <c r="D30" s="33">
        <v>0</v>
      </c>
      <c r="E30" s="33">
        <v>0</v>
      </c>
      <c r="F30" s="33">
        <v>0</v>
      </c>
      <c r="G30" s="33">
        <v>0</v>
      </c>
      <c r="H30" s="37"/>
      <c r="I30" s="37"/>
      <c r="J30" s="37"/>
    </row>
    <row r="31" spans="1:10" ht="15.75">
      <c r="A31" s="37"/>
      <c r="B31" s="33"/>
      <c r="C31" s="33"/>
      <c r="D31" s="33"/>
      <c r="E31" s="33"/>
      <c r="F31" s="33"/>
      <c r="G31" s="33"/>
      <c r="H31" s="37"/>
      <c r="I31" s="37"/>
      <c r="J31" s="37"/>
    </row>
    <row r="32" spans="1:10" ht="15.75">
      <c r="A32" s="37" t="s">
        <v>24</v>
      </c>
      <c r="B32" s="33"/>
      <c r="C32" s="33"/>
      <c r="D32" s="33"/>
      <c r="E32" s="33"/>
      <c r="F32" s="33"/>
      <c r="G32" s="33"/>
      <c r="H32" s="37"/>
      <c r="I32" s="37"/>
      <c r="J32" s="37"/>
    </row>
    <row r="33" spans="1:10" ht="15.75">
      <c r="A33" s="37" t="s">
        <v>13</v>
      </c>
      <c r="B33" s="33">
        <v>960000000</v>
      </c>
      <c r="C33" s="33">
        <v>952072000</v>
      </c>
      <c r="D33" s="33">
        <f>+B33-C33</f>
        <v>7928000</v>
      </c>
      <c r="E33" s="33">
        <v>80413489</v>
      </c>
      <c r="F33" s="33">
        <v>0</v>
      </c>
      <c r="G33" s="33">
        <v>80413489</v>
      </c>
      <c r="H33" s="37"/>
      <c r="I33" s="37"/>
      <c r="J33" s="37"/>
    </row>
    <row r="34" spans="1:10" ht="15.75">
      <c r="A34" s="37" t="s">
        <v>14</v>
      </c>
      <c r="B34" s="33">
        <v>150000000</v>
      </c>
      <c r="C34" s="33">
        <v>149500000</v>
      </c>
      <c r="D34" s="33">
        <f>+B34-C34</f>
        <v>500000</v>
      </c>
      <c r="E34" s="33">
        <v>55277000</v>
      </c>
      <c r="F34" s="33">
        <v>0</v>
      </c>
      <c r="G34" s="33">
        <v>55277000</v>
      </c>
      <c r="H34" s="37"/>
      <c r="I34" s="37"/>
      <c r="J34" s="37"/>
    </row>
    <row r="35" spans="1:10" ht="15.75">
      <c r="A35" s="37" t="s">
        <v>15</v>
      </c>
      <c r="B35" s="33">
        <v>25000000</v>
      </c>
      <c r="C35" s="33">
        <v>23425000</v>
      </c>
      <c r="D35" s="33">
        <f>+B35-C35</f>
        <v>1575000</v>
      </c>
      <c r="E35" s="33">
        <v>20747</v>
      </c>
      <c r="F35" s="33">
        <v>0</v>
      </c>
      <c r="G35" s="33">
        <v>20747</v>
      </c>
      <c r="H35" s="37"/>
      <c r="I35" s="37"/>
      <c r="J35" s="37"/>
    </row>
    <row r="36" spans="1:10" ht="15.75">
      <c r="A36" s="37"/>
      <c r="B36" s="33"/>
      <c r="C36" s="33"/>
      <c r="D36" s="33"/>
      <c r="E36" s="33"/>
      <c r="F36" s="33"/>
      <c r="G36" s="33"/>
      <c r="H36" s="37"/>
      <c r="I36" s="37"/>
      <c r="J36" s="37"/>
    </row>
    <row r="37" spans="1:10" ht="15.75">
      <c r="A37" s="37" t="s">
        <v>16</v>
      </c>
      <c r="B37" s="33">
        <v>200000000</v>
      </c>
      <c r="C37" s="33">
        <v>199770000</v>
      </c>
      <c r="D37" s="33">
        <f>+B37-C37</f>
        <v>230000</v>
      </c>
      <c r="E37" s="33">
        <v>236164</v>
      </c>
      <c r="F37" s="33">
        <v>0</v>
      </c>
      <c r="G37" s="33">
        <v>236164</v>
      </c>
      <c r="H37" s="37"/>
      <c r="I37" s="37"/>
      <c r="J37" s="37"/>
    </row>
    <row r="38" spans="1:10" ht="15.75">
      <c r="A38" s="37"/>
      <c r="B38" s="33"/>
      <c r="C38" s="33"/>
      <c r="D38" s="33"/>
      <c r="E38" s="33"/>
      <c r="F38" s="33"/>
      <c r="G38" s="33"/>
      <c r="H38" s="37"/>
      <c r="I38" s="37"/>
      <c r="J38" s="37"/>
    </row>
    <row r="39" spans="1:10" ht="15.75">
      <c r="A39" s="37" t="s">
        <v>21</v>
      </c>
      <c r="B39" s="33">
        <v>100000000</v>
      </c>
      <c r="C39" s="33">
        <v>99200000</v>
      </c>
      <c r="D39" s="33">
        <f>+B39-C39</f>
        <v>800000</v>
      </c>
      <c r="E39" s="33">
        <v>25930</v>
      </c>
      <c r="F39" s="33">
        <v>0</v>
      </c>
      <c r="G39" s="33">
        <v>25930</v>
      </c>
      <c r="H39" s="37"/>
      <c r="I39" s="37"/>
      <c r="J39" s="37"/>
    </row>
    <row r="40" spans="1:10" ht="15.75">
      <c r="A40" s="37"/>
      <c r="B40" s="33"/>
      <c r="C40" s="33"/>
      <c r="D40" s="33"/>
      <c r="E40" s="33"/>
      <c r="F40" s="33"/>
      <c r="G40" s="33"/>
      <c r="H40" s="37"/>
      <c r="I40" s="37"/>
      <c r="J40" s="37"/>
    </row>
    <row r="41" spans="1:10" ht="15.75">
      <c r="A41" s="37" t="s">
        <v>17</v>
      </c>
      <c r="B41" s="33">
        <v>1000000000</v>
      </c>
      <c r="C41" s="33">
        <v>971250239</v>
      </c>
      <c r="D41" s="33">
        <f>+B41-C41</f>
        <v>28749761</v>
      </c>
      <c r="E41" s="33">
        <v>113035924</v>
      </c>
      <c r="F41" s="33">
        <v>0</v>
      </c>
      <c r="G41" s="33">
        <v>113035924</v>
      </c>
      <c r="H41" s="37"/>
      <c r="I41" s="37"/>
      <c r="J41" s="37"/>
    </row>
    <row r="42" spans="1:10" ht="15.75">
      <c r="A42" s="37"/>
      <c r="B42" s="33"/>
      <c r="C42" s="33"/>
      <c r="D42" s="33"/>
      <c r="E42" s="33"/>
      <c r="F42" s="33"/>
      <c r="G42" s="33"/>
      <c r="H42" s="37"/>
      <c r="I42" s="37"/>
      <c r="J42" s="37"/>
    </row>
    <row r="43" spans="1:10" ht="15.75">
      <c r="A43" s="37" t="s">
        <v>18</v>
      </c>
      <c r="B43" s="33">
        <v>250000000</v>
      </c>
      <c r="C43" s="33">
        <v>250000000</v>
      </c>
      <c r="D43" s="33">
        <v>0</v>
      </c>
      <c r="E43" s="33">
        <v>28363031</v>
      </c>
      <c r="F43" s="33">
        <v>0</v>
      </c>
      <c r="G43" s="33">
        <v>28363031</v>
      </c>
      <c r="H43" s="37"/>
      <c r="I43" s="37"/>
      <c r="J43" s="37"/>
    </row>
    <row r="44" spans="1:10" ht="15.75">
      <c r="A44" s="37"/>
      <c r="B44" s="33"/>
      <c r="C44" s="33"/>
      <c r="D44" s="33"/>
      <c r="E44" s="33"/>
      <c r="F44" s="33"/>
      <c r="G44" s="33"/>
      <c r="H44" s="37"/>
      <c r="I44" s="37"/>
      <c r="J44" s="37"/>
    </row>
    <row r="45" spans="1:10" ht="15.75">
      <c r="A45" s="6" t="s">
        <v>118</v>
      </c>
      <c r="B45" s="33"/>
      <c r="C45" s="33"/>
      <c r="D45" s="33"/>
      <c r="E45" s="33"/>
      <c r="F45" s="33"/>
      <c r="G45" s="33"/>
      <c r="H45" s="37"/>
      <c r="I45" s="37"/>
      <c r="J45" s="37"/>
    </row>
    <row r="46" spans="1:10" ht="15.75">
      <c r="A46" s="6" t="s">
        <v>259</v>
      </c>
      <c r="B46" s="33"/>
      <c r="C46" s="33"/>
      <c r="D46" s="33"/>
      <c r="E46" s="33"/>
      <c r="F46" s="33"/>
      <c r="G46" s="33"/>
      <c r="H46" s="37"/>
      <c r="I46" s="37"/>
      <c r="J46" s="37"/>
    </row>
    <row r="47" spans="1:10" ht="15.75">
      <c r="A47" s="6" t="s">
        <v>254</v>
      </c>
      <c r="B47" s="33">
        <v>0</v>
      </c>
      <c r="C47" s="33" t="s">
        <v>252</v>
      </c>
      <c r="D47" s="33">
        <v>0</v>
      </c>
      <c r="E47" s="33">
        <v>50199232</v>
      </c>
      <c r="F47" s="33">
        <v>0</v>
      </c>
      <c r="G47" s="33">
        <v>50199232</v>
      </c>
      <c r="H47" s="37"/>
      <c r="I47" s="37"/>
      <c r="J47" s="37"/>
    </row>
    <row r="48" spans="1:10" ht="15.75">
      <c r="A48" s="17" t="s">
        <v>255</v>
      </c>
      <c r="B48" s="33">
        <v>0</v>
      </c>
      <c r="C48" s="33">
        <v>0</v>
      </c>
      <c r="D48" s="33">
        <v>0</v>
      </c>
      <c r="E48" s="33">
        <v>0</v>
      </c>
      <c r="F48" s="33">
        <v>0</v>
      </c>
      <c r="G48" s="33">
        <v>0</v>
      </c>
      <c r="H48" s="37"/>
      <c r="I48" s="37"/>
      <c r="J48" s="37"/>
    </row>
    <row r="49" spans="1:10" ht="15.75">
      <c r="A49" s="17" t="s">
        <v>257</v>
      </c>
      <c r="B49" s="33">
        <v>0</v>
      </c>
      <c r="C49" s="33">
        <v>0</v>
      </c>
      <c r="D49" s="33">
        <v>0</v>
      </c>
      <c r="E49" s="33">
        <v>0</v>
      </c>
      <c r="F49" s="33">
        <v>0</v>
      </c>
      <c r="G49" s="33">
        <v>0</v>
      </c>
      <c r="H49" s="37"/>
      <c r="I49" s="37"/>
      <c r="J49" s="37"/>
    </row>
    <row r="50" spans="1:10" ht="15.75">
      <c r="A50" s="17" t="s">
        <v>256</v>
      </c>
      <c r="B50" s="33">
        <v>0</v>
      </c>
      <c r="C50" s="33" t="s">
        <v>152</v>
      </c>
      <c r="D50" s="33">
        <v>0</v>
      </c>
      <c r="E50" s="33">
        <v>3997738</v>
      </c>
      <c r="F50" s="33">
        <v>0</v>
      </c>
      <c r="G50" s="33">
        <v>3997738</v>
      </c>
      <c r="H50" s="37"/>
      <c r="I50" s="37"/>
      <c r="J50" s="37"/>
    </row>
    <row r="51" spans="1:10" ht="15.75">
      <c r="A51" s="6" t="s">
        <v>258</v>
      </c>
      <c r="B51" s="33">
        <v>0</v>
      </c>
      <c r="C51" s="33">
        <v>0</v>
      </c>
      <c r="D51" s="33">
        <v>0</v>
      </c>
      <c r="E51" s="33">
        <v>0</v>
      </c>
      <c r="F51" s="33">
        <v>0</v>
      </c>
      <c r="G51" s="33">
        <v>0</v>
      </c>
      <c r="H51" s="37"/>
      <c r="I51" s="37"/>
      <c r="J51" s="37"/>
    </row>
    <row r="52" spans="1:10" ht="15.75">
      <c r="A52" s="6" t="s">
        <v>253</v>
      </c>
      <c r="B52" s="33" t="s">
        <v>154</v>
      </c>
      <c r="C52" s="33" t="s">
        <v>260</v>
      </c>
      <c r="D52" s="33" t="s">
        <v>261</v>
      </c>
      <c r="E52" s="33">
        <v>54196970</v>
      </c>
      <c r="F52" s="33">
        <v>0</v>
      </c>
      <c r="G52" s="33">
        <v>54196970</v>
      </c>
      <c r="H52" s="37"/>
      <c r="I52" s="37"/>
      <c r="J52" s="37"/>
    </row>
    <row r="53" spans="1:10" ht="15.75">
      <c r="A53" s="6" t="s">
        <v>168</v>
      </c>
      <c r="B53" s="33">
        <v>1450000000</v>
      </c>
      <c r="C53" s="33">
        <v>95000000</v>
      </c>
      <c r="D53" s="33">
        <v>1355000000</v>
      </c>
      <c r="E53" s="33">
        <v>93327104</v>
      </c>
      <c r="F53" s="33">
        <v>0</v>
      </c>
      <c r="G53" s="33">
        <v>93327104</v>
      </c>
      <c r="H53" s="37"/>
      <c r="I53" s="37"/>
      <c r="J53" s="37"/>
    </row>
    <row r="54" spans="1:10" ht="15.75">
      <c r="A54" s="6"/>
      <c r="B54" s="33"/>
      <c r="C54" s="33"/>
      <c r="D54" s="33"/>
      <c r="E54" s="33"/>
      <c r="F54" s="33"/>
      <c r="G54" s="33"/>
      <c r="H54" s="37"/>
      <c r="I54" s="37"/>
      <c r="J54" s="37"/>
    </row>
    <row r="55" spans="1:10" ht="15.75">
      <c r="A55" s="6" t="s">
        <v>120</v>
      </c>
      <c r="B55" s="33"/>
      <c r="C55" s="33"/>
      <c r="D55" s="33"/>
      <c r="E55" s="33"/>
      <c r="F55" s="33"/>
      <c r="G55" s="33"/>
      <c r="H55" s="37"/>
      <c r="I55" s="37"/>
      <c r="J55" s="37"/>
    </row>
    <row r="56" spans="1:10" ht="15.75">
      <c r="A56" s="17" t="s">
        <v>25</v>
      </c>
      <c r="B56" s="33" t="s">
        <v>156</v>
      </c>
      <c r="C56" s="33">
        <v>1041470012</v>
      </c>
      <c r="D56" s="33">
        <v>22529988</v>
      </c>
      <c r="E56" s="33">
        <v>8413414</v>
      </c>
      <c r="F56" s="33">
        <v>0</v>
      </c>
      <c r="G56" s="33">
        <v>8413414</v>
      </c>
      <c r="H56" s="37"/>
      <c r="I56" s="37"/>
      <c r="J56" s="37"/>
    </row>
    <row r="57" spans="1:10" ht="15.75">
      <c r="A57" s="6" t="s">
        <v>26</v>
      </c>
      <c r="B57" s="33" t="s">
        <v>157</v>
      </c>
      <c r="C57" s="33">
        <v>49360000</v>
      </c>
      <c r="D57" s="33">
        <v>0</v>
      </c>
      <c r="E57" s="33">
        <v>464398</v>
      </c>
      <c r="F57" s="33">
        <v>0</v>
      </c>
      <c r="G57" s="33">
        <v>464398</v>
      </c>
      <c r="H57" s="37"/>
      <c r="I57" s="37"/>
      <c r="J57" s="37"/>
    </row>
    <row r="58" spans="1:10" ht="15.75">
      <c r="A58" s="6" t="s">
        <v>121</v>
      </c>
      <c r="B58" s="33" t="s">
        <v>158</v>
      </c>
      <c r="C58" s="33">
        <v>136640000</v>
      </c>
      <c r="D58" s="33">
        <v>0</v>
      </c>
      <c r="E58" s="33">
        <v>32637983</v>
      </c>
      <c r="F58" s="33">
        <v>0</v>
      </c>
      <c r="G58" s="33">
        <v>32637983</v>
      </c>
      <c r="H58" s="37"/>
      <c r="I58" s="37"/>
      <c r="J58" s="37"/>
    </row>
    <row r="59" spans="1:10" ht="15.75">
      <c r="A59" s="6"/>
      <c r="B59" s="33"/>
      <c r="C59" s="33"/>
      <c r="D59" s="33"/>
      <c r="E59" s="33"/>
      <c r="F59" s="33"/>
      <c r="G59" s="33"/>
      <c r="H59" s="37"/>
      <c r="I59" s="37"/>
      <c r="J59" s="37"/>
    </row>
    <row r="60" spans="1:10" ht="15.75">
      <c r="A60" s="37" t="s">
        <v>122</v>
      </c>
      <c r="B60" s="33"/>
      <c r="C60" s="33"/>
      <c r="D60" s="33"/>
      <c r="E60" s="33"/>
      <c r="F60" s="33"/>
      <c r="G60" s="33"/>
      <c r="H60" s="37"/>
      <c r="I60" s="37"/>
      <c r="J60" s="37"/>
    </row>
    <row r="61" spans="1:10" ht="15.75">
      <c r="A61" s="37" t="s">
        <v>19</v>
      </c>
      <c r="B61" s="33">
        <v>250000000</v>
      </c>
      <c r="C61" s="33">
        <v>250000000</v>
      </c>
      <c r="D61" s="33">
        <v>0</v>
      </c>
      <c r="E61" s="33">
        <v>37374839</v>
      </c>
      <c r="F61" s="33">
        <v>0</v>
      </c>
      <c r="G61" s="33">
        <v>37374839</v>
      </c>
      <c r="H61" s="37"/>
      <c r="I61" s="37"/>
      <c r="J61" s="37"/>
    </row>
    <row r="62" spans="1:10" ht="15.75">
      <c r="A62" s="37" t="s">
        <v>38</v>
      </c>
      <c r="B62" s="33">
        <v>1250000000</v>
      </c>
      <c r="C62" s="33">
        <v>1250000000</v>
      </c>
      <c r="D62" s="33">
        <v>0</v>
      </c>
      <c r="E62" s="33">
        <v>0</v>
      </c>
      <c r="F62" s="33">
        <v>0</v>
      </c>
      <c r="G62" s="33">
        <v>0</v>
      </c>
      <c r="H62" s="37"/>
      <c r="I62" s="37"/>
      <c r="J62" s="37"/>
    </row>
    <row r="63" spans="1:10" ht="15.75">
      <c r="A63" s="37" t="s">
        <v>20</v>
      </c>
      <c r="B63" s="33">
        <v>1000000000</v>
      </c>
      <c r="C63" s="33">
        <v>1000000000</v>
      </c>
      <c r="D63" s="33">
        <v>0</v>
      </c>
      <c r="E63" s="33">
        <v>48982621</v>
      </c>
      <c r="F63" s="33">
        <v>0</v>
      </c>
      <c r="G63" s="33">
        <v>48982621</v>
      </c>
      <c r="H63" s="37"/>
      <c r="I63" s="37"/>
      <c r="J63" s="37"/>
    </row>
    <row r="64" spans="1:10" ht="15.75">
      <c r="A64" s="60" t="s">
        <v>123</v>
      </c>
      <c r="B64" s="72"/>
      <c r="C64" s="73"/>
      <c r="D64" s="72"/>
      <c r="E64" s="72"/>
      <c r="F64" s="72"/>
      <c r="G64" s="72"/>
      <c r="H64" s="37"/>
      <c r="I64" s="37"/>
      <c r="J64" s="37"/>
    </row>
    <row r="65" spans="1:10" ht="15.75">
      <c r="A65" s="52"/>
      <c r="B65" s="53"/>
      <c r="C65" s="54"/>
      <c r="D65" s="53"/>
      <c r="E65" s="53"/>
      <c r="F65" s="53"/>
      <c r="G65" s="53"/>
      <c r="H65" s="37"/>
      <c r="I65" s="37"/>
      <c r="J65" s="37"/>
    </row>
    <row r="66" spans="1:10" ht="35.25" customHeight="1">
      <c r="A66" s="71" t="s">
        <v>262</v>
      </c>
      <c r="B66" s="71"/>
      <c r="C66" s="71"/>
      <c r="D66" s="71"/>
      <c r="E66" s="71"/>
      <c r="F66" s="71"/>
      <c r="G66" s="71"/>
      <c r="H66" s="37"/>
      <c r="I66" s="37"/>
      <c r="J66" s="37"/>
    </row>
    <row r="67" spans="1:10" ht="15.75">
      <c r="A67" s="52" t="s">
        <v>149</v>
      </c>
      <c r="B67" s="55"/>
      <c r="C67" s="38"/>
      <c r="D67" s="38"/>
      <c r="E67" s="38"/>
      <c r="F67" s="38"/>
      <c r="G67" s="38"/>
      <c r="H67" s="37"/>
      <c r="I67" s="37"/>
      <c r="J67" s="37"/>
    </row>
    <row r="68" spans="1:10" ht="15.75">
      <c r="A68" s="37"/>
      <c r="B68" s="38"/>
      <c r="C68" s="38"/>
      <c r="D68" s="38"/>
      <c r="E68" s="38"/>
      <c r="F68" s="38"/>
      <c r="G68" s="38"/>
      <c r="H68" s="37"/>
      <c r="I68" s="37"/>
      <c r="J68" s="37"/>
    </row>
    <row r="69" spans="1:10" ht="15.75">
      <c r="A69" s="37" t="s">
        <v>150</v>
      </c>
      <c r="B69" s="38"/>
      <c r="C69" s="38"/>
      <c r="D69" s="38"/>
      <c r="E69" s="38"/>
      <c r="F69" s="38"/>
      <c r="G69" s="38"/>
      <c r="H69" s="37"/>
      <c r="I69" s="37"/>
      <c r="J69" s="37"/>
    </row>
    <row r="70" spans="1:10" ht="15.75">
      <c r="A70" s="52"/>
      <c r="B70" s="38"/>
      <c r="C70" s="38"/>
      <c r="D70" s="38"/>
      <c r="E70" s="38"/>
      <c r="F70" s="38"/>
      <c r="G70" s="38"/>
      <c r="H70" s="37"/>
      <c r="I70" s="37"/>
      <c r="J70" s="37"/>
    </row>
    <row r="71" spans="1:10" ht="15.75">
      <c r="A71" s="37" t="s">
        <v>97</v>
      </c>
      <c r="B71" s="38"/>
      <c r="C71" s="38"/>
      <c r="D71" s="38"/>
      <c r="E71" s="38"/>
      <c r="F71" s="38"/>
      <c r="G71" s="38"/>
      <c r="H71" s="37"/>
      <c r="I71" s="37"/>
      <c r="J71" s="37"/>
    </row>
    <row r="72" spans="1:10" ht="15.75">
      <c r="A72" s="37"/>
      <c r="B72" s="38"/>
      <c r="C72" s="38"/>
      <c r="D72" s="38"/>
      <c r="E72" s="38"/>
      <c r="F72" s="38"/>
      <c r="G72" s="38"/>
      <c r="H72" s="37"/>
      <c r="I72" s="37"/>
      <c r="J72" s="37"/>
    </row>
    <row r="73" spans="1:10" ht="15.75">
      <c r="A73" s="37"/>
      <c r="B73" s="38"/>
      <c r="C73" s="38"/>
      <c r="D73" s="38"/>
      <c r="E73" s="38"/>
      <c r="F73" s="38"/>
      <c r="G73" s="38"/>
      <c r="H73" s="37"/>
      <c r="I73" s="37"/>
      <c r="J73" s="37"/>
    </row>
    <row r="74" spans="1:10" ht="15.75">
      <c r="A74" s="37"/>
      <c r="B74" s="38"/>
      <c r="C74" s="38"/>
      <c r="D74" s="38"/>
      <c r="E74" s="38"/>
      <c r="F74" s="38"/>
      <c r="G74" s="38"/>
      <c r="H74" s="37"/>
      <c r="I74" s="37"/>
      <c r="J74" s="37"/>
    </row>
    <row r="75" spans="1:10" ht="15.75">
      <c r="A75" s="37"/>
      <c r="B75" s="38"/>
      <c r="C75" s="38"/>
      <c r="D75" s="38"/>
      <c r="E75" s="38"/>
      <c r="F75" s="38"/>
      <c r="G75" s="38"/>
      <c r="H75" s="37"/>
      <c r="I75" s="37"/>
      <c r="J75" s="37"/>
    </row>
    <row r="76" spans="1:10" ht="15.75">
      <c r="A76" s="37"/>
      <c r="B76" s="38"/>
      <c r="C76" s="38"/>
      <c r="D76" s="38"/>
      <c r="E76" s="38"/>
      <c r="F76" s="38"/>
      <c r="G76" s="38"/>
      <c r="H76" s="37"/>
      <c r="I76" s="37"/>
      <c r="J76" s="37"/>
    </row>
    <row r="77" spans="1:10" ht="15.75">
      <c r="A77" s="37"/>
      <c r="B77" s="38"/>
      <c r="C77" s="38"/>
      <c r="D77" s="38"/>
      <c r="E77" s="38"/>
      <c r="F77" s="38"/>
      <c r="G77" s="38"/>
      <c r="H77" s="37"/>
      <c r="I77" s="37"/>
      <c r="J77" s="37"/>
    </row>
    <row r="78" spans="1:10" ht="15.75">
      <c r="A78" s="37"/>
      <c r="B78" s="38"/>
      <c r="C78" s="38"/>
      <c r="D78" s="38"/>
      <c r="E78" s="38"/>
      <c r="F78" s="38"/>
      <c r="G78" s="38"/>
      <c r="H78" s="37"/>
      <c r="I78" s="37"/>
      <c r="J78" s="37"/>
    </row>
    <row r="79" spans="1:10" ht="15.75">
      <c r="A79" s="37"/>
      <c r="B79" s="38"/>
      <c r="C79" s="38"/>
      <c r="D79" s="38"/>
      <c r="E79" s="38"/>
      <c r="F79" s="38"/>
      <c r="G79" s="38"/>
      <c r="H79" s="37"/>
      <c r="I79" s="37"/>
      <c r="J79" s="37"/>
    </row>
  </sheetData>
  <sheetProtection/>
  <mergeCells count="5">
    <mergeCell ref="E4:G4"/>
    <mergeCell ref="A66:G66"/>
    <mergeCell ref="C4:C5"/>
    <mergeCell ref="B4:B5"/>
    <mergeCell ref="D4:D5"/>
  </mergeCells>
  <printOptions/>
  <pageMargins left="0.7" right="0.7" top="0.75" bottom="0.75" header="0.3" footer="0.3"/>
  <pageSetup fitToHeight="2" fitToWidth="1" horizontalDpi="600" verticalDpi="600" orientation="landscape" scale="62" r:id="rId1"/>
</worksheet>
</file>

<file path=xl/worksheets/sheet14.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A1" sqref="A1"/>
    </sheetView>
  </sheetViews>
  <sheetFormatPr defaultColWidth="15.77734375" defaultRowHeight="15.75"/>
  <cols>
    <col min="1" max="1" width="59.77734375" style="0" customWidth="1"/>
  </cols>
  <sheetData>
    <row r="1" spans="1:10" ht="20.25">
      <c r="A1" s="56" t="s">
        <v>0</v>
      </c>
      <c r="B1" s="45"/>
      <c r="C1" s="45"/>
      <c r="D1" s="45"/>
      <c r="E1" s="37"/>
      <c r="F1" s="37"/>
      <c r="G1" s="37"/>
      <c r="H1" s="37"/>
      <c r="I1" s="37"/>
      <c r="J1" s="37"/>
    </row>
    <row r="2" spans="1:10" ht="20.25">
      <c r="A2" s="5" t="s">
        <v>160</v>
      </c>
      <c r="B2" s="45"/>
      <c r="C2" s="45"/>
      <c r="D2" s="45"/>
      <c r="E2" s="37"/>
      <c r="F2" s="37"/>
      <c r="G2" s="37"/>
      <c r="H2" s="37"/>
      <c r="I2" s="37"/>
      <c r="J2" s="37"/>
    </row>
    <row r="3" spans="1:10" ht="15.75">
      <c r="A3" s="45"/>
      <c r="B3" s="45"/>
      <c r="C3" s="45"/>
      <c r="D3" s="45"/>
      <c r="E3" s="37"/>
      <c r="F3" s="37"/>
      <c r="G3" s="37"/>
      <c r="H3" s="37"/>
      <c r="I3" s="37"/>
      <c r="J3" s="37"/>
    </row>
    <row r="4" spans="1:10" ht="15.75">
      <c r="A4" s="19"/>
      <c r="B4" s="43"/>
      <c r="C4" s="44"/>
      <c r="D4" s="43"/>
      <c r="E4" s="70" t="s">
        <v>135</v>
      </c>
      <c r="F4" s="70"/>
      <c r="G4" s="70"/>
      <c r="H4" s="37"/>
      <c r="I4" s="37"/>
      <c r="J4" s="37"/>
    </row>
    <row r="5" spans="1:10" ht="45.75">
      <c r="A5" s="13" t="s">
        <v>1</v>
      </c>
      <c r="B5" s="27" t="s">
        <v>57</v>
      </c>
      <c r="C5" s="28" t="s">
        <v>58</v>
      </c>
      <c r="D5" s="27" t="s">
        <v>59</v>
      </c>
      <c r="E5" s="42" t="s">
        <v>6</v>
      </c>
      <c r="F5" s="42" t="s">
        <v>136</v>
      </c>
      <c r="G5" s="42" t="s">
        <v>137</v>
      </c>
      <c r="H5" s="37"/>
      <c r="I5" s="37"/>
      <c r="J5" s="37"/>
    </row>
    <row r="6" spans="1:10" ht="15.75">
      <c r="A6" s="37"/>
      <c r="B6" s="46"/>
      <c r="C6" s="46"/>
      <c r="D6" s="46"/>
      <c r="E6" s="37"/>
      <c r="F6" s="37"/>
      <c r="G6" s="37"/>
      <c r="H6" s="37"/>
      <c r="I6" s="37"/>
      <c r="J6" s="37"/>
    </row>
    <row r="7" spans="1:10" ht="15.75">
      <c r="A7" s="37" t="s">
        <v>23</v>
      </c>
      <c r="B7" s="57" t="s">
        <v>84</v>
      </c>
      <c r="C7" s="57" t="s">
        <v>161</v>
      </c>
      <c r="D7" s="57" t="s">
        <v>162</v>
      </c>
      <c r="E7" s="57" t="s">
        <v>163</v>
      </c>
      <c r="F7" s="41">
        <v>0</v>
      </c>
      <c r="G7" s="57" t="s">
        <v>163</v>
      </c>
      <c r="H7" s="37"/>
      <c r="I7" s="37"/>
      <c r="J7" s="37"/>
    </row>
    <row r="8" spans="1:10" ht="15.75">
      <c r="A8" s="36"/>
      <c r="B8" s="40"/>
      <c r="C8" s="40"/>
      <c r="D8" s="40"/>
      <c r="E8" s="40"/>
      <c r="F8" s="40"/>
      <c r="G8" s="40"/>
      <c r="H8" s="36"/>
      <c r="I8" s="36"/>
      <c r="J8" s="36"/>
    </row>
    <row r="9" spans="1:10" ht="29.25">
      <c r="A9" s="59" t="s">
        <v>124</v>
      </c>
      <c r="B9" s="41">
        <v>3000000000</v>
      </c>
      <c r="C9" s="41">
        <v>2965725697</v>
      </c>
      <c r="D9" s="41">
        <f>+B9-C9</f>
        <v>34274303</v>
      </c>
      <c r="E9" s="41">
        <v>915982015</v>
      </c>
      <c r="F9" s="41">
        <v>0</v>
      </c>
      <c r="G9" s="41">
        <v>915982015</v>
      </c>
      <c r="H9" s="37"/>
      <c r="I9" s="37"/>
      <c r="J9" s="37"/>
    </row>
    <row r="10" spans="1:10" ht="15.75">
      <c r="A10" s="37"/>
      <c r="B10" s="41"/>
      <c r="C10" s="41"/>
      <c r="D10" s="41"/>
      <c r="E10" s="41"/>
      <c r="F10" s="41"/>
      <c r="G10" s="41"/>
      <c r="H10" s="37"/>
      <c r="I10" s="37"/>
      <c r="J10" s="37"/>
    </row>
    <row r="11" spans="1:10" ht="15.75">
      <c r="A11" s="47" t="s">
        <v>113</v>
      </c>
      <c r="B11" s="41"/>
      <c r="C11" s="41"/>
      <c r="D11" s="41"/>
      <c r="E11" s="41"/>
      <c r="F11" s="41"/>
      <c r="G11" s="41"/>
      <c r="H11" s="37"/>
      <c r="I11" s="37"/>
      <c r="J11" s="37"/>
    </row>
    <row r="12" spans="1:10" ht="15.75">
      <c r="A12" s="37" t="s">
        <v>2</v>
      </c>
      <c r="B12" s="41">
        <v>230000000</v>
      </c>
      <c r="C12" s="41">
        <v>191808675</v>
      </c>
      <c r="D12" s="41">
        <f>+B12-C12</f>
        <v>38191325</v>
      </c>
      <c r="E12" s="41">
        <v>127059824</v>
      </c>
      <c r="F12" s="41">
        <v>0</v>
      </c>
      <c r="G12" s="41">
        <v>127059824</v>
      </c>
      <c r="H12" s="37"/>
      <c r="I12" s="37"/>
      <c r="J12" s="37"/>
    </row>
    <row r="13" spans="1:10" ht="15.75">
      <c r="A13" s="37" t="s">
        <v>8</v>
      </c>
      <c r="B13" s="41">
        <v>355000000</v>
      </c>
      <c r="C13" s="41">
        <v>355000000</v>
      </c>
      <c r="D13" s="41">
        <v>0</v>
      </c>
      <c r="E13" s="41">
        <v>185919338</v>
      </c>
      <c r="F13" s="41">
        <v>0</v>
      </c>
      <c r="G13" s="41">
        <v>185919338</v>
      </c>
      <c r="H13" s="37"/>
      <c r="I13" s="37"/>
      <c r="J13" s="37"/>
    </row>
    <row r="14" spans="1:10" ht="15.75">
      <c r="A14" s="37" t="s">
        <v>4</v>
      </c>
      <c r="B14" s="41">
        <v>790000000</v>
      </c>
      <c r="C14" s="41">
        <v>515788652</v>
      </c>
      <c r="D14" s="41">
        <f>+B14-C14</f>
        <v>274211348</v>
      </c>
      <c r="E14" s="41">
        <v>460799369</v>
      </c>
      <c r="F14" s="41">
        <v>0</v>
      </c>
      <c r="G14" s="41">
        <v>460799369</v>
      </c>
      <c r="H14" s="37"/>
      <c r="I14" s="37"/>
      <c r="J14" s="37"/>
    </row>
    <row r="15" spans="1:10" ht="15.75">
      <c r="A15" s="37" t="s">
        <v>5</v>
      </c>
      <c r="B15" s="41">
        <v>175000000</v>
      </c>
      <c r="C15" s="41">
        <v>158623105</v>
      </c>
      <c r="D15" s="41">
        <f>+B15-C15</f>
        <v>16376895</v>
      </c>
      <c r="E15" s="33">
        <v>126595960</v>
      </c>
      <c r="F15" s="41">
        <v>0</v>
      </c>
      <c r="G15" s="41">
        <v>126595960</v>
      </c>
      <c r="H15" s="37"/>
      <c r="I15" s="37"/>
      <c r="J15" s="37"/>
    </row>
    <row r="16" spans="1:10" ht="15.75">
      <c r="A16" s="37" t="s">
        <v>3</v>
      </c>
      <c r="B16" s="41">
        <v>200000000</v>
      </c>
      <c r="C16" s="41">
        <v>36156741</v>
      </c>
      <c r="D16" s="41">
        <f>+B16-C16</f>
        <v>163843259</v>
      </c>
      <c r="E16" s="41">
        <v>27634717</v>
      </c>
      <c r="F16" s="41">
        <v>0</v>
      </c>
      <c r="G16" s="41">
        <v>27634717</v>
      </c>
      <c r="H16" s="37"/>
      <c r="I16" s="37"/>
      <c r="J16" s="37"/>
    </row>
    <row r="17" spans="1:10" ht="15.75">
      <c r="A17" s="37"/>
      <c r="B17" s="41"/>
      <c r="C17" s="41"/>
      <c r="D17" s="41"/>
      <c r="E17" s="41"/>
      <c r="F17" s="41"/>
      <c r="G17" s="41"/>
      <c r="H17" s="37"/>
      <c r="I17" s="37"/>
      <c r="J17" s="37"/>
    </row>
    <row r="18" spans="1:10" ht="15.75">
      <c r="A18" s="37" t="s">
        <v>114</v>
      </c>
      <c r="B18" s="41"/>
      <c r="C18" s="41"/>
      <c r="D18" s="41"/>
      <c r="E18" s="41"/>
      <c r="F18" s="41"/>
      <c r="G18" s="41"/>
      <c r="H18" s="37"/>
      <c r="I18" s="37"/>
      <c r="J18" s="37"/>
    </row>
    <row r="19" spans="1:10" ht="15.75">
      <c r="A19" s="37" t="s">
        <v>39</v>
      </c>
      <c r="B19" s="41">
        <v>100000000</v>
      </c>
      <c r="C19" s="41">
        <v>100000000</v>
      </c>
      <c r="D19" s="41">
        <v>0</v>
      </c>
      <c r="E19" s="41">
        <v>0</v>
      </c>
      <c r="F19" s="41">
        <v>0</v>
      </c>
      <c r="G19" s="41">
        <v>0</v>
      </c>
      <c r="H19" s="37"/>
      <c r="I19" s="37"/>
      <c r="J19" s="37"/>
    </row>
    <row r="20" spans="1:10" ht="15.75">
      <c r="A20" s="37" t="s">
        <v>12</v>
      </c>
      <c r="B20" s="41">
        <v>400000000</v>
      </c>
      <c r="C20" s="41">
        <v>399110000</v>
      </c>
      <c r="D20" s="41">
        <v>690000</v>
      </c>
      <c r="E20" s="41">
        <v>37382726</v>
      </c>
      <c r="F20" s="41">
        <v>0</v>
      </c>
      <c r="G20" s="41">
        <v>37382726</v>
      </c>
      <c r="H20" s="37"/>
      <c r="I20" s="37"/>
      <c r="J20" s="37"/>
    </row>
    <row r="21" spans="1:10" ht="15.75">
      <c r="A21" s="37"/>
      <c r="B21" s="41"/>
      <c r="C21" s="41"/>
      <c r="D21" s="41"/>
      <c r="E21" s="41"/>
      <c r="F21" s="41"/>
      <c r="G21" s="41"/>
      <c r="H21" s="37"/>
      <c r="I21" s="37"/>
      <c r="J21" s="37"/>
    </row>
    <row r="22" spans="1:10" ht="15.75">
      <c r="A22" s="37" t="s">
        <v>115</v>
      </c>
      <c r="B22" s="41"/>
      <c r="C22" s="41"/>
      <c r="D22" s="41"/>
      <c r="E22" s="41"/>
      <c r="F22" s="41"/>
      <c r="G22" s="41"/>
      <c r="H22" s="37"/>
      <c r="I22" s="37"/>
      <c r="J22" s="37"/>
    </row>
    <row r="23" spans="1:10" ht="15.75">
      <c r="A23" s="37" t="s">
        <v>9</v>
      </c>
      <c r="B23" s="41">
        <v>150000000</v>
      </c>
      <c r="C23" s="41">
        <v>140895000</v>
      </c>
      <c r="D23" s="41">
        <f>+B23-C23</f>
        <v>9105000</v>
      </c>
      <c r="E23" s="33">
        <v>35809087</v>
      </c>
      <c r="F23" s="41">
        <v>0</v>
      </c>
      <c r="G23" s="41">
        <v>35809087</v>
      </c>
      <c r="H23" s="37"/>
      <c r="I23" s="37"/>
      <c r="J23" s="37"/>
    </row>
    <row r="24" spans="1:10" ht="15.75">
      <c r="A24" s="37" t="s">
        <v>10</v>
      </c>
      <c r="B24" s="41">
        <v>350000000</v>
      </c>
      <c r="C24" s="41">
        <v>337845000</v>
      </c>
      <c r="D24" s="41">
        <f>+B24-C24</f>
        <v>12155000</v>
      </c>
      <c r="E24" s="33">
        <v>74394966</v>
      </c>
      <c r="F24" s="41">
        <v>0</v>
      </c>
      <c r="G24" s="41">
        <v>74394966</v>
      </c>
      <c r="H24" s="37"/>
      <c r="I24" s="37"/>
      <c r="J24" s="37"/>
    </row>
    <row r="25" spans="1:10" ht="15.75">
      <c r="A25" s="37" t="s">
        <v>11</v>
      </c>
      <c r="B25" s="41">
        <v>650000000</v>
      </c>
      <c r="C25" s="41">
        <v>643300000</v>
      </c>
      <c r="D25" s="41">
        <f>+B25-C25</f>
        <v>6700000</v>
      </c>
      <c r="E25" s="41">
        <v>176434746</v>
      </c>
      <c r="F25" s="41">
        <v>0</v>
      </c>
      <c r="G25" s="41">
        <v>176434746</v>
      </c>
      <c r="H25" s="37"/>
      <c r="I25" s="37"/>
      <c r="J25" s="37"/>
    </row>
    <row r="26" spans="1:10" ht="15.75">
      <c r="A26" s="37"/>
      <c r="B26" s="41"/>
      <c r="C26" s="41"/>
      <c r="D26" s="41"/>
      <c r="E26" s="41"/>
      <c r="F26" s="41"/>
      <c r="G26" s="41"/>
      <c r="H26" s="37"/>
      <c r="I26" s="37"/>
      <c r="J26" s="37"/>
    </row>
    <row r="27" spans="1:10" ht="15.75">
      <c r="A27" s="47" t="s">
        <v>116</v>
      </c>
      <c r="B27" s="41"/>
      <c r="C27" s="41"/>
      <c r="D27" s="41"/>
      <c r="E27" s="41"/>
      <c r="F27" s="41"/>
      <c r="G27" s="41"/>
      <c r="H27" s="37"/>
      <c r="I27" s="37"/>
      <c r="J27" s="37"/>
    </row>
    <row r="28" spans="1:10" ht="15.75">
      <c r="A28" s="37" t="s">
        <v>22</v>
      </c>
      <c r="B28" s="41">
        <v>250000000</v>
      </c>
      <c r="C28" s="41">
        <v>246462758</v>
      </c>
      <c r="D28" s="41">
        <f>+B28-C28</f>
        <v>3537242</v>
      </c>
      <c r="E28" s="33">
        <v>95927622</v>
      </c>
      <c r="F28" s="41">
        <v>0</v>
      </c>
      <c r="G28" s="41">
        <v>95927622</v>
      </c>
      <c r="H28" s="37"/>
      <c r="I28" s="37"/>
      <c r="J28" s="37"/>
    </row>
    <row r="29" spans="1:10" ht="15.75">
      <c r="A29" s="37" t="s">
        <v>117</v>
      </c>
      <c r="B29" s="41">
        <v>1200000000</v>
      </c>
      <c r="C29" s="41">
        <v>1101008709</v>
      </c>
      <c r="D29" s="41">
        <f>+B29-C29</f>
        <v>98991291</v>
      </c>
      <c r="E29" s="33">
        <v>683694495</v>
      </c>
      <c r="F29" s="41">
        <v>0</v>
      </c>
      <c r="G29" s="41">
        <v>683694495</v>
      </c>
      <c r="H29" s="37"/>
      <c r="I29" s="37"/>
      <c r="J29" s="37"/>
    </row>
    <row r="30" spans="1:10" ht="15.75">
      <c r="A30" s="37"/>
      <c r="B30" s="41"/>
      <c r="C30" s="41"/>
      <c r="D30" s="41"/>
      <c r="E30" s="41"/>
      <c r="F30" s="41"/>
      <c r="G30" s="41"/>
      <c r="H30" s="37"/>
      <c r="I30" s="37"/>
      <c r="J30" s="37"/>
    </row>
    <row r="31" spans="1:10" ht="15.75">
      <c r="A31" s="37" t="s">
        <v>80</v>
      </c>
      <c r="B31" s="41">
        <v>250000000</v>
      </c>
      <c r="C31" s="41">
        <v>250000000</v>
      </c>
      <c r="D31" s="41">
        <v>0</v>
      </c>
      <c r="E31" s="41">
        <v>270000</v>
      </c>
      <c r="F31" s="41">
        <v>0</v>
      </c>
      <c r="G31" s="41">
        <v>270000</v>
      </c>
      <c r="H31" s="37"/>
      <c r="I31" s="37"/>
      <c r="J31" s="37"/>
    </row>
    <row r="32" spans="1:10" ht="15.75">
      <c r="A32" s="37"/>
      <c r="B32" s="41"/>
      <c r="C32" s="41"/>
      <c r="D32" s="41"/>
      <c r="E32" s="41"/>
      <c r="F32" s="41"/>
      <c r="G32" s="41"/>
      <c r="H32" s="37"/>
      <c r="I32" s="37"/>
      <c r="J32" s="37"/>
    </row>
    <row r="33" spans="1:10" ht="15.75">
      <c r="A33" s="37" t="s">
        <v>24</v>
      </c>
      <c r="B33" s="41"/>
      <c r="C33" s="41"/>
      <c r="D33" s="41"/>
      <c r="E33" s="41"/>
      <c r="F33" s="41"/>
      <c r="G33" s="41"/>
      <c r="H33" s="37"/>
      <c r="I33" s="37"/>
      <c r="J33" s="37"/>
    </row>
    <row r="34" spans="1:10" ht="15.75">
      <c r="A34" s="37" t="s">
        <v>13</v>
      </c>
      <c r="B34" s="41">
        <v>960000000</v>
      </c>
      <c r="C34" s="41">
        <v>952072000</v>
      </c>
      <c r="D34" s="41">
        <f>+B34-C34</f>
        <v>7928000</v>
      </c>
      <c r="E34" s="41">
        <v>93045246</v>
      </c>
      <c r="F34" s="41">
        <v>0</v>
      </c>
      <c r="G34" s="41">
        <v>93045246</v>
      </c>
      <c r="H34" s="37"/>
      <c r="I34" s="37"/>
      <c r="J34" s="37"/>
    </row>
    <row r="35" spans="1:10" ht="15.75">
      <c r="A35" s="37" t="s">
        <v>14</v>
      </c>
      <c r="B35" s="41">
        <v>150000000</v>
      </c>
      <c r="C35" s="41">
        <v>149500000</v>
      </c>
      <c r="D35" s="41">
        <f>+B35-C35</f>
        <v>500000</v>
      </c>
      <c r="E35" s="41">
        <v>59640000</v>
      </c>
      <c r="F35" s="41">
        <v>0</v>
      </c>
      <c r="G35" s="41">
        <v>59640000</v>
      </c>
      <c r="H35" s="37"/>
      <c r="I35" s="37"/>
      <c r="J35" s="37"/>
    </row>
    <row r="36" spans="1:10" ht="15.75">
      <c r="A36" s="37" t="s">
        <v>15</v>
      </c>
      <c r="B36" s="41">
        <v>25000000</v>
      </c>
      <c r="C36" s="41">
        <v>23425000</v>
      </c>
      <c r="D36" s="41">
        <f>+B36-C36</f>
        <v>1575000</v>
      </c>
      <c r="E36" s="41">
        <v>52456</v>
      </c>
      <c r="F36" s="41">
        <v>0</v>
      </c>
      <c r="G36" s="41">
        <v>52456</v>
      </c>
      <c r="H36" s="37"/>
      <c r="I36" s="37"/>
      <c r="J36" s="37"/>
    </row>
    <row r="37" spans="1:10" ht="15.75">
      <c r="A37" s="37"/>
      <c r="B37" s="41"/>
      <c r="C37" s="41"/>
      <c r="D37" s="41"/>
      <c r="E37" s="41"/>
      <c r="F37" s="41"/>
      <c r="G37" s="41"/>
      <c r="H37" s="37"/>
      <c r="I37" s="37"/>
      <c r="J37" s="37"/>
    </row>
    <row r="38" spans="1:10" ht="15.75">
      <c r="A38" s="37" t="s">
        <v>16</v>
      </c>
      <c r="B38" s="41">
        <v>200000000</v>
      </c>
      <c r="C38" s="41">
        <v>199770000</v>
      </c>
      <c r="D38" s="41">
        <f>+B38-C38</f>
        <v>230000</v>
      </c>
      <c r="E38" s="41">
        <v>314967</v>
      </c>
      <c r="F38" s="41">
        <v>0</v>
      </c>
      <c r="G38" s="41">
        <v>314967</v>
      </c>
      <c r="H38" s="37"/>
      <c r="I38" s="37"/>
      <c r="J38" s="37"/>
    </row>
    <row r="39" spans="1:10" ht="15.75">
      <c r="A39" s="37"/>
      <c r="B39" s="41"/>
      <c r="C39" s="41"/>
      <c r="D39" s="41"/>
      <c r="E39" s="41"/>
      <c r="F39" s="41"/>
      <c r="G39" s="41"/>
      <c r="H39" s="37"/>
      <c r="I39" s="37"/>
      <c r="J39" s="37"/>
    </row>
    <row r="40" spans="1:10" ht="15.75">
      <c r="A40" s="37" t="s">
        <v>21</v>
      </c>
      <c r="B40" s="41">
        <v>100000000</v>
      </c>
      <c r="C40" s="41">
        <v>99200000</v>
      </c>
      <c r="D40" s="41">
        <f>+B40-C40</f>
        <v>800000</v>
      </c>
      <c r="E40" s="41">
        <v>57767</v>
      </c>
      <c r="F40" s="41">
        <v>0</v>
      </c>
      <c r="G40" s="41">
        <v>57767</v>
      </c>
      <c r="H40" s="37"/>
      <c r="I40" s="37"/>
      <c r="J40" s="37"/>
    </row>
    <row r="41" spans="1:10" ht="15.75">
      <c r="A41" s="37"/>
      <c r="B41" s="41"/>
      <c r="C41" s="41"/>
      <c r="D41" s="41"/>
      <c r="E41" s="41"/>
      <c r="F41" s="41"/>
      <c r="G41" s="41"/>
      <c r="H41" s="37"/>
      <c r="I41" s="37"/>
      <c r="J41" s="37"/>
    </row>
    <row r="42" spans="1:10" ht="15.75">
      <c r="A42" s="37" t="s">
        <v>17</v>
      </c>
      <c r="B42" s="41">
        <v>1000000000</v>
      </c>
      <c r="C42" s="33">
        <v>971250239</v>
      </c>
      <c r="D42" s="33">
        <f>+B42-C42</f>
        <v>28749761</v>
      </c>
      <c r="E42" s="33">
        <v>130829418</v>
      </c>
      <c r="F42" s="41">
        <v>0</v>
      </c>
      <c r="G42" s="41">
        <v>130829418</v>
      </c>
      <c r="H42" s="37"/>
      <c r="I42" s="37"/>
      <c r="J42" s="37"/>
    </row>
    <row r="43" spans="1:10" ht="15.75">
      <c r="A43" s="37"/>
      <c r="B43" s="41"/>
      <c r="C43" s="41"/>
      <c r="D43" s="41"/>
      <c r="E43" s="41"/>
      <c r="F43" s="41"/>
      <c r="G43" s="41"/>
      <c r="H43" s="37"/>
      <c r="I43" s="37"/>
      <c r="J43" s="37"/>
    </row>
    <row r="44" spans="1:10" ht="15.75">
      <c r="A44" s="37" t="s">
        <v>18</v>
      </c>
      <c r="B44" s="41">
        <v>250000000</v>
      </c>
      <c r="C44" s="41">
        <v>250000000</v>
      </c>
      <c r="D44" s="41">
        <v>0</v>
      </c>
      <c r="E44" s="41">
        <v>34850690</v>
      </c>
      <c r="F44" s="41">
        <v>0</v>
      </c>
      <c r="G44" s="41">
        <v>34850690</v>
      </c>
      <c r="H44" s="37"/>
      <c r="I44" s="37"/>
      <c r="J44" s="37"/>
    </row>
    <row r="45" spans="1:10" ht="15.75">
      <c r="A45" s="37"/>
      <c r="B45" s="41"/>
      <c r="C45" s="41"/>
      <c r="D45" s="41"/>
      <c r="E45" s="41"/>
      <c r="F45" s="41"/>
      <c r="G45" s="41"/>
      <c r="H45" s="37"/>
      <c r="I45" s="37"/>
      <c r="J45" s="37"/>
    </row>
    <row r="46" spans="1:10" ht="15.75">
      <c r="A46" s="6" t="s">
        <v>118</v>
      </c>
      <c r="B46" s="41"/>
      <c r="C46" s="41"/>
      <c r="D46" s="41"/>
      <c r="E46" s="41"/>
      <c r="F46" s="41"/>
      <c r="G46" s="41"/>
      <c r="H46" s="37"/>
      <c r="I46" s="37"/>
      <c r="J46" s="37"/>
    </row>
    <row r="47" spans="1:10" ht="15.75">
      <c r="A47" s="6" t="s">
        <v>164</v>
      </c>
      <c r="B47" s="41" t="s">
        <v>154</v>
      </c>
      <c r="C47" s="41">
        <v>7400000</v>
      </c>
      <c r="D47" s="41">
        <v>1442600000</v>
      </c>
      <c r="E47" s="33">
        <v>7208351</v>
      </c>
      <c r="F47" s="41">
        <v>0</v>
      </c>
      <c r="G47" s="41">
        <v>7208351</v>
      </c>
      <c r="H47" s="37"/>
      <c r="I47" s="37"/>
      <c r="J47" s="37"/>
    </row>
    <row r="48" spans="1:10" ht="15.75">
      <c r="A48" s="17" t="s">
        <v>165</v>
      </c>
      <c r="B48" s="41">
        <v>0</v>
      </c>
      <c r="C48" s="41">
        <v>0</v>
      </c>
      <c r="D48" s="41">
        <v>0</v>
      </c>
      <c r="E48" s="41">
        <v>0</v>
      </c>
      <c r="F48" s="41">
        <v>0</v>
      </c>
      <c r="G48" s="41">
        <v>0</v>
      </c>
      <c r="H48" s="37"/>
      <c r="I48" s="37"/>
      <c r="J48" s="37"/>
    </row>
    <row r="49" spans="1:10" ht="15.75">
      <c r="A49" s="17" t="s">
        <v>19</v>
      </c>
      <c r="B49" s="41">
        <v>0</v>
      </c>
      <c r="C49" s="41">
        <v>0</v>
      </c>
      <c r="D49" s="41">
        <v>0</v>
      </c>
      <c r="E49" s="41">
        <v>0</v>
      </c>
      <c r="F49" s="41">
        <v>0</v>
      </c>
      <c r="G49" s="41">
        <v>0</v>
      </c>
      <c r="H49" s="37"/>
      <c r="I49" s="37"/>
      <c r="J49" s="37"/>
    </row>
    <row r="50" spans="1:10" ht="15.75">
      <c r="A50" s="17" t="s">
        <v>166</v>
      </c>
      <c r="B50" s="41">
        <v>0</v>
      </c>
      <c r="C50" s="41">
        <v>0</v>
      </c>
      <c r="D50" s="41">
        <v>0</v>
      </c>
      <c r="E50" s="41">
        <v>0</v>
      </c>
      <c r="F50" s="41">
        <v>0</v>
      </c>
      <c r="G50" s="41">
        <v>0</v>
      </c>
      <c r="H50" s="37"/>
      <c r="I50" s="37"/>
      <c r="J50" s="37"/>
    </row>
    <row r="51" spans="1:10" ht="15.75">
      <c r="A51" s="6" t="s">
        <v>167</v>
      </c>
      <c r="B51" s="41">
        <v>0</v>
      </c>
      <c r="C51" s="41">
        <v>0</v>
      </c>
      <c r="D51" s="41">
        <v>0</v>
      </c>
      <c r="E51" s="41">
        <v>0</v>
      </c>
      <c r="F51" s="41">
        <v>0</v>
      </c>
      <c r="G51" s="41">
        <v>0</v>
      </c>
      <c r="H51" s="37"/>
      <c r="I51" s="37"/>
      <c r="J51" s="37"/>
    </row>
    <row r="52" spans="1:10" ht="15.75">
      <c r="A52" s="6" t="s">
        <v>168</v>
      </c>
      <c r="B52" s="41">
        <v>1450000000</v>
      </c>
      <c r="C52" s="41">
        <v>40000000</v>
      </c>
      <c r="D52" s="41">
        <v>1410000000</v>
      </c>
      <c r="E52" s="41">
        <v>40018138</v>
      </c>
      <c r="F52" s="41">
        <v>0</v>
      </c>
      <c r="G52" s="41">
        <v>40018138</v>
      </c>
      <c r="H52" s="37"/>
      <c r="I52" s="37"/>
      <c r="J52" s="37"/>
    </row>
    <row r="53" spans="1:10" ht="15.75">
      <c r="A53" s="6"/>
      <c r="B53" s="41"/>
      <c r="C53" s="41"/>
      <c r="D53" s="41"/>
      <c r="E53" s="41"/>
      <c r="F53" s="41"/>
      <c r="G53" s="41"/>
      <c r="H53" s="37"/>
      <c r="I53" s="37"/>
      <c r="J53" s="37"/>
    </row>
    <row r="54" spans="1:10" ht="15.75">
      <c r="A54" s="6" t="s">
        <v>120</v>
      </c>
      <c r="B54" s="41"/>
      <c r="C54" s="41"/>
      <c r="D54" s="41"/>
      <c r="E54" s="41"/>
      <c r="F54" s="41"/>
      <c r="G54" s="41"/>
      <c r="H54" s="37"/>
      <c r="I54" s="37"/>
      <c r="J54" s="37"/>
    </row>
    <row r="55" spans="1:10" ht="15.75">
      <c r="A55" s="17" t="s">
        <v>25</v>
      </c>
      <c r="B55" s="41" t="s">
        <v>156</v>
      </c>
      <c r="C55" s="41">
        <v>1039970012</v>
      </c>
      <c r="D55" s="41">
        <v>24029988</v>
      </c>
      <c r="E55" s="41">
        <v>8459307</v>
      </c>
      <c r="F55" s="41">
        <v>0</v>
      </c>
      <c r="G55" s="41">
        <v>8459307</v>
      </c>
      <c r="H55" s="37"/>
      <c r="I55" s="37"/>
      <c r="J55" s="37"/>
    </row>
    <row r="56" spans="1:10" ht="15.75">
      <c r="A56" s="6" t="s">
        <v>26</v>
      </c>
      <c r="B56" s="41" t="s">
        <v>157</v>
      </c>
      <c r="C56" s="41">
        <v>49360000</v>
      </c>
      <c r="D56" s="41">
        <v>0</v>
      </c>
      <c r="E56" s="41">
        <v>988819</v>
      </c>
      <c r="F56" s="41">
        <v>0</v>
      </c>
      <c r="G56" s="41">
        <v>988819</v>
      </c>
      <c r="H56" s="37"/>
      <c r="I56" s="37"/>
      <c r="J56" s="37"/>
    </row>
    <row r="57" spans="1:10" ht="15.75">
      <c r="A57" s="6" t="s">
        <v>121</v>
      </c>
      <c r="B57" s="41" t="s">
        <v>158</v>
      </c>
      <c r="C57" s="41">
        <v>136640000</v>
      </c>
      <c r="D57" s="41">
        <v>0</v>
      </c>
      <c r="E57" s="41">
        <v>39589485</v>
      </c>
      <c r="F57" s="41">
        <v>0</v>
      </c>
      <c r="G57" s="41">
        <v>39589485</v>
      </c>
      <c r="H57" s="37"/>
      <c r="I57" s="37"/>
      <c r="J57" s="37"/>
    </row>
    <row r="58" spans="1:10" ht="15.75">
      <c r="A58" s="6"/>
      <c r="B58" s="41"/>
      <c r="C58" s="41"/>
      <c r="D58" s="41"/>
      <c r="E58" s="41"/>
      <c r="F58" s="41"/>
      <c r="G58" s="41"/>
      <c r="H58" s="37"/>
      <c r="I58" s="37"/>
      <c r="J58" s="37"/>
    </row>
    <row r="59" spans="1:10" ht="15.75">
      <c r="A59" s="37" t="s">
        <v>122</v>
      </c>
      <c r="B59" s="41"/>
      <c r="C59" s="41"/>
      <c r="D59" s="41"/>
      <c r="E59" s="41"/>
      <c r="F59" s="41"/>
      <c r="G59" s="41"/>
      <c r="H59" s="37"/>
      <c r="I59" s="37"/>
      <c r="J59" s="37"/>
    </row>
    <row r="60" spans="1:10" ht="15.75">
      <c r="A60" s="37" t="s">
        <v>19</v>
      </c>
      <c r="B60" s="41">
        <v>250000000</v>
      </c>
      <c r="C60" s="41">
        <v>250000000</v>
      </c>
      <c r="D60" s="41">
        <v>0</v>
      </c>
      <c r="E60" s="41">
        <v>43200183</v>
      </c>
      <c r="F60" s="41">
        <v>0</v>
      </c>
      <c r="G60" s="41">
        <v>43200183</v>
      </c>
      <c r="H60" s="37"/>
      <c r="I60" s="37"/>
      <c r="J60" s="37"/>
    </row>
    <row r="61" spans="1:10" ht="15.75">
      <c r="A61" s="37" t="s">
        <v>38</v>
      </c>
      <c r="B61" s="41">
        <v>1250000000</v>
      </c>
      <c r="C61" s="41">
        <v>1250000000</v>
      </c>
      <c r="D61" s="41">
        <v>0</v>
      </c>
      <c r="E61" s="41">
        <v>0</v>
      </c>
      <c r="F61" s="41">
        <v>0</v>
      </c>
      <c r="G61" s="41">
        <v>0</v>
      </c>
      <c r="H61" s="37"/>
      <c r="I61" s="37"/>
      <c r="J61" s="37"/>
    </row>
    <row r="62" spans="1:10" ht="15.75">
      <c r="A62" s="37" t="s">
        <v>20</v>
      </c>
      <c r="B62" s="41">
        <v>1000000000</v>
      </c>
      <c r="C62" s="41">
        <v>1000000000</v>
      </c>
      <c r="D62" s="41">
        <v>0</v>
      </c>
      <c r="E62" s="41">
        <v>63689307</v>
      </c>
      <c r="F62" s="41">
        <v>0</v>
      </c>
      <c r="G62" s="41">
        <v>63689307</v>
      </c>
      <c r="H62" s="37"/>
      <c r="I62" s="37"/>
      <c r="J62" s="37"/>
    </row>
    <row r="63" spans="1:10" ht="15.75">
      <c r="A63" s="60" t="s">
        <v>123</v>
      </c>
      <c r="B63" s="61"/>
      <c r="C63" s="62"/>
      <c r="D63" s="61"/>
      <c r="E63" s="61"/>
      <c r="F63" s="61"/>
      <c r="G63" s="61"/>
      <c r="H63" s="37"/>
      <c r="I63" s="37"/>
      <c r="J63" s="37"/>
    </row>
    <row r="64" spans="1:10" ht="15.75">
      <c r="A64" s="52"/>
      <c r="B64" s="53"/>
      <c r="C64" s="54"/>
      <c r="D64" s="53"/>
      <c r="E64" s="53"/>
      <c r="F64" s="53"/>
      <c r="G64" s="53"/>
      <c r="H64" s="37"/>
      <c r="I64" s="37"/>
      <c r="J64" s="37"/>
    </row>
    <row r="65" spans="1:10" ht="30.75" customHeight="1">
      <c r="A65" s="71" t="s">
        <v>169</v>
      </c>
      <c r="B65" s="71"/>
      <c r="C65" s="71"/>
      <c r="D65" s="71"/>
      <c r="E65" s="71"/>
      <c r="F65" s="71"/>
      <c r="G65" s="71"/>
      <c r="H65" s="37"/>
      <c r="I65" s="37"/>
      <c r="J65" s="37"/>
    </row>
    <row r="66" spans="1:10" ht="15.75">
      <c r="A66" s="52" t="s">
        <v>149</v>
      </c>
      <c r="B66" s="55"/>
      <c r="C66" s="38"/>
      <c r="D66" s="38"/>
      <c r="E66" s="38"/>
      <c r="F66" s="38"/>
      <c r="G66" s="38"/>
      <c r="H66" s="37"/>
      <c r="I66" s="37"/>
      <c r="J66" s="37"/>
    </row>
    <row r="67" spans="1:10" ht="15.75">
      <c r="A67" s="37"/>
      <c r="B67" s="38"/>
      <c r="C67" s="38"/>
      <c r="D67" s="38"/>
      <c r="E67" s="38"/>
      <c r="F67" s="38"/>
      <c r="G67" s="38"/>
      <c r="H67" s="37"/>
      <c r="I67" s="37"/>
      <c r="J67" s="37"/>
    </row>
    <row r="68" spans="1:10" ht="15.75">
      <c r="A68" s="37" t="s">
        <v>150</v>
      </c>
      <c r="B68" s="38"/>
      <c r="C68" s="38"/>
      <c r="D68" s="38"/>
      <c r="E68" s="38"/>
      <c r="F68" s="38"/>
      <c r="G68" s="38"/>
      <c r="H68" s="37"/>
      <c r="I68" s="37"/>
      <c r="J68" s="37"/>
    </row>
    <row r="69" spans="1:10" ht="15.75">
      <c r="A69" s="52"/>
      <c r="B69" s="38"/>
      <c r="C69" s="38"/>
      <c r="D69" s="38"/>
      <c r="E69" s="38"/>
      <c r="F69" s="38"/>
      <c r="G69" s="38"/>
      <c r="H69" s="37"/>
      <c r="I69" s="37"/>
      <c r="J69" s="37"/>
    </row>
    <row r="70" spans="1:10" ht="15.75">
      <c r="A70" s="37" t="s">
        <v>97</v>
      </c>
      <c r="B70" s="38"/>
      <c r="C70" s="38"/>
      <c r="D70" s="38"/>
      <c r="E70" s="38"/>
      <c r="F70" s="38"/>
      <c r="G70" s="38"/>
      <c r="H70" s="37"/>
      <c r="I70" s="37"/>
      <c r="J70" s="37"/>
    </row>
    <row r="71" spans="1:10" ht="15.75">
      <c r="A71" s="37"/>
      <c r="B71" s="38"/>
      <c r="C71" s="38"/>
      <c r="D71" s="38"/>
      <c r="E71" s="38"/>
      <c r="F71" s="38"/>
      <c r="G71" s="38"/>
      <c r="H71" s="37"/>
      <c r="I71" s="37"/>
      <c r="J71" s="37"/>
    </row>
    <row r="72" spans="1:10" ht="15.75">
      <c r="A72" s="37"/>
      <c r="B72" s="38"/>
      <c r="C72" s="38"/>
      <c r="D72" s="38"/>
      <c r="E72" s="38"/>
      <c r="F72" s="38"/>
      <c r="G72" s="38"/>
      <c r="H72" s="37"/>
      <c r="I72" s="37"/>
      <c r="J72" s="37"/>
    </row>
    <row r="73" spans="1:10" ht="15.75">
      <c r="A73" s="37"/>
      <c r="B73" s="38"/>
      <c r="C73" s="38"/>
      <c r="D73" s="38"/>
      <c r="E73" s="38"/>
      <c r="F73" s="38"/>
      <c r="G73" s="38"/>
      <c r="H73" s="37"/>
      <c r="I73" s="37"/>
      <c r="J73" s="37"/>
    </row>
    <row r="74" spans="1:10" ht="15.75">
      <c r="A74" s="37"/>
      <c r="B74" s="38"/>
      <c r="C74" s="38"/>
      <c r="D74" s="38"/>
      <c r="E74" s="38"/>
      <c r="F74" s="38"/>
      <c r="G74" s="38"/>
      <c r="H74" s="37"/>
      <c r="I74" s="37"/>
      <c r="J74" s="37"/>
    </row>
    <row r="75" spans="1:10" ht="15.75">
      <c r="A75" s="37"/>
      <c r="B75" s="38"/>
      <c r="C75" s="38"/>
      <c r="D75" s="38"/>
      <c r="E75" s="38"/>
      <c r="F75" s="38"/>
      <c r="G75" s="38"/>
      <c r="H75" s="37"/>
      <c r="I75" s="37"/>
      <c r="J75" s="37"/>
    </row>
    <row r="76" spans="1:10" ht="15.75">
      <c r="A76" s="37"/>
      <c r="B76" s="38"/>
      <c r="C76" s="38"/>
      <c r="D76" s="38"/>
      <c r="E76" s="38"/>
      <c r="F76" s="38"/>
      <c r="G76" s="38"/>
      <c r="H76" s="37"/>
      <c r="I76" s="37"/>
      <c r="J76" s="37"/>
    </row>
    <row r="77" spans="1:10" ht="15.75">
      <c r="A77" s="37"/>
      <c r="B77" s="38"/>
      <c r="C77" s="38"/>
      <c r="D77" s="38"/>
      <c r="E77" s="38"/>
      <c r="F77" s="38"/>
      <c r="G77" s="38"/>
      <c r="H77" s="37"/>
      <c r="I77" s="37"/>
      <c r="J77" s="37"/>
    </row>
    <row r="78" spans="1:10" ht="15.75">
      <c r="A78" s="37"/>
      <c r="B78" s="38"/>
      <c r="C78" s="38"/>
      <c r="D78" s="38"/>
      <c r="E78" s="38"/>
      <c r="F78" s="38"/>
      <c r="G78" s="38"/>
      <c r="H78" s="37"/>
      <c r="I78" s="37"/>
      <c r="J78" s="37"/>
    </row>
  </sheetData>
  <sheetProtection/>
  <mergeCells count="2">
    <mergeCell ref="E4:G4"/>
    <mergeCell ref="A65:G65"/>
  </mergeCells>
  <printOptions/>
  <pageMargins left="0.7" right="0.7" top="0.75" bottom="0.75" header="0.3" footer="0.3"/>
  <pageSetup fitToHeight="2" fitToWidth="1" horizontalDpi="600" verticalDpi="600" orientation="landscape" scale="62" r:id="rId1"/>
</worksheet>
</file>

<file path=xl/worksheets/sheet15.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A1" sqref="A1"/>
    </sheetView>
  </sheetViews>
  <sheetFormatPr defaultColWidth="15.77734375" defaultRowHeight="15.75"/>
  <cols>
    <col min="1" max="1" width="59.77734375" style="0" customWidth="1"/>
  </cols>
  <sheetData>
    <row r="1" spans="1:8" ht="20.25">
      <c r="A1" s="56" t="s">
        <v>0</v>
      </c>
      <c r="B1" s="45"/>
      <c r="C1" s="45"/>
      <c r="D1" s="45"/>
      <c r="E1" s="37"/>
      <c r="F1" s="37"/>
      <c r="G1" s="37"/>
      <c r="H1" s="37"/>
    </row>
    <row r="2" spans="1:8" ht="20.25">
      <c r="A2" s="56" t="s">
        <v>170</v>
      </c>
      <c r="B2" s="45"/>
      <c r="C2" s="45"/>
      <c r="D2" s="45"/>
      <c r="E2" s="37"/>
      <c r="F2" s="37"/>
      <c r="G2" s="37"/>
      <c r="H2" s="37"/>
    </row>
    <row r="3" spans="1:8" ht="15.75">
      <c r="A3" s="45"/>
      <c r="B3" s="45"/>
      <c r="C3" s="45"/>
      <c r="D3" s="45"/>
      <c r="E3" s="37"/>
      <c r="F3" s="37"/>
      <c r="G3" s="37"/>
      <c r="H3" s="37"/>
    </row>
    <row r="4" spans="1:8" ht="15.75">
      <c r="A4" s="19"/>
      <c r="B4" s="43"/>
      <c r="C4" s="44"/>
      <c r="D4" s="43"/>
      <c r="E4" s="70" t="s">
        <v>135</v>
      </c>
      <c r="F4" s="70"/>
      <c r="G4" s="70"/>
      <c r="H4" s="37"/>
    </row>
    <row r="5" spans="1:8" ht="45.75">
      <c r="A5" s="13" t="s">
        <v>1</v>
      </c>
      <c r="B5" s="27" t="s">
        <v>57</v>
      </c>
      <c r="C5" s="28" t="s">
        <v>58</v>
      </c>
      <c r="D5" s="27" t="s">
        <v>59</v>
      </c>
      <c r="E5" s="42" t="s">
        <v>6</v>
      </c>
      <c r="F5" s="42" t="s">
        <v>136</v>
      </c>
      <c r="G5" s="42" t="s">
        <v>137</v>
      </c>
      <c r="H5" s="37"/>
    </row>
    <row r="6" spans="1:8" ht="15.75">
      <c r="A6" s="37"/>
      <c r="B6" s="46"/>
      <c r="C6" s="46"/>
      <c r="D6" s="46"/>
      <c r="E6" s="37"/>
      <c r="F6" s="37"/>
      <c r="G6" s="37"/>
      <c r="H6" s="37"/>
    </row>
    <row r="7" spans="1:8" ht="15.75">
      <c r="A7" s="37" t="s">
        <v>23</v>
      </c>
      <c r="B7" s="57">
        <v>14535000000</v>
      </c>
      <c r="C7" s="57">
        <v>13701406761</v>
      </c>
      <c r="D7" s="57">
        <v>833593239</v>
      </c>
      <c r="E7" s="57">
        <v>3652033999</v>
      </c>
      <c r="F7" s="41">
        <v>0</v>
      </c>
      <c r="G7" s="57">
        <v>3652033999</v>
      </c>
      <c r="H7" s="37"/>
    </row>
    <row r="8" spans="1:8" ht="15.75">
      <c r="A8" s="37"/>
      <c r="B8" s="41"/>
      <c r="C8" s="41"/>
      <c r="D8" s="41"/>
      <c r="E8" s="41"/>
      <c r="F8" s="41"/>
      <c r="G8" s="41"/>
      <c r="H8" s="37"/>
    </row>
    <row r="9" spans="1:8" ht="29.25">
      <c r="A9" s="59" t="s">
        <v>87</v>
      </c>
      <c r="B9" s="41">
        <v>3000000000</v>
      </c>
      <c r="C9" s="41">
        <v>2957225697</v>
      </c>
      <c r="D9" s="41">
        <f>+B9-C9</f>
        <v>42774303</v>
      </c>
      <c r="E9" s="41">
        <v>1001363437</v>
      </c>
      <c r="F9" s="41">
        <v>0</v>
      </c>
      <c r="G9" s="41">
        <f>+E9</f>
        <v>1001363437</v>
      </c>
      <c r="H9" s="37"/>
    </row>
    <row r="10" spans="1:8" ht="15.75">
      <c r="A10" s="37"/>
      <c r="B10" s="41"/>
      <c r="C10" s="41"/>
      <c r="D10" s="41"/>
      <c r="E10" s="41"/>
      <c r="F10" s="41"/>
      <c r="G10" s="41"/>
      <c r="H10" s="37"/>
    </row>
    <row r="11" spans="1:8" ht="15.75">
      <c r="A11" s="47" t="s">
        <v>45</v>
      </c>
      <c r="B11" s="41"/>
      <c r="C11" s="41"/>
      <c r="D11" s="41"/>
      <c r="E11" s="41"/>
      <c r="F11" s="41"/>
      <c r="G11" s="41"/>
      <c r="H11" s="37"/>
    </row>
    <row r="12" spans="1:8" ht="15.75">
      <c r="A12" s="37" t="s">
        <v>2</v>
      </c>
      <c r="B12" s="41">
        <v>230000000</v>
      </c>
      <c r="C12" s="41">
        <v>178308675</v>
      </c>
      <c r="D12" s="41">
        <f>+B12-C12</f>
        <v>51691325</v>
      </c>
      <c r="E12" s="41">
        <v>127354382</v>
      </c>
      <c r="F12" s="41">
        <v>0</v>
      </c>
      <c r="G12" s="41">
        <f>+E12</f>
        <v>127354382</v>
      </c>
      <c r="H12" s="37"/>
    </row>
    <row r="13" spans="1:8" ht="15.75">
      <c r="A13" s="37" t="s">
        <v>8</v>
      </c>
      <c r="B13" s="41">
        <v>355000000</v>
      </c>
      <c r="C13" s="41">
        <v>355000000</v>
      </c>
      <c r="D13" s="41">
        <v>0</v>
      </c>
      <c r="E13" s="41">
        <v>221596077</v>
      </c>
      <c r="F13" s="41">
        <v>0</v>
      </c>
      <c r="G13" s="41">
        <f>+E13</f>
        <v>221596077</v>
      </c>
      <c r="H13" s="37"/>
    </row>
    <row r="14" spans="1:8" ht="15.75">
      <c r="A14" s="37" t="s">
        <v>4</v>
      </c>
      <c r="B14" s="41">
        <v>790000000</v>
      </c>
      <c r="C14" s="41">
        <v>485587176</v>
      </c>
      <c r="D14" s="41">
        <f>+B14-C14</f>
        <v>304412824</v>
      </c>
      <c r="E14" s="41">
        <v>446642486</v>
      </c>
      <c r="F14" s="41">
        <v>0</v>
      </c>
      <c r="G14" s="41">
        <f>+E14</f>
        <v>446642486</v>
      </c>
      <c r="H14" s="37"/>
    </row>
    <row r="15" spans="1:8" ht="15.75">
      <c r="A15" s="37" t="s">
        <v>5</v>
      </c>
      <c r="B15" s="41">
        <v>175000000</v>
      </c>
      <c r="C15" s="41">
        <v>156523105</v>
      </c>
      <c r="D15" s="41">
        <f>+B15-C15</f>
        <v>18476895</v>
      </c>
      <c r="E15" s="33">
        <v>134739898</v>
      </c>
      <c r="F15" s="41">
        <v>0</v>
      </c>
      <c r="G15" s="41">
        <f>+E15</f>
        <v>134739898</v>
      </c>
      <c r="H15" s="37"/>
    </row>
    <row r="16" spans="1:8" ht="15.75">
      <c r="A16" s="37" t="s">
        <v>3</v>
      </c>
      <c r="B16" s="41">
        <v>200000000</v>
      </c>
      <c r="C16" s="41">
        <v>30953390</v>
      </c>
      <c r="D16" s="41">
        <f>+B16-C16</f>
        <v>169046610</v>
      </c>
      <c r="E16" s="41">
        <v>24712128</v>
      </c>
      <c r="F16" s="41">
        <v>0</v>
      </c>
      <c r="G16" s="41">
        <f>+E16</f>
        <v>24712128</v>
      </c>
      <c r="H16" s="37"/>
    </row>
    <row r="17" spans="1:8" ht="15.75">
      <c r="A17" s="37"/>
      <c r="B17" s="41"/>
      <c r="C17" s="41"/>
      <c r="D17" s="41"/>
      <c r="E17" s="41"/>
      <c r="F17" s="41"/>
      <c r="G17" s="41"/>
      <c r="H17" s="37"/>
    </row>
    <row r="18" spans="1:8" ht="15.75">
      <c r="A18" s="37" t="s">
        <v>171</v>
      </c>
      <c r="B18" s="41"/>
      <c r="C18" s="41"/>
      <c r="D18" s="41"/>
      <c r="E18" s="41"/>
      <c r="F18" s="41"/>
      <c r="G18" s="41"/>
      <c r="H18" s="37"/>
    </row>
    <row r="19" spans="1:8" ht="15.75">
      <c r="A19" s="37" t="s">
        <v>39</v>
      </c>
      <c r="B19" s="41">
        <v>100000000</v>
      </c>
      <c r="C19" s="41">
        <v>100000000</v>
      </c>
      <c r="D19" s="41">
        <v>0</v>
      </c>
      <c r="E19" s="41">
        <v>0</v>
      </c>
      <c r="F19" s="41">
        <v>0</v>
      </c>
      <c r="G19" s="41">
        <f>+E19</f>
        <v>0</v>
      </c>
      <c r="H19" s="37"/>
    </row>
    <row r="20" spans="1:8" ht="15.75">
      <c r="A20" s="37" t="s">
        <v>12</v>
      </c>
      <c r="B20" s="41">
        <v>400000000</v>
      </c>
      <c r="C20" s="41">
        <v>399110000</v>
      </c>
      <c r="D20" s="41">
        <f>+B20-C20</f>
        <v>890000</v>
      </c>
      <c r="E20" s="41">
        <v>41746613</v>
      </c>
      <c r="F20" s="41">
        <v>0</v>
      </c>
      <c r="G20" s="41">
        <f>+E20</f>
        <v>41746613</v>
      </c>
      <c r="H20" s="37"/>
    </row>
    <row r="21" spans="1:8" ht="15.75">
      <c r="A21" s="37"/>
      <c r="B21" s="41"/>
      <c r="C21" s="41"/>
      <c r="D21" s="41"/>
      <c r="E21" s="41"/>
      <c r="F21" s="41"/>
      <c r="G21" s="41"/>
      <c r="H21" s="37"/>
    </row>
    <row r="22" spans="1:8" ht="15.75">
      <c r="A22" s="37" t="s">
        <v>42</v>
      </c>
      <c r="B22" s="41"/>
      <c r="C22" s="41"/>
      <c r="D22" s="41"/>
      <c r="E22" s="41"/>
      <c r="F22" s="41"/>
      <c r="G22" s="41"/>
      <c r="H22" s="37"/>
    </row>
    <row r="23" spans="1:8" ht="15.75">
      <c r="A23" s="37" t="s">
        <v>9</v>
      </c>
      <c r="B23" s="41">
        <v>150000000</v>
      </c>
      <c r="C23" s="41">
        <v>140895000</v>
      </c>
      <c r="D23" s="41">
        <f>+B23-C23</f>
        <v>9105000</v>
      </c>
      <c r="E23" s="33">
        <v>40336790</v>
      </c>
      <c r="F23" s="41">
        <v>0</v>
      </c>
      <c r="G23" s="41">
        <f>+E23</f>
        <v>40336790</v>
      </c>
      <c r="H23" s="37"/>
    </row>
    <row r="24" spans="1:8" ht="15.75">
      <c r="A24" s="37" t="s">
        <v>10</v>
      </c>
      <c r="B24" s="41">
        <v>350000000</v>
      </c>
      <c r="C24" s="41">
        <v>336345000</v>
      </c>
      <c r="D24" s="41">
        <f>+B24-C24</f>
        <v>13655000</v>
      </c>
      <c r="E24" s="33">
        <v>83336798</v>
      </c>
      <c r="F24" s="41">
        <v>0</v>
      </c>
      <c r="G24" s="41">
        <f>+E24</f>
        <v>83336798</v>
      </c>
      <c r="H24" s="37"/>
    </row>
    <row r="25" spans="1:8" ht="15.75">
      <c r="A25" s="37" t="s">
        <v>11</v>
      </c>
      <c r="B25" s="41">
        <v>650000000</v>
      </c>
      <c r="C25" s="41">
        <v>643300000</v>
      </c>
      <c r="D25" s="41">
        <f>+B25-C25</f>
        <v>6700000</v>
      </c>
      <c r="E25" s="41">
        <v>193565580</v>
      </c>
      <c r="F25" s="41">
        <v>0</v>
      </c>
      <c r="G25" s="41">
        <f>+E25</f>
        <v>193565580</v>
      </c>
      <c r="H25" s="37"/>
    </row>
    <row r="26" spans="1:8" ht="15.75">
      <c r="A26" s="37"/>
      <c r="B26" s="41"/>
      <c r="C26" s="41"/>
      <c r="D26" s="41"/>
      <c r="E26" s="41"/>
      <c r="F26" s="41"/>
      <c r="G26" s="41"/>
      <c r="H26" s="37"/>
    </row>
    <row r="27" spans="1:8" ht="15.75">
      <c r="A27" s="47" t="s">
        <v>43</v>
      </c>
      <c r="B27" s="41"/>
      <c r="C27" s="41"/>
      <c r="D27" s="41"/>
      <c r="E27" s="41"/>
      <c r="F27" s="41"/>
      <c r="G27" s="41"/>
      <c r="H27" s="37"/>
    </row>
    <row r="28" spans="1:8" ht="15.75">
      <c r="A28" s="37" t="s">
        <v>22</v>
      </c>
      <c r="B28" s="41">
        <v>250000000</v>
      </c>
      <c r="C28" s="41">
        <v>245462758</v>
      </c>
      <c r="D28" s="41">
        <f>+B28-C28</f>
        <v>4537242</v>
      </c>
      <c r="E28" s="33">
        <v>107369834</v>
      </c>
      <c r="F28" s="41">
        <v>0</v>
      </c>
      <c r="G28" s="41">
        <f>+E28</f>
        <v>107369834</v>
      </c>
      <c r="H28" s="37"/>
    </row>
    <row r="29" spans="1:8" ht="15.75">
      <c r="A29" s="37" t="s">
        <v>117</v>
      </c>
      <c r="B29" s="41">
        <v>1200000000</v>
      </c>
      <c r="C29" s="41">
        <v>1054508709</v>
      </c>
      <c r="D29" s="41">
        <f>+B29-C29</f>
        <v>145491291</v>
      </c>
      <c r="E29" s="33">
        <v>686161947</v>
      </c>
      <c r="F29" s="41">
        <v>0</v>
      </c>
      <c r="G29" s="41">
        <f>+E29</f>
        <v>686161947</v>
      </c>
      <c r="H29" s="37"/>
    </row>
    <row r="30" spans="1:8" ht="15.75">
      <c r="A30" s="37"/>
      <c r="B30" s="41"/>
      <c r="C30" s="41"/>
      <c r="D30" s="41"/>
      <c r="E30" s="41"/>
      <c r="F30" s="41"/>
      <c r="G30" s="41"/>
      <c r="H30" s="37"/>
    </row>
    <row r="31" spans="1:8" ht="15.75">
      <c r="A31" s="37" t="s">
        <v>80</v>
      </c>
      <c r="B31" s="41">
        <v>250000000</v>
      </c>
      <c r="C31" s="41">
        <v>250000000</v>
      </c>
      <c r="D31" s="41">
        <v>0</v>
      </c>
      <c r="E31" s="41">
        <v>540000</v>
      </c>
      <c r="F31" s="41">
        <v>0</v>
      </c>
      <c r="G31" s="41">
        <f>+E31</f>
        <v>540000</v>
      </c>
      <c r="H31" s="37"/>
    </row>
    <row r="32" spans="1:8" ht="15.75">
      <c r="A32" s="37"/>
      <c r="B32" s="41"/>
      <c r="C32" s="41"/>
      <c r="D32" s="41"/>
      <c r="E32" s="41"/>
      <c r="F32" s="41"/>
      <c r="G32" s="41"/>
      <c r="H32" s="37"/>
    </row>
    <row r="33" spans="1:8" ht="15.75">
      <c r="A33" s="37" t="s">
        <v>172</v>
      </c>
      <c r="B33" s="41"/>
      <c r="C33" s="41"/>
      <c r="D33" s="41"/>
      <c r="E33" s="41"/>
      <c r="F33" s="41"/>
      <c r="G33" s="41"/>
      <c r="H33" s="37"/>
    </row>
    <row r="34" spans="1:8" ht="15.75">
      <c r="A34" s="37" t="s">
        <v>13</v>
      </c>
      <c r="B34" s="41">
        <v>960000000</v>
      </c>
      <c r="C34" s="41">
        <v>952072000</v>
      </c>
      <c r="D34" s="41">
        <f>+B34-C34</f>
        <v>7928000</v>
      </c>
      <c r="E34" s="41">
        <v>105510974</v>
      </c>
      <c r="F34" s="41">
        <v>0</v>
      </c>
      <c r="G34" s="41">
        <f>+E34</f>
        <v>105510974</v>
      </c>
      <c r="H34" s="37"/>
    </row>
    <row r="35" spans="1:8" ht="15.75">
      <c r="A35" s="37" t="s">
        <v>14</v>
      </c>
      <c r="B35" s="41">
        <v>150000000</v>
      </c>
      <c r="C35" s="41">
        <v>149500000</v>
      </c>
      <c r="D35" s="41">
        <f>+B35-C35</f>
        <v>500000</v>
      </c>
      <c r="E35" s="41">
        <v>63841000</v>
      </c>
      <c r="F35" s="41">
        <v>0</v>
      </c>
      <c r="G35" s="41">
        <f>+E35</f>
        <v>63841000</v>
      </c>
      <c r="H35" s="37"/>
    </row>
    <row r="36" spans="1:8" ht="15.75">
      <c r="A36" s="37" t="s">
        <v>15</v>
      </c>
      <c r="B36" s="41">
        <v>25000000</v>
      </c>
      <c r="C36" s="41">
        <v>23425000</v>
      </c>
      <c r="D36" s="41">
        <f>+B36-C36</f>
        <v>1575000</v>
      </c>
      <c r="E36" s="41">
        <v>85471</v>
      </c>
      <c r="F36" s="41">
        <v>0</v>
      </c>
      <c r="G36" s="41">
        <f>+E36</f>
        <v>85471</v>
      </c>
      <c r="H36" s="37"/>
    </row>
    <row r="37" spans="1:8" ht="15.75">
      <c r="A37" s="37"/>
      <c r="B37" s="41"/>
      <c r="C37" s="41"/>
      <c r="D37" s="41"/>
      <c r="E37" s="41"/>
      <c r="F37" s="41"/>
      <c r="G37" s="41"/>
      <c r="H37" s="37"/>
    </row>
    <row r="38" spans="1:8" ht="15.75">
      <c r="A38" s="37" t="s">
        <v>16</v>
      </c>
      <c r="B38" s="41">
        <v>200000000</v>
      </c>
      <c r="C38" s="41">
        <v>199770000</v>
      </c>
      <c r="D38" s="41">
        <f>+B38-C38</f>
        <v>230000</v>
      </c>
      <c r="E38" s="41">
        <v>422054</v>
      </c>
      <c r="F38" s="41">
        <v>0</v>
      </c>
      <c r="G38" s="41">
        <f>+E38</f>
        <v>422054</v>
      </c>
      <c r="H38" s="37"/>
    </row>
    <row r="39" spans="1:8" ht="15.75">
      <c r="A39" s="37"/>
      <c r="B39" s="41"/>
      <c r="C39" s="41"/>
      <c r="D39" s="41"/>
      <c r="E39" s="41"/>
      <c r="F39" s="41"/>
      <c r="G39" s="41"/>
      <c r="H39" s="37"/>
    </row>
    <row r="40" spans="1:8" ht="15.75">
      <c r="A40" s="37" t="s">
        <v>21</v>
      </c>
      <c r="B40" s="41">
        <v>100000000</v>
      </c>
      <c r="C40" s="41">
        <v>99200000</v>
      </c>
      <c r="D40" s="41">
        <f>+B40-C40</f>
        <v>800000</v>
      </c>
      <c r="E40" s="41">
        <v>90724</v>
      </c>
      <c r="F40" s="41">
        <v>0</v>
      </c>
      <c r="G40" s="41">
        <f>+E40</f>
        <v>90724</v>
      </c>
      <c r="H40" s="37"/>
    </row>
    <row r="41" spans="1:8" ht="15.75">
      <c r="A41" s="37"/>
      <c r="B41" s="41"/>
      <c r="C41" s="41"/>
      <c r="D41" s="41"/>
      <c r="E41" s="41"/>
      <c r="F41" s="41"/>
      <c r="G41" s="41"/>
      <c r="H41" s="37"/>
    </row>
    <row r="42" spans="1:8" ht="15.75">
      <c r="A42" s="37" t="s">
        <v>17</v>
      </c>
      <c r="B42" s="41">
        <v>1000000000</v>
      </c>
      <c r="C42" s="33">
        <v>968750239</v>
      </c>
      <c r="D42" s="33">
        <f>+B42-C42</f>
        <v>31249761</v>
      </c>
      <c r="E42" s="33">
        <v>145147283</v>
      </c>
      <c r="F42" s="41">
        <v>0</v>
      </c>
      <c r="G42" s="41">
        <f>+E42</f>
        <v>145147283</v>
      </c>
      <c r="H42" s="37"/>
    </row>
    <row r="43" spans="1:8" ht="15.75">
      <c r="A43" s="37"/>
      <c r="B43" s="41"/>
      <c r="C43" s="41"/>
      <c r="D43" s="41"/>
      <c r="E43" s="41"/>
      <c r="F43" s="41"/>
      <c r="G43" s="41"/>
      <c r="H43" s="37"/>
    </row>
    <row r="44" spans="1:8" ht="15.75">
      <c r="A44" s="37" t="s">
        <v>18</v>
      </c>
      <c r="B44" s="41">
        <v>250000000</v>
      </c>
      <c r="C44" s="41">
        <v>250000000</v>
      </c>
      <c r="D44" s="41">
        <v>0</v>
      </c>
      <c r="E44" s="41">
        <v>41601549</v>
      </c>
      <c r="F44" s="41">
        <v>0</v>
      </c>
      <c r="G44" s="41">
        <f>+E44</f>
        <v>41601549</v>
      </c>
      <c r="H44" s="37"/>
    </row>
    <row r="45" spans="1:8" ht="15.75">
      <c r="A45" s="37"/>
      <c r="B45" s="41"/>
      <c r="C45" s="41"/>
      <c r="D45" s="41"/>
      <c r="E45" s="41"/>
      <c r="F45" s="41"/>
      <c r="G45" s="41"/>
      <c r="H45" s="37"/>
    </row>
    <row r="46" spans="1:8" ht="15.75">
      <c r="A46" s="37" t="s">
        <v>173</v>
      </c>
      <c r="B46" s="41"/>
      <c r="C46" s="41"/>
      <c r="D46" s="41"/>
      <c r="E46" s="41"/>
      <c r="F46" s="41"/>
      <c r="G46" s="41"/>
      <c r="H46" s="37"/>
    </row>
    <row r="47" spans="1:8" ht="15.75">
      <c r="A47" s="37" t="s">
        <v>174</v>
      </c>
      <c r="B47" s="41" t="s">
        <v>179</v>
      </c>
      <c r="C47" s="41">
        <v>1039470012</v>
      </c>
      <c r="D47" s="41">
        <f>1064000000-C47</f>
        <v>24529988</v>
      </c>
      <c r="E47" s="33">
        <v>9653081</v>
      </c>
      <c r="F47" s="41">
        <v>0</v>
      </c>
      <c r="G47" s="41">
        <f>+E47</f>
        <v>9653081</v>
      </c>
      <c r="H47" s="37"/>
    </row>
    <row r="48" spans="1:8" ht="15.75">
      <c r="A48" s="37" t="s">
        <v>175</v>
      </c>
      <c r="B48" s="41" t="s">
        <v>180</v>
      </c>
      <c r="C48" s="41">
        <v>49360000</v>
      </c>
      <c r="D48" s="41">
        <v>0</v>
      </c>
      <c r="E48" s="41">
        <v>1989695</v>
      </c>
      <c r="F48" s="41">
        <v>0</v>
      </c>
      <c r="G48" s="41">
        <f>+E48</f>
        <v>1989695</v>
      </c>
      <c r="H48" s="37"/>
    </row>
    <row r="49" spans="1:8" ht="15.75">
      <c r="A49" s="37" t="s">
        <v>176</v>
      </c>
      <c r="B49" s="41" t="s">
        <v>181</v>
      </c>
      <c r="C49" s="41">
        <v>136640000</v>
      </c>
      <c r="D49" s="41">
        <v>0</v>
      </c>
      <c r="E49" s="41">
        <v>47009562</v>
      </c>
      <c r="F49" s="41">
        <v>0</v>
      </c>
      <c r="G49" s="41">
        <f>+E49</f>
        <v>47009562</v>
      </c>
      <c r="H49" s="37"/>
    </row>
    <row r="50" spans="1:8" ht="15.75">
      <c r="A50" s="37"/>
      <c r="B50" s="41"/>
      <c r="C50" s="41"/>
      <c r="D50" s="41"/>
      <c r="E50" s="41"/>
      <c r="F50" s="41"/>
      <c r="G50" s="41"/>
      <c r="H50" s="37"/>
    </row>
    <row r="51" spans="1:8" ht="15.75">
      <c r="A51" s="37" t="s">
        <v>177</v>
      </c>
      <c r="B51" s="41"/>
      <c r="C51" s="41"/>
      <c r="D51" s="41"/>
      <c r="E51" s="41"/>
      <c r="F51" s="41"/>
      <c r="G51" s="41"/>
      <c r="H51" s="37"/>
    </row>
    <row r="52" spans="1:8" ht="15.75">
      <c r="A52" s="37" t="s">
        <v>19</v>
      </c>
      <c r="B52" s="41">
        <v>250000000</v>
      </c>
      <c r="C52" s="41">
        <v>250000000</v>
      </c>
      <c r="D52" s="41">
        <v>0</v>
      </c>
      <c r="E52" s="41">
        <v>49014451</v>
      </c>
      <c r="F52" s="41">
        <v>0</v>
      </c>
      <c r="G52" s="41">
        <f>+E52</f>
        <v>49014451</v>
      </c>
      <c r="H52" s="37"/>
    </row>
    <row r="53" spans="1:8" ht="15.75">
      <c r="A53" s="37" t="s">
        <v>38</v>
      </c>
      <c r="B53" s="41">
        <v>1250000000</v>
      </c>
      <c r="C53" s="41">
        <v>1250000000</v>
      </c>
      <c r="D53" s="41">
        <v>0</v>
      </c>
      <c r="E53" s="41">
        <v>0</v>
      </c>
      <c r="F53" s="41">
        <v>0</v>
      </c>
      <c r="G53" s="41">
        <f>+E53</f>
        <v>0</v>
      </c>
      <c r="H53" s="37"/>
    </row>
    <row r="54" spans="1:8" ht="15.75">
      <c r="A54" s="37" t="s">
        <v>20</v>
      </c>
      <c r="B54" s="41">
        <v>1000000000</v>
      </c>
      <c r="C54" s="41">
        <v>1000000000</v>
      </c>
      <c r="D54" s="41">
        <v>0</v>
      </c>
      <c r="E54" s="41">
        <v>78202185</v>
      </c>
      <c r="F54" s="41">
        <v>0</v>
      </c>
      <c r="G54" s="41">
        <f>+E54</f>
        <v>78202185</v>
      </c>
      <c r="H54" s="37"/>
    </row>
    <row r="55" spans="1:8" ht="15.75">
      <c r="A55" s="60" t="s">
        <v>123</v>
      </c>
      <c r="B55" s="61"/>
      <c r="C55" s="62"/>
      <c r="D55" s="61"/>
      <c r="E55" s="61"/>
      <c r="F55" s="61"/>
      <c r="G55" s="61"/>
      <c r="H55" s="37"/>
    </row>
    <row r="56" spans="1:8" ht="15.75">
      <c r="A56" s="52"/>
      <c r="B56" s="53"/>
      <c r="C56" s="54"/>
      <c r="D56" s="53"/>
      <c r="E56" s="53"/>
      <c r="F56" s="53"/>
      <c r="G56" s="53"/>
      <c r="H56" s="37"/>
    </row>
    <row r="57" spans="1:8" ht="15.75">
      <c r="A57" s="52" t="s">
        <v>178</v>
      </c>
      <c r="B57" s="55"/>
      <c r="C57" s="38"/>
      <c r="D57" s="38"/>
      <c r="E57" s="38"/>
      <c r="F57" s="38"/>
      <c r="G57" s="38"/>
      <c r="H57" s="37"/>
    </row>
    <row r="58" spans="1:8" ht="15.75">
      <c r="A58" s="52"/>
      <c r="B58" s="55"/>
      <c r="C58" s="38"/>
      <c r="D58" s="38"/>
      <c r="E58" s="38"/>
      <c r="F58" s="38"/>
      <c r="G58" s="38"/>
      <c r="H58" s="37"/>
    </row>
    <row r="59" spans="1:8" ht="15.75">
      <c r="A59" s="37"/>
      <c r="B59" s="38"/>
      <c r="C59" s="38"/>
      <c r="D59" s="38"/>
      <c r="E59" s="38"/>
      <c r="F59" s="38"/>
      <c r="G59" s="38"/>
      <c r="H59" s="37"/>
    </row>
    <row r="60" spans="1:8" ht="15.75">
      <c r="A60" s="37" t="s">
        <v>97</v>
      </c>
      <c r="B60" s="38"/>
      <c r="C60" s="38"/>
      <c r="D60" s="38"/>
      <c r="E60" s="38"/>
      <c r="F60" s="38"/>
      <c r="G60" s="38"/>
      <c r="H60" s="37"/>
    </row>
    <row r="61" spans="1:8" ht="15.75">
      <c r="A61" s="37"/>
      <c r="B61" s="38"/>
      <c r="C61" s="38"/>
      <c r="D61" s="38"/>
      <c r="E61" s="38"/>
      <c r="F61" s="38"/>
      <c r="G61" s="38"/>
      <c r="H61" s="37"/>
    </row>
    <row r="62" spans="1:8" ht="15.75">
      <c r="A62" s="37"/>
      <c r="B62" s="38"/>
      <c r="C62" s="38"/>
      <c r="D62" s="38"/>
      <c r="E62" s="38"/>
      <c r="F62" s="38"/>
      <c r="G62" s="38"/>
      <c r="H62" s="37"/>
    </row>
    <row r="63" spans="1:8" ht="15.75">
      <c r="A63" s="37"/>
      <c r="B63" s="38"/>
      <c r="C63" s="38"/>
      <c r="D63" s="38"/>
      <c r="E63" s="38"/>
      <c r="F63" s="38"/>
      <c r="G63" s="38"/>
      <c r="H63" s="37"/>
    </row>
    <row r="64" spans="1:8" ht="15.75">
      <c r="A64" s="37"/>
      <c r="B64" s="38"/>
      <c r="C64" s="38"/>
      <c r="D64" s="38"/>
      <c r="E64" s="38"/>
      <c r="F64" s="38"/>
      <c r="G64" s="38"/>
      <c r="H64" s="37"/>
    </row>
    <row r="65" spans="1:8" ht="15.75">
      <c r="A65" s="37"/>
      <c r="B65" s="38"/>
      <c r="C65" s="38"/>
      <c r="D65" s="38"/>
      <c r="E65" s="38"/>
      <c r="F65" s="38"/>
      <c r="G65" s="38"/>
      <c r="H65" s="37"/>
    </row>
    <row r="66" spans="1:8" ht="15.75">
      <c r="A66" s="37"/>
      <c r="B66" s="38"/>
      <c r="C66" s="38"/>
      <c r="D66" s="38"/>
      <c r="E66" s="38"/>
      <c r="F66" s="38"/>
      <c r="G66" s="38"/>
      <c r="H66" s="37"/>
    </row>
    <row r="67" spans="1:8" ht="15.75">
      <c r="A67" s="37"/>
      <c r="B67" s="38"/>
      <c r="C67" s="38"/>
      <c r="D67" s="38"/>
      <c r="E67" s="38"/>
      <c r="F67" s="38"/>
      <c r="G67" s="38"/>
      <c r="H67" s="37"/>
    </row>
    <row r="68" spans="1:8" ht="15.75">
      <c r="A68" s="37"/>
      <c r="B68" s="38"/>
      <c r="C68" s="38"/>
      <c r="D68" s="38"/>
      <c r="E68" s="38"/>
      <c r="F68" s="38"/>
      <c r="G68" s="38"/>
      <c r="H68" s="37"/>
    </row>
    <row r="69" spans="1:8" ht="15.75">
      <c r="A69" s="37"/>
      <c r="B69" s="38"/>
      <c r="C69" s="38"/>
      <c r="D69" s="38"/>
      <c r="E69" s="38"/>
      <c r="F69" s="38"/>
      <c r="G69" s="38"/>
      <c r="H69" s="37"/>
    </row>
    <row r="70" spans="1:8" ht="15.75">
      <c r="A70" s="37"/>
      <c r="B70" s="38"/>
      <c r="C70" s="38"/>
      <c r="D70" s="38"/>
      <c r="E70" s="38"/>
      <c r="F70" s="38"/>
      <c r="G70" s="38"/>
      <c r="H70" s="37"/>
    </row>
  </sheetData>
  <sheetProtection/>
  <mergeCells count="1">
    <mergeCell ref="E4:G4"/>
  </mergeCells>
  <printOptions/>
  <pageMargins left="0.7" right="0.7" top="0.75" bottom="0.75" header="0.3" footer="0.3"/>
  <pageSetup fitToHeight="2" fitToWidth="1" horizontalDpi="600" verticalDpi="600" orientation="landscape" scale="68" r:id="rId1"/>
</worksheet>
</file>

<file path=xl/worksheets/sheet16.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A1" sqref="A1"/>
    </sheetView>
  </sheetViews>
  <sheetFormatPr defaultColWidth="15.77734375" defaultRowHeight="15.75"/>
  <cols>
    <col min="1" max="1" width="59.77734375" style="0" customWidth="1"/>
  </cols>
  <sheetData>
    <row r="1" spans="1:8" ht="20.25">
      <c r="A1" s="63" t="s">
        <v>0</v>
      </c>
      <c r="B1" s="45"/>
      <c r="C1" s="45"/>
      <c r="D1" s="45"/>
      <c r="E1" s="37"/>
      <c r="F1" s="37"/>
      <c r="G1" s="37"/>
      <c r="H1" s="37"/>
    </row>
    <row r="2" spans="1:8" ht="20.25">
      <c r="A2" s="63" t="s">
        <v>182</v>
      </c>
      <c r="B2" s="45"/>
      <c r="C2" s="45"/>
      <c r="D2" s="45"/>
      <c r="E2" s="37"/>
      <c r="F2" s="37"/>
      <c r="G2" s="37"/>
      <c r="H2" s="37"/>
    </row>
    <row r="3" spans="1:8" ht="15.75">
      <c r="A3" s="45"/>
      <c r="B3" s="45"/>
      <c r="C3" s="45"/>
      <c r="D3" s="45"/>
      <c r="E3" s="37"/>
      <c r="F3" s="37"/>
      <c r="G3" s="37"/>
      <c r="H3" s="37"/>
    </row>
    <row r="4" spans="1:8" ht="15.75">
      <c r="A4" s="19"/>
      <c r="B4" s="43"/>
      <c r="C4" s="44"/>
      <c r="D4" s="43"/>
      <c r="E4" s="70" t="s">
        <v>135</v>
      </c>
      <c r="F4" s="70"/>
      <c r="G4" s="70"/>
      <c r="H4" s="37"/>
    </row>
    <row r="5" spans="1:8" ht="45.75">
      <c r="A5" s="13" t="s">
        <v>1</v>
      </c>
      <c r="B5" s="27" t="s">
        <v>57</v>
      </c>
      <c r="C5" s="28" t="s">
        <v>58</v>
      </c>
      <c r="D5" s="27" t="s">
        <v>59</v>
      </c>
      <c r="E5" s="42" t="s">
        <v>6</v>
      </c>
      <c r="F5" s="42" t="s">
        <v>136</v>
      </c>
      <c r="G5" s="42" t="s">
        <v>137</v>
      </c>
      <c r="H5" s="37"/>
    </row>
    <row r="6" spans="1:8" ht="15.75">
      <c r="A6" s="37"/>
      <c r="B6" s="46"/>
      <c r="C6" s="46"/>
      <c r="D6" s="46"/>
      <c r="E6" s="37"/>
      <c r="F6" s="37"/>
      <c r="G6" s="37"/>
      <c r="H6" s="37"/>
    </row>
    <row r="7" spans="1:8" ht="15.75">
      <c r="A7" s="37" t="s">
        <v>23</v>
      </c>
      <c r="B7" s="57">
        <v>14535000000</v>
      </c>
      <c r="C7" s="57">
        <v>13523835415</v>
      </c>
      <c r="D7" s="57">
        <v>1011164585</v>
      </c>
      <c r="E7" s="57">
        <v>3803565999</v>
      </c>
      <c r="F7" s="41">
        <v>0</v>
      </c>
      <c r="G7" s="57">
        <v>3803565999</v>
      </c>
      <c r="H7" s="37"/>
    </row>
    <row r="8" spans="1:8" ht="15.75">
      <c r="A8" s="37"/>
      <c r="B8" s="41"/>
      <c r="C8" s="41"/>
      <c r="D8" s="41"/>
      <c r="E8" s="41"/>
      <c r="F8" s="41"/>
      <c r="G8" s="41"/>
      <c r="H8" s="37"/>
    </row>
    <row r="9" spans="1:8" ht="29.25">
      <c r="A9" s="59" t="s">
        <v>87</v>
      </c>
      <c r="B9" s="41">
        <v>3000000000</v>
      </c>
      <c r="C9" s="41">
        <v>2941225686</v>
      </c>
      <c r="D9" s="41">
        <f>+B9-C9</f>
        <v>58774314</v>
      </c>
      <c r="E9" s="41">
        <v>1075232225</v>
      </c>
      <c r="F9" s="41">
        <v>0</v>
      </c>
      <c r="G9" s="41">
        <f>+E9</f>
        <v>1075232225</v>
      </c>
      <c r="H9" s="37"/>
    </row>
    <row r="10" spans="1:8" ht="15.75">
      <c r="A10" s="37"/>
      <c r="B10" s="41"/>
      <c r="C10" s="41"/>
      <c r="D10" s="41"/>
      <c r="E10" s="41"/>
      <c r="F10" s="41"/>
      <c r="G10" s="41"/>
      <c r="H10" s="37"/>
    </row>
    <row r="11" spans="1:8" ht="15.75">
      <c r="A11" s="47" t="s">
        <v>45</v>
      </c>
      <c r="B11" s="41"/>
      <c r="C11" s="41"/>
      <c r="D11" s="41"/>
      <c r="E11" s="41"/>
      <c r="F11" s="41"/>
      <c r="G11" s="41"/>
      <c r="H11" s="37"/>
    </row>
    <row r="12" spans="1:8" ht="15.75">
      <c r="A12" s="37" t="s">
        <v>2</v>
      </c>
      <c r="B12" s="41">
        <v>230000000</v>
      </c>
      <c r="C12" s="41">
        <v>167808527</v>
      </c>
      <c r="D12" s="41">
        <f>+B12-C12</f>
        <v>62191473</v>
      </c>
      <c r="E12" s="41">
        <v>127520839</v>
      </c>
      <c r="F12" s="41">
        <v>0</v>
      </c>
      <c r="G12" s="41">
        <f>+E12</f>
        <v>127520839</v>
      </c>
      <c r="H12" s="37"/>
    </row>
    <row r="13" spans="1:8" ht="15.75">
      <c r="A13" s="37" t="s">
        <v>8</v>
      </c>
      <c r="B13" s="41">
        <v>355000000</v>
      </c>
      <c r="C13" s="41">
        <v>354934966</v>
      </c>
      <c r="D13" s="41">
        <f>+B13-C13</f>
        <v>65034</v>
      </c>
      <c r="E13" s="41">
        <v>255434244</v>
      </c>
      <c r="F13" s="41">
        <v>0</v>
      </c>
      <c r="G13" s="41">
        <f>+E13</f>
        <v>255434244</v>
      </c>
      <c r="H13" s="37"/>
    </row>
    <row r="14" spans="1:8" ht="15.75">
      <c r="A14" s="37" t="s">
        <v>4</v>
      </c>
      <c r="B14" s="41">
        <v>790000000</v>
      </c>
      <c r="C14" s="41">
        <v>422582625</v>
      </c>
      <c r="D14" s="41">
        <f>+B14-C14</f>
        <v>367417375</v>
      </c>
      <c r="E14" s="41">
        <v>396912690</v>
      </c>
      <c r="F14" s="41">
        <v>0</v>
      </c>
      <c r="G14" s="41">
        <f>+E14</f>
        <v>396912690</v>
      </c>
      <c r="H14" s="37"/>
    </row>
    <row r="15" spans="1:8" ht="15.75">
      <c r="A15" s="37" t="s">
        <v>5</v>
      </c>
      <c r="B15" s="41">
        <v>175000000</v>
      </c>
      <c r="C15" s="41">
        <v>156022982</v>
      </c>
      <c r="D15" s="41">
        <f>+B15-C15</f>
        <v>18977018</v>
      </c>
      <c r="E15" s="33">
        <v>142822224</v>
      </c>
      <c r="F15" s="41">
        <v>0</v>
      </c>
      <c r="G15" s="41">
        <f>+E15</f>
        <v>142822224</v>
      </c>
      <c r="H15" s="37"/>
    </row>
    <row r="16" spans="1:8" ht="15.75">
      <c r="A16" s="37" t="s">
        <v>3</v>
      </c>
      <c r="B16" s="41">
        <v>200000000</v>
      </c>
      <c r="C16" s="41">
        <v>25952161</v>
      </c>
      <c r="D16" s="41">
        <f>+B16-C16</f>
        <v>174047839</v>
      </c>
      <c r="E16" s="41">
        <v>21560950</v>
      </c>
      <c r="F16" s="41">
        <v>0</v>
      </c>
      <c r="G16" s="41">
        <f>+E16</f>
        <v>21560950</v>
      </c>
      <c r="H16" s="37"/>
    </row>
    <row r="17" spans="1:8" ht="15.75">
      <c r="A17" s="37"/>
      <c r="B17" s="41"/>
      <c r="C17" s="41"/>
      <c r="D17" s="41"/>
      <c r="E17" s="41"/>
      <c r="F17" s="41"/>
      <c r="G17" s="41"/>
      <c r="H17" s="37"/>
    </row>
    <row r="18" spans="1:8" ht="15.75">
      <c r="A18" s="37" t="s">
        <v>171</v>
      </c>
      <c r="B18" s="41"/>
      <c r="C18" s="41"/>
      <c r="D18" s="41"/>
      <c r="E18" s="41"/>
      <c r="F18" s="41"/>
      <c r="G18" s="41"/>
      <c r="H18" s="37"/>
    </row>
    <row r="19" spans="1:8" ht="15.75">
      <c r="A19" s="37" t="s">
        <v>39</v>
      </c>
      <c r="B19" s="41">
        <v>100000000</v>
      </c>
      <c r="C19" s="41">
        <v>100000000</v>
      </c>
      <c r="D19" s="41">
        <v>0</v>
      </c>
      <c r="E19" s="41">
        <v>0</v>
      </c>
      <c r="F19" s="41">
        <v>0</v>
      </c>
      <c r="G19" s="41">
        <f>+E19</f>
        <v>0</v>
      </c>
      <c r="H19" s="37"/>
    </row>
    <row r="20" spans="1:8" ht="15.75">
      <c r="A20" s="37" t="s">
        <v>12</v>
      </c>
      <c r="B20" s="41">
        <v>400000000</v>
      </c>
      <c r="C20" s="41">
        <v>399110000</v>
      </c>
      <c r="D20" s="41">
        <f>+B20-C20</f>
        <v>890000</v>
      </c>
      <c r="E20" s="41">
        <v>47337407</v>
      </c>
      <c r="F20" s="41">
        <v>0</v>
      </c>
      <c r="G20" s="41">
        <f>+E20</f>
        <v>47337407</v>
      </c>
      <c r="H20" s="37"/>
    </row>
    <row r="21" spans="1:8" ht="15.75">
      <c r="A21" s="37"/>
      <c r="B21" s="41"/>
      <c r="C21" s="41"/>
      <c r="D21" s="41"/>
      <c r="E21" s="41"/>
      <c r="F21" s="41"/>
      <c r="G21" s="41"/>
      <c r="H21" s="37"/>
    </row>
    <row r="22" spans="1:8" ht="15.75">
      <c r="A22" s="37" t="s">
        <v>42</v>
      </c>
      <c r="B22" s="41"/>
      <c r="C22" s="41"/>
      <c r="D22" s="41"/>
      <c r="E22" s="41"/>
      <c r="F22" s="41"/>
      <c r="G22" s="41"/>
      <c r="H22" s="37"/>
    </row>
    <row r="23" spans="1:8" ht="15.75">
      <c r="A23" s="37" t="s">
        <v>9</v>
      </c>
      <c r="B23" s="41">
        <v>150000000</v>
      </c>
      <c r="C23" s="41">
        <v>140895000</v>
      </c>
      <c r="D23" s="41">
        <f>+B23-C23</f>
        <v>9105000</v>
      </c>
      <c r="E23" s="33">
        <v>44284483</v>
      </c>
      <c r="F23" s="41">
        <v>0</v>
      </c>
      <c r="G23" s="41">
        <f>+E23</f>
        <v>44284483</v>
      </c>
      <c r="H23" s="37"/>
    </row>
    <row r="24" spans="1:8" ht="15.75">
      <c r="A24" s="37" t="s">
        <v>10</v>
      </c>
      <c r="B24" s="41">
        <v>350000000</v>
      </c>
      <c r="C24" s="41">
        <v>336345000</v>
      </c>
      <c r="D24" s="41">
        <f>+B24-C24</f>
        <v>13655000</v>
      </c>
      <c r="E24" s="33">
        <v>93630693</v>
      </c>
      <c r="F24" s="41">
        <v>0</v>
      </c>
      <c r="G24" s="41">
        <f>+E24</f>
        <v>93630693</v>
      </c>
      <c r="H24" s="37"/>
    </row>
    <row r="25" spans="1:8" ht="15.75">
      <c r="A25" s="37" t="s">
        <v>11</v>
      </c>
      <c r="B25" s="41">
        <v>650000000</v>
      </c>
      <c r="C25" s="41">
        <v>643300000</v>
      </c>
      <c r="D25" s="41">
        <f>+B25-C25</f>
        <v>6700000</v>
      </c>
      <c r="E25" s="41">
        <v>210020025</v>
      </c>
      <c r="F25" s="41">
        <v>0</v>
      </c>
      <c r="G25" s="41">
        <f>+E25</f>
        <v>210020025</v>
      </c>
      <c r="H25" s="37"/>
    </row>
    <row r="26" spans="1:8" ht="15.75">
      <c r="A26" s="37"/>
      <c r="B26" s="41"/>
      <c r="C26" s="41"/>
      <c r="D26" s="41"/>
      <c r="E26" s="41"/>
      <c r="F26" s="41"/>
      <c r="G26" s="41"/>
      <c r="H26" s="37"/>
    </row>
    <row r="27" spans="1:8" ht="15.75">
      <c r="A27" s="47" t="s">
        <v>43</v>
      </c>
      <c r="B27" s="41"/>
      <c r="C27" s="41"/>
      <c r="D27" s="41"/>
      <c r="E27" s="41"/>
      <c r="F27" s="41"/>
      <c r="G27" s="41"/>
      <c r="H27" s="37"/>
    </row>
    <row r="28" spans="1:8" ht="15.75">
      <c r="A28" s="37" t="s">
        <v>22</v>
      </c>
      <c r="B28" s="41">
        <v>250000000</v>
      </c>
      <c r="C28" s="41">
        <v>244462758</v>
      </c>
      <c r="D28" s="41">
        <f>+B28-C28</f>
        <v>5537242</v>
      </c>
      <c r="E28" s="33">
        <v>118915290</v>
      </c>
      <c r="F28" s="41">
        <v>0</v>
      </c>
      <c r="G28" s="41">
        <f>+E28</f>
        <v>118915290</v>
      </c>
      <c r="H28" s="37"/>
    </row>
    <row r="29" spans="1:8" ht="15.75">
      <c r="A29" s="37" t="s">
        <v>117</v>
      </c>
      <c r="B29" s="41">
        <v>1200000000</v>
      </c>
      <c r="C29" s="41">
        <v>979508709</v>
      </c>
      <c r="D29" s="41">
        <f>+B29-C29</f>
        <v>220491291</v>
      </c>
      <c r="E29" s="33">
        <v>659991544</v>
      </c>
      <c r="F29" s="41">
        <v>0</v>
      </c>
      <c r="G29" s="41">
        <f>+E29</f>
        <v>659991544</v>
      </c>
      <c r="H29" s="37"/>
    </row>
    <row r="30" spans="1:8" ht="15.75">
      <c r="A30" s="37"/>
      <c r="B30" s="41"/>
      <c r="C30" s="41"/>
      <c r="D30" s="41"/>
      <c r="E30" s="41"/>
      <c r="F30" s="41"/>
      <c r="G30" s="41"/>
      <c r="H30" s="37"/>
    </row>
    <row r="31" spans="1:8" ht="15.75">
      <c r="A31" s="37" t="s">
        <v>80</v>
      </c>
      <c r="B31" s="41">
        <v>250000000</v>
      </c>
      <c r="C31" s="41">
        <v>250000000</v>
      </c>
      <c r="D31" s="41">
        <v>0</v>
      </c>
      <c r="E31" s="41">
        <v>810000</v>
      </c>
      <c r="F31" s="41">
        <v>0</v>
      </c>
      <c r="G31" s="41">
        <f>+E31</f>
        <v>810000</v>
      </c>
      <c r="H31" s="37"/>
    </row>
    <row r="32" spans="1:8" ht="15.75">
      <c r="A32" s="37"/>
      <c r="B32" s="41"/>
      <c r="C32" s="41"/>
      <c r="D32" s="41"/>
      <c r="E32" s="41"/>
      <c r="F32" s="41"/>
      <c r="G32" s="41"/>
      <c r="H32" s="37"/>
    </row>
    <row r="33" spans="1:8" ht="15.75">
      <c r="A33" s="37" t="s">
        <v>172</v>
      </c>
      <c r="B33" s="41"/>
      <c r="C33" s="41"/>
      <c r="D33" s="41"/>
      <c r="E33" s="41"/>
      <c r="F33" s="41"/>
      <c r="G33" s="41"/>
      <c r="H33" s="37"/>
    </row>
    <row r="34" spans="1:8" ht="15.75">
      <c r="A34" s="37" t="s">
        <v>13</v>
      </c>
      <c r="B34" s="41">
        <v>960000000</v>
      </c>
      <c r="C34" s="41">
        <v>952072000</v>
      </c>
      <c r="D34" s="41">
        <f>+B34-C34</f>
        <v>7928000</v>
      </c>
      <c r="E34" s="41">
        <v>117738933</v>
      </c>
      <c r="F34" s="41">
        <v>0</v>
      </c>
      <c r="G34" s="41">
        <f>+E34</f>
        <v>117738933</v>
      </c>
      <c r="H34" s="37"/>
    </row>
    <row r="35" spans="1:8" ht="15.75">
      <c r="A35" s="37" t="s">
        <v>14</v>
      </c>
      <c r="B35" s="41">
        <v>150000000</v>
      </c>
      <c r="C35" s="41">
        <v>149500000</v>
      </c>
      <c r="D35" s="41">
        <f>+B35-C35</f>
        <v>500000</v>
      </c>
      <c r="E35" s="41">
        <v>67874000</v>
      </c>
      <c r="F35" s="41">
        <v>0</v>
      </c>
      <c r="G35" s="41">
        <f>+E35</f>
        <v>67874000</v>
      </c>
      <c r="H35" s="37"/>
    </row>
    <row r="36" spans="1:8" ht="15.75">
      <c r="A36" s="37" t="s">
        <v>15</v>
      </c>
      <c r="B36" s="41">
        <v>25000000</v>
      </c>
      <c r="C36" s="41">
        <v>23425000</v>
      </c>
      <c r="D36" s="41">
        <f>+B36-C36</f>
        <v>1575000</v>
      </c>
      <c r="E36" s="41">
        <v>351276</v>
      </c>
      <c r="F36" s="41">
        <v>0</v>
      </c>
      <c r="G36" s="41">
        <f>+E36</f>
        <v>351276</v>
      </c>
      <c r="H36" s="37"/>
    </row>
    <row r="37" spans="1:8" ht="15.75">
      <c r="A37" s="37"/>
      <c r="B37" s="41"/>
      <c r="C37" s="41"/>
      <c r="D37" s="41"/>
      <c r="E37" s="41"/>
      <c r="F37" s="41"/>
      <c r="G37" s="41"/>
      <c r="H37" s="37"/>
    </row>
    <row r="38" spans="1:8" ht="15.75">
      <c r="A38" s="37" t="s">
        <v>16</v>
      </c>
      <c r="B38" s="41">
        <v>200000000</v>
      </c>
      <c r="C38" s="41">
        <v>199770000</v>
      </c>
      <c r="D38" s="41">
        <f>+B38-C38</f>
        <v>230000</v>
      </c>
      <c r="E38" s="41">
        <v>544682</v>
      </c>
      <c r="F38" s="41">
        <v>0</v>
      </c>
      <c r="G38" s="41">
        <f>+E38</f>
        <v>544682</v>
      </c>
      <c r="H38" s="37"/>
    </row>
    <row r="39" spans="1:8" ht="15.75">
      <c r="A39" s="37"/>
      <c r="B39" s="41"/>
      <c r="C39" s="41"/>
      <c r="D39" s="41"/>
      <c r="E39" s="41"/>
      <c r="F39" s="41"/>
      <c r="G39" s="41"/>
      <c r="H39" s="37"/>
    </row>
    <row r="40" spans="1:8" ht="15.75">
      <c r="A40" s="37" t="s">
        <v>21</v>
      </c>
      <c r="B40" s="41">
        <v>100000000</v>
      </c>
      <c r="C40" s="41">
        <v>99200000</v>
      </c>
      <c r="D40" s="41">
        <f>+B40-C40</f>
        <v>800000</v>
      </c>
      <c r="E40" s="41">
        <v>121356</v>
      </c>
      <c r="F40" s="41">
        <v>0</v>
      </c>
      <c r="G40" s="41">
        <f>+E40</f>
        <v>121356</v>
      </c>
      <c r="H40" s="37"/>
    </row>
    <row r="41" spans="1:8" ht="15.75">
      <c r="A41" s="37"/>
      <c r="B41" s="41"/>
      <c r="C41" s="41"/>
      <c r="D41" s="41"/>
      <c r="E41" s="41"/>
      <c r="F41" s="41"/>
      <c r="G41" s="41"/>
      <c r="H41" s="37"/>
    </row>
    <row r="42" spans="1:8" ht="15.75">
      <c r="A42" s="37" t="s">
        <v>17</v>
      </c>
      <c r="B42" s="41">
        <v>1000000000</v>
      </c>
      <c r="C42" s="41">
        <v>966250000</v>
      </c>
      <c r="D42" s="41">
        <f>+B42-C42</f>
        <v>33750000</v>
      </c>
      <c r="E42" s="33">
        <v>158700641</v>
      </c>
      <c r="F42" s="41">
        <v>0</v>
      </c>
      <c r="G42" s="41">
        <f>+E42</f>
        <v>158700641</v>
      </c>
      <c r="H42" s="37"/>
    </row>
    <row r="43" spans="1:8" ht="15.75">
      <c r="A43" s="37"/>
      <c r="B43" s="41"/>
      <c r="C43" s="41"/>
      <c r="D43" s="41"/>
      <c r="E43" s="41"/>
      <c r="F43" s="41"/>
      <c r="G43" s="41"/>
      <c r="H43" s="37"/>
    </row>
    <row r="44" spans="1:8" ht="15.75">
      <c r="A44" s="37" t="s">
        <v>18</v>
      </c>
      <c r="B44" s="41">
        <v>250000000</v>
      </c>
      <c r="C44" s="41">
        <v>250000000</v>
      </c>
      <c r="D44" s="41">
        <v>0</v>
      </c>
      <c r="E44" s="41">
        <v>48807410</v>
      </c>
      <c r="F44" s="41">
        <v>0</v>
      </c>
      <c r="G44" s="41">
        <f>+E44</f>
        <v>48807410</v>
      </c>
      <c r="H44" s="37"/>
    </row>
    <row r="45" spans="1:8" ht="15.75">
      <c r="A45" s="37"/>
      <c r="B45" s="41"/>
      <c r="C45" s="41"/>
      <c r="D45" s="41"/>
      <c r="E45" s="41"/>
      <c r="F45" s="41"/>
      <c r="G45" s="41"/>
      <c r="H45" s="37"/>
    </row>
    <row r="46" spans="1:8" ht="15.75">
      <c r="A46" s="37" t="s">
        <v>173</v>
      </c>
      <c r="B46" s="41"/>
      <c r="C46" s="41"/>
      <c r="D46" s="41"/>
      <c r="E46" s="41"/>
      <c r="F46" s="41"/>
      <c r="G46" s="41"/>
      <c r="H46" s="37"/>
    </row>
    <row r="47" spans="1:8" ht="15.75">
      <c r="A47" s="37" t="s">
        <v>174</v>
      </c>
      <c r="B47" s="41" t="s">
        <v>179</v>
      </c>
      <c r="C47" s="41">
        <v>1035470000</v>
      </c>
      <c r="D47" s="41">
        <f>1064000000-C47</f>
        <v>28530000</v>
      </c>
      <c r="E47" s="33">
        <v>6855016</v>
      </c>
      <c r="F47" s="41">
        <v>0</v>
      </c>
      <c r="G47" s="41">
        <f>+E47</f>
        <v>6855016</v>
      </c>
      <c r="H47" s="37"/>
    </row>
    <row r="48" spans="1:8" ht="15.75">
      <c r="A48" s="37" t="s">
        <v>175</v>
      </c>
      <c r="B48" s="41" t="s">
        <v>180</v>
      </c>
      <c r="C48" s="41">
        <v>49360000</v>
      </c>
      <c r="D48" s="41">
        <v>0</v>
      </c>
      <c r="E48" s="41">
        <v>2999669</v>
      </c>
      <c r="F48" s="41">
        <v>0</v>
      </c>
      <c r="G48" s="41">
        <f>+E48</f>
        <v>2999669</v>
      </c>
      <c r="H48" s="37"/>
    </row>
    <row r="49" spans="1:8" ht="15.75">
      <c r="A49" s="37" t="s">
        <v>176</v>
      </c>
      <c r="B49" s="41" t="s">
        <v>181</v>
      </c>
      <c r="C49" s="41">
        <v>136640000</v>
      </c>
      <c r="D49" s="41">
        <v>0</v>
      </c>
      <c r="E49" s="41">
        <v>54010941</v>
      </c>
      <c r="F49" s="41">
        <v>0</v>
      </c>
      <c r="G49" s="41">
        <f>+E49</f>
        <v>54010941</v>
      </c>
      <c r="H49" s="37"/>
    </row>
    <row r="50" spans="1:8" ht="15.75">
      <c r="A50" s="37"/>
      <c r="B50" s="41"/>
      <c r="C50" s="41"/>
      <c r="D50" s="41"/>
      <c r="E50" s="41"/>
      <c r="F50" s="41"/>
      <c r="G50" s="41"/>
      <c r="H50" s="37"/>
    </row>
    <row r="51" spans="1:8" ht="15.75">
      <c r="A51" s="37" t="s">
        <v>177</v>
      </c>
      <c r="B51" s="41"/>
      <c r="C51" s="41"/>
      <c r="D51" s="41"/>
      <c r="E51" s="41"/>
      <c r="F51" s="41"/>
      <c r="G51" s="41"/>
      <c r="H51" s="37"/>
    </row>
    <row r="52" spans="1:8" ht="15.75">
      <c r="A52" s="37" t="s">
        <v>19</v>
      </c>
      <c r="B52" s="41">
        <v>250000000</v>
      </c>
      <c r="C52" s="41">
        <v>250000000</v>
      </c>
      <c r="D52" s="41">
        <v>0</v>
      </c>
      <c r="E52" s="41">
        <v>55679825</v>
      </c>
      <c r="F52" s="41">
        <v>0</v>
      </c>
      <c r="G52" s="41">
        <f>+E52</f>
        <v>55679825</v>
      </c>
      <c r="H52" s="37"/>
    </row>
    <row r="53" spans="1:8" ht="15.75">
      <c r="A53" s="37" t="s">
        <v>38</v>
      </c>
      <c r="B53" s="41">
        <v>1250000000</v>
      </c>
      <c r="C53" s="41">
        <v>1250000000</v>
      </c>
      <c r="D53" s="41">
        <v>0</v>
      </c>
      <c r="E53" s="41">
        <v>0</v>
      </c>
      <c r="F53" s="41">
        <v>0</v>
      </c>
      <c r="G53" s="41">
        <f>+E53</f>
        <v>0</v>
      </c>
      <c r="H53" s="37"/>
    </row>
    <row r="54" spans="1:8" ht="15.75">
      <c r="A54" s="37" t="s">
        <v>20</v>
      </c>
      <c r="B54" s="41">
        <v>1000000000</v>
      </c>
      <c r="C54" s="41">
        <v>1000000000</v>
      </c>
      <c r="D54" s="41">
        <v>0</v>
      </c>
      <c r="E54" s="41">
        <v>95409636</v>
      </c>
      <c r="F54" s="41">
        <v>0</v>
      </c>
      <c r="G54" s="41">
        <f>+E54</f>
        <v>95409636</v>
      </c>
      <c r="H54" s="37"/>
    </row>
    <row r="55" spans="1:8" ht="15.75">
      <c r="A55" s="60" t="s">
        <v>123</v>
      </c>
      <c r="B55" s="61"/>
      <c r="C55" s="62"/>
      <c r="D55" s="61"/>
      <c r="E55" s="61"/>
      <c r="F55" s="61"/>
      <c r="G55" s="61"/>
      <c r="H55" s="37"/>
    </row>
    <row r="56" spans="1:8" ht="15.75">
      <c r="A56" s="52"/>
      <c r="B56" s="53"/>
      <c r="C56" s="54"/>
      <c r="D56" s="53"/>
      <c r="E56" s="53"/>
      <c r="F56" s="53"/>
      <c r="G56" s="53"/>
      <c r="H56" s="37"/>
    </row>
    <row r="57" spans="1:8" ht="15.75">
      <c r="A57" s="52" t="s">
        <v>178</v>
      </c>
      <c r="B57" s="55"/>
      <c r="C57" s="38"/>
      <c r="D57" s="38"/>
      <c r="E57" s="38"/>
      <c r="F57" s="38"/>
      <c r="G57" s="38"/>
      <c r="H57" s="37"/>
    </row>
    <row r="58" spans="1:8" ht="15.75">
      <c r="A58" s="37"/>
      <c r="B58" s="38"/>
      <c r="C58" s="38"/>
      <c r="D58" s="38"/>
      <c r="E58" s="38"/>
      <c r="F58" s="38"/>
      <c r="G58" s="38"/>
      <c r="H58" s="37"/>
    </row>
    <row r="59" spans="1:8" ht="15.75">
      <c r="A59" s="37" t="s">
        <v>97</v>
      </c>
      <c r="B59" s="38"/>
      <c r="C59" s="38"/>
      <c r="D59" s="38"/>
      <c r="E59" s="38"/>
      <c r="F59" s="38"/>
      <c r="G59" s="38"/>
      <c r="H59" s="37"/>
    </row>
    <row r="60" spans="1:8" ht="15.75">
      <c r="A60" s="37"/>
      <c r="B60" s="38"/>
      <c r="C60" s="38"/>
      <c r="D60" s="38"/>
      <c r="E60" s="38"/>
      <c r="F60" s="38"/>
      <c r="G60" s="38"/>
      <c r="H60" s="37"/>
    </row>
  </sheetData>
  <sheetProtection/>
  <mergeCells count="1">
    <mergeCell ref="E4:G4"/>
  </mergeCells>
  <printOptions/>
  <pageMargins left="0.7" right="0.7" top="0.75" bottom="0.75" header="0.3" footer="0.3"/>
  <pageSetup fitToHeight="2" fitToWidth="1" horizontalDpi="600" verticalDpi="600" orientation="landscape" scale="68" r:id="rId1"/>
</worksheet>
</file>

<file path=xl/worksheets/sheet17.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A1" sqref="A1"/>
    </sheetView>
  </sheetViews>
  <sheetFormatPr defaultColWidth="15.77734375" defaultRowHeight="15.75"/>
  <cols>
    <col min="1" max="1" width="59.77734375" style="0" customWidth="1"/>
  </cols>
  <sheetData>
    <row r="1" spans="1:8" ht="20.25">
      <c r="A1" s="63" t="s">
        <v>0</v>
      </c>
      <c r="B1" s="45"/>
      <c r="C1" s="45"/>
      <c r="D1" s="45"/>
      <c r="E1" s="37"/>
      <c r="F1" s="37"/>
      <c r="G1" s="37"/>
      <c r="H1" s="37"/>
    </row>
    <row r="2" spans="1:8" ht="20.25">
      <c r="A2" s="63" t="s">
        <v>183</v>
      </c>
      <c r="B2" s="45"/>
      <c r="C2" s="45"/>
      <c r="D2" s="45"/>
      <c r="E2" s="37"/>
      <c r="F2" s="37"/>
      <c r="G2" s="37"/>
      <c r="H2" s="37"/>
    </row>
    <row r="3" spans="1:8" ht="15.75">
      <c r="A3" s="45"/>
      <c r="B3" s="45"/>
      <c r="C3" s="45"/>
      <c r="D3" s="45"/>
      <c r="E3" s="37"/>
      <c r="F3" s="37"/>
      <c r="G3" s="37"/>
      <c r="H3" s="37"/>
    </row>
    <row r="4" spans="1:8" ht="15.75">
      <c r="A4" s="19"/>
      <c r="B4" s="43"/>
      <c r="C4" s="44"/>
      <c r="D4" s="43"/>
      <c r="E4" s="70" t="s">
        <v>135</v>
      </c>
      <c r="F4" s="70"/>
      <c r="G4" s="70"/>
      <c r="H4" s="37"/>
    </row>
    <row r="5" spans="1:8" ht="45.75">
      <c r="A5" s="13" t="s">
        <v>1</v>
      </c>
      <c r="B5" s="27" t="s">
        <v>57</v>
      </c>
      <c r="C5" s="28" t="s">
        <v>58</v>
      </c>
      <c r="D5" s="27" t="s">
        <v>59</v>
      </c>
      <c r="E5" s="42" t="s">
        <v>6</v>
      </c>
      <c r="F5" s="42" t="s">
        <v>136</v>
      </c>
      <c r="G5" s="42" t="s">
        <v>137</v>
      </c>
      <c r="H5" s="37"/>
    </row>
    <row r="6" spans="1:8" ht="15.75">
      <c r="A6" s="37"/>
      <c r="B6" s="46"/>
      <c r="C6" s="46"/>
      <c r="D6" s="46"/>
      <c r="E6" s="37"/>
      <c r="F6" s="37"/>
      <c r="G6" s="37"/>
      <c r="H6" s="37"/>
    </row>
    <row r="7" spans="1:8" ht="15.75">
      <c r="A7" s="37" t="s">
        <v>184</v>
      </c>
      <c r="B7" s="57">
        <v>14535000000</v>
      </c>
      <c r="C7" s="57">
        <v>13384320097</v>
      </c>
      <c r="D7" s="57">
        <v>1150679903</v>
      </c>
      <c r="E7" s="57">
        <v>3996017999</v>
      </c>
      <c r="F7" s="41">
        <v>0</v>
      </c>
      <c r="G7" s="57">
        <v>3996017999</v>
      </c>
      <c r="H7" s="37"/>
    </row>
    <row r="8" spans="1:8" ht="15.75">
      <c r="A8" s="37"/>
      <c r="B8" s="41"/>
      <c r="C8" s="41"/>
      <c r="D8" s="41"/>
      <c r="E8" s="41"/>
      <c r="F8" s="41"/>
      <c r="G8" s="41"/>
      <c r="H8" s="37"/>
    </row>
    <row r="9" spans="1:8" ht="29.25">
      <c r="A9" s="59" t="s">
        <v>124</v>
      </c>
      <c r="B9" s="41">
        <v>3000000000</v>
      </c>
      <c r="C9" s="41">
        <v>2941225686</v>
      </c>
      <c r="D9" s="41">
        <f>+B9-C9</f>
        <v>58774314</v>
      </c>
      <c r="E9" s="41">
        <v>1172175921</v>
      </c>
      <c r="F9" s="41">
        <v>0</v>
      </c>
      <c r="G9" s="41">
        <f>+E9</f>
        <v>1172175921</v>
      </c>
      <c r="H9" s="37"/>
    </row>
    <row r="10" spans="1:8" ht="15.75">
      <c r="A10" s="37"/>
      <c r="B10" s="41"/>
      <c r="C10" s="41"/>
      <c r="D10" s="41"/>
      <c r="E10" s="41"/>
      <c r="F10" s="41"/>
      <c r="G10" s="41"/>
      <c r="H10" s="37"/>
    </row>
    <row r="11" spans="1:8" ht="15.75">
      <c r="A11" s="47" t="s">
        <v>45</v>
      </c>
      <c r="B11" s="41"/>
      <c r="C11" s="41"/>
      <c r="D11" s="41"/>
      <c r="E11" s="41"/>
      <c r="F11" s="41"/>
      <c r="G11" s="41"/>
      <c r="H11" s="37"/>
    </row>
    <row r="12" spans="1:8" ht="15.75">
      <c r="A12" s="37" t="s">
        <v>2</v>
      </c>
      <c r="B12" s="41">
        <v>230000000</v>
      </c>
      <c r="C12" s="41">
        <v>167808527</v>
      </c>
      <c r="D12" s="41">
        <f>+B12-C12</f>
        <v>62191473</v>
      </c>
      <c r="E12" s="41">
        <v>137285574</v>
      </c>
      <c r="F12" s="41">
        <v>0</v>
      </c>
      <c r="G12" s="41">
        <f>+E12</f>
        <v>137285574</v>
      </c>
      <c r="H12" s="37"/>
    </row>
    <row r="13" spans="1:8" ht="15.75">
      <c r="A13" s="37" t="s">
        <v>8</v>
      </c>
      <c r="B13" s="41">
        <v>355000000</v>
      </c>
      <c r="C13" s="41">
        <v>325022673</v>
      </c>
      <c r="D13" s="41">
        <f>+B13-C13</f>
        <v>29977327</v>
      </c>
      <c r="E13" s="41">
        <v>255121346</v>
      </c>
      <c r="F13" s="41">
        <v>0</v>
      </c>
      <c r="G13" s="41">
        <f>+E13</f>
        <v>255121346</v>
      </c>
      <c r="H13" s="37"/>
    </row>
    <row r="14" spans="1:8" ht="15.75">
      <c r="A14" s="37" t="s">
        <v>4</v>
      </c>
      <c r="B14" s="41">
        <v>790000000</v>
      </c>
      <c r="C14" s="41">
        <v>404082625</v>
      </c>
      <c r="D14" s="41">
        <f>+B14-C14</f>
        <v>385917375</v>
      </c>
      <c r="E14" s="41">
        <v>390096295</v>
      </c>
      <c r="F14" s="41">
        <v>0</v>
      </c>
      <c r="G14" s="41">
        <f>+E14</f>
        <v>390096295</v>
      </c>
      <c r="H14" s="37"/>
    </row>
    <row r="15" spans="1:8" ht="15.75">
      <c r="A15" s="37" t="s">
        <v>5</v>
      </c>
      <c r="B15" s="41">
        <v>175000000</v>
      </c>
      <c r="C15" s="41">
        <v>121022982</v>
      </c>
      <c r="D15" s="41">
        <f>+B15-C15</f>
        <v>53977018</v>
      </c>
      <c r="E15" s="33">
        <v>114517980</v>
      </c>
      <c r="F15" s="41">
        <v>0</v>
      </c>
      <c r="G15" s="41">
        <f>+E15</f>
        <v>114517980</v>
      </c>
      <c r="H15" s="37"/>
    </row>
    <row r="16" spans="1:8" ht="15.75">
      <c r="A16" s="37" t="s">
        <v>3</v>
      </c>
      <c r="B16" s="41">
        <v>200000000</v>
      </c>
      <c r="C16" s="41">
        <v>25952161</v>
      </c>
      <c r="D16" s="41">
        <f>+B16-C16</f>
        <v>174047839</v>
      </c>
      <c r="E16" s="41">
        <v>23266565</v>
      </c>
      <c r="F16" s="41">
        <v>0</v>
      </c>
      <c r="G16" s="41">
        <f>+E16</f>
        <v>23266565</v>
      </c>
      <c r="H16" s="37"/>
    </row>
    <row r="17" spans="1:8" ht="15.75">
      <c r="A17" s="37"/>
      <c r="B17" s="41"/>
      <c r="C17" s="41"/>
      <c r="D17" s="41"/>
      <c r="E17" s="41"/>
      <c r="F17" s="41"/>
      <c r="G17" s="41"/>
      <c r="H17" s="37"/>
    </row>
    <row r="18" spans="1:8" ht="15.75">
      <c r="A18" s="37" t="s">
        <v>171</v>
      </c>
      <c r="B18" s="41"/>
      <c r="C18" s="41"/>
      <c r="D18" s="41"/>
      <c r="E18" s="41"/>
      <c r="F18" s="41"/>
      <c r="G18" s="41"/>
      <c r="H18" s="37"/>
    </row>
    <row r="19" spans="1:8" ht="15.75">
      <c r="A19" s="37" t="s">
        <v>39</v>
      </c>
      <c r="B19" s="41">
        <v>100000000</v>
      </c>
      <c r="C19" s="41">
        <v>100000000</v>
      </c>
      <c r="D19" s="41">
        <v>0</v>
      </c>
      <c r="E19" s="41">
        <v>0</v>
      </c>
      <c r="F19" s="41">
        <v>0</v>
      </c>
      <c r="G19" s="41">
        <f>+E19</f>
        <v>0</v>
      </c>
      <c r="H19" s="37"/>
    </row>
    <row r="20" spans="1:8" ht="15.75">
      <c r="A20" s="37" t="s">
        <v>12</v>
      </c>
      <c r="B20" s="41">
        <v>400000000</v>
      </c>
      <c r="C20" s="41">
        <v>399110000</v>
      </c>
      <c r="D20" s="41">
        <f>+B20-C20</f>
        <v>890000</v>
      </c>
      <c r="E20" s="41">
        <v>56658502</v>
      </c>
      <c r="F20" s="41">
        <v>0</v>
      </c>
      <c r="G20" s="41">
        <f>+E20</f>
        <v>56658502</v>
      </c>
      <c r="H20" s="37"/>
    </row>
    <row r="21" spans="1:8" ht="15.75">
      <c r="A21" s="37"/>
      <c r="B21" s="41"/>
      <c r="C21" s="41"/>
      <c r="D21" s="41"/>
      <c r="E21" s="41"/>
      <c r="F21" s="41"/>
      <c r="G21" s="41"/>
      <c r="H21" s="37"/>
    </row>
    <row r="22" spans="1:8" ht="15.75">
      <c r="A22" s="37" t="s">
        <v>42</v>
      </c>
      <c r="B22" s="41"/>
      <c r="C22" s="41"/>
      <c r="D22" s="41"/>
      <c r="E22" s="41"/>
      <c r="F22" s="41"/>
      <c r="G22" s="41"/>
      <c r="H22" s="37"/>
    </row>
    <row r="23" spans="1:8" ht="15.75">
      <c r="A23" s="37" t="s">
        <v>9</v>
      </c>
      <c r="B23" s="41">
        <v>150000000</v>
      </c>
      <c r="C23" s="41">
        <v>125595000</v>
      </c>
      <c r="D23" s="41">
        <f>+B23-C23</f>
        <v>24405000</v>
      </c>
      <c r="E23" s="33">
        <v>31388125</v>
      </c>
      <c r="F23" s="41">
        <v>0</v>
      </c>
      <c r="G23" s="41">
        <f>+E23</f>
        <v>31388125</v>
      </c>
      <c r="H23" s="37"/>
    </row>
    <row r="24" spans="1:8" ht="15.75">
      <c r="A24" s="37" t="s">
        <v>10</v>
      </c>
      <c r="B24" s="41">
        <v>350000000</v>
      </c>
      <c r="C24" s="41">
        <v>320545000</v>
      </c>
      <c r="D24" s="41">
        <f>+B24-C24</f>
        <v>29455000</v>
      </c>
      <c r="E24" s="33">
        <v>88162055</v>
      </c>
      <c r="F24" s="41">
        <v>0</v>
      </c>
      <c r="G24" s="41">
        <f>+E24</f>
        <v>88162055</v>
      </c>
      <c r="H24" s="37"/>
    </row>
    <row r="25" spans="1:8" ht="15.75">
      <c r="A25" s="37" t="s">
        <v>11</v>
      </c>
      <c r="B25" s="41">
        <v>650000000</v>
      </c>
      <c r="C25" s="41">
        <v>643300000</v>
      </c>
      <c r="D25" s="41">
        <f>+B25-C25</f>
        <v>6700000</v>
      </c>
      <c r="E25" s="41">
        <v>226151206</v>
      </c>
      <c r="F25" s="41">
        <v>0</v>
      </c>
      <c r="G25" s="41">
        <f>+E25</f>
        <v>226151206</v>
      </c>
      <c r="H25" s="37"/>
    </row>
    <row r="26" spans="1:8" ht="15.75">
      <c r="A26" s="37"/>
      <c r="B26" s="41"/>
      <c r="C26" s="41"/>
      <c r="D26" s="41"/>
      <c r="E26" s="41"/>
      <c r="F26" s="41"/>
      <c r="G26" s="41"/>
      <c r="H26" s="37"/>
    </row>
    <row r="27" spans="1:8" ht="15.75">
      <c r="A27" s="47" t="s">
        <v>43</v>
      </c>
      <c r="B27" s="41"/>
      <c r="C27" s="41"/>
      <c r="D27" s="41"/>
      <c r="E27" s="41"/>
      <c r="F27" s="41"/>
      <c r="G27" s="41"/>
      <c r="H27" s="37"/>
    </row>
    <row r="28" spans="1:8" ht="15.75">
      <c r="A28" s="37" t="s">
        <v>22</v>
      </c>
      <c r="B28" s="41">
        <v>250000000</v>
      </c>
      <c r="C28" s="41">
        <v>244462758</v>
      </c>
      <c r="D28" s="41">
        <f>+B28-C28</f>
        <v>5537242</v>
      </c>
      <c r="E28" s="33">
        <v>130044664</v>
      </c>
      <c r="F28" s="41">
        <v>0</v>
      </c>
      <c r="G28" s="41">
        <f>+E28</f>
        <v>130044664</v>
      </c>
      <c r="H28" s="37"/>
    </row>
    <row r="29" spans="1:8" ht="15.75">
      <c r="A29" s="37" t="s">
        <v>117</v>
      </c>
      <c r="B29" s="41">
        <v>1200000000</v>
      </c>
      <c r="C29" s="41">
        <v>954505684</v>
      </c>
      <c r="D29" s="41">
        <f>+B29-C29</f>
        <v>245494316</v>
      </c>
      <c r="E29" s="33">
        <v>667950443</v>
      </c>
      <c r="F29" s="41">
        <v>0</v>
      </c>
      <c r="G29" s="41">
        <f>+E29</f>
        <v>667950443</v>
      </c>
      <c r="H29" s="37"/>
    </row>
    <row r="30" spans="1:8" ht="15.75">
      <c r="A30" s="37"/>
      <c r="B30" s="41"/>
      <c r="C30" s="41"/>
      <c r="D30" s="41"/>
      <c r="E30" s="41"/>
      <c r="F30" s="41"/>
      <c r="G30" s="41"/>
      <c r="H30" s="37"/>
    </row>
    <row r="31" spans="1:8" ht="15.75">
      <c r="A31" s="37" t="s">
        <v>80</v>
      </c>
      <c r="B31" s="41">
        <v>250000000</v>
      </c>
      <c r="C31" s="41">
        <v>250000000</v>
      </c>
      <c r="D31" s="41">
        <v>0</v>
      </c>
      <c r="E31" s="41">
        <v>2280000</v>
      </c>
      <c r="F31" s="41">
        <v>0</v>
      </c>
      <c r="G31" s="41">
        <f>+E31</f>
        <v>2280000</v>
      </c>
      <c r="H31" s="37"/>
    </row>
    <row r="32" spans="1:8" ht="15.75">
      <c r="A32" s="37"/>
      <c r="B32" s="41"/>
      <c r="C32" s="41"/>
      <c r="D32" s="41"/>
      <c r="E32" s="41"/>
      <c r="F32" s="41"/>
      <c r="G32" s="41"/>
      <c r="H32" s="37"/>
    </row>
    <row r="33" spans="1:8" ht="15.75">
      <c r="A33" s="37" t="s">
        <v>172</v>
      </c>
      <c r="B33" s="41"/>
      <c r="C33" s="41"/>
      <c r="D33" s="41"/>
      <c r="E33" s="41"/>
      <c r="F33" s="41"/>
      <c r="G33" s="41"/>
      <c r="H33" s="37"/>
    </row>
    <row r="34" spans="1:8" ht="15.75">
      <c r="A34" s="37" t="s">
        <v>13</v>
      </c>
      <c r="B34" s="41">
        <v>960000000</v>
      </c>
      <c r="C34" s="41">
        <v>952072000</v>
      </c>
      <c r="D34" s="41">
        <f>+B34-C34</f>
        <v>7928000</v>
      </c>
      <c r="E34" s="41">
        <v>137962933</v>
      </c>
      <c r="F34" s="41">
        <v>0</v>
      </c>
      <c r="G34" s="41">
        <f>+E34</f>
        <v>137962933</v>
      </c>
      <c r="H34" s="37"/>
    </row>
    <row r="35" spans="1:8" ht="15.75">
      <c r="A35" s="37" t="s">
        <v>14</v>
      </c>
      <c r="B35" s="41">
        <v>150000000</v>
      </c>
      <c r="C35" s="41">
        <v>149500000</v>
      </c>
      <c r="D35" s="41">
        <f>+B35-C35</f>
        <v>500000</v>
      </c>
      <c r="E35" s="41">
        <v>71752000</v>
      </c>
      <c r="F35" s="41">
        <v>0</v>
      </c>
      <c r="G35" s="41">
        <f>+E35</f>
        <v>71752000</v>
      </c>
      <c r="H35" s="37"/>
    </row>
    <row r="36" spans="1:8" ht="15.75">
      <c r="A36" s="37" t="s">
        <v>15</v>
      </c>
      <c r="B36" s="41">
        <v>25000000</v>
      </c>
      <c r="C36" s="41">
        <v>23425000</v>
      </c>
      <c r="D36" s="41">
        <f>+B36-C36</f>
        <v>1575000</v>
      </c>
      <c r="E36" s="41">
        <v>606777</v>
      </c>
      <c r="F36" s="41">
        <v>0</v>
      </c>
      <c r="G36" s="41">
        <f>+E36</f>
        <v>606777</v>
      </c>
      <c r="H36" s="37"/>
    </row>
    <row r="37" spans="1:8" ht="15.75">
      <c r="A37" s="37"/>
      <c r="B37" s="41"/>
      <c r="C37" s="41"/>
      <c r="D37" s="41"/>
      <c r="E37" s="41"/>
      <c r="F37" s="41"/>
      <c r="G37" s="41"/>
      <c r="H37" s="37"/>
    </row>
    <row r="38" spans="1:8" ht="15.75">
      <c r="A38" s="37" t="s">
        <v>16</v>
      </c>
      <c r="B38" s="41">
        <v>200000000</v>
      </c>
      <c r="C38" s="41">
        <v>199770000</v>
      </c>
      <c r="D38" s="41">
        <f>+B38-C38</f>
        <v>230000</v>
      </c>
      <c r="E38" s="41">
        <v>677706</v>
      </c>
      <c r="F38" s="41">
        <v>0</v>
      </c>
      <c r="G38" s="41">
        <f>+E38</f>
        <v>677706</v>
      </c>
      <c r="H38" s="37"/>
    </row>
    <row r="39" spans="1:8" ht="15.75">
      <c r="A39" s="37"/>
      <c r="B39" s="41"/>
      <c r="C39" s="41"/>
      <c r="D39" s="41"/>
      <c r="E39" s="41"/>
      <c r="F39" s="41"/>
      <c r="G39" s="41"/>
      <c r="H39" s="37"/>
    </row>
    <row r="40" spans="1:8" ht="15.75">
      <c r="A40" s="37" t="s">
        <v>21</v>
      </c>
      <c r="B40" s="41">
        <v>100000000</v>
      </c>
      <c r="C40" s="41">
        <v>99200000</v>
      </c>
      <c r="D40" s="41">
        <f>+B40-C40</f>
        <v>800000</v>
      </c>
      <c r="E40" s="41">
        <v>156440</v>
      </c>
      <c r="F40" s="41">
        <v>0</v>
      </c>
      <c r="G40" s="41">
        <f>+E40</f>
        <v>156440</v>
      </c>
      <c r="H40" s="37"/>
    </row>
    <row r="41" spans="1:8" ht="15.75">
      <c r="A41" s="37"/>
      <c r="B41" s="41"/>
      <c r="C41" s="41"/>
      <c r="D41" s="41"/>
      <c r="E41" s="41"/>
      <c r="F41" s="41"/>
      <c r="G41" s="41"/>
      <c r="H41" s="37"/>
    </row>
    <row r="42" spans="1:8" ht="15.75">
      <c r="A42" s="37" t="s">
        <v>17</v>
      </c>
      <c r="B42" s="41">
        <v>1000000000</v>
      </c>
      <c r="C42" s="41">
        <v>966250000</v>
      </c>
      <c r="D42" s="41">
        <f>+B42-C42</f>
        <v>33750000</v>
      </c>
      <c r="E42" s="33">
        <v>179518081</v>
      </c>
      <c r="F42" s="41">
        <v>0</v>
      </c>
      <c r="G42" s="41">
        <f>+E42</f>
        <v>179518081</v>
      </c>
      <c r="H42" s="37"/>
    </row>
    <row r="43" spans="1:8" ht="15.75">
      <c r="A43" s="37"/>
      <c r="B43" s="41"/>
      <c r="C43" s="41"/>
      <c r="D43" s="41"/>
      <c r="E43" s="41"/>
      <c r="F43" s="41"/>
      <c r="G43" s="41"/>
      <c r="H43" s="37"/>
    </row>
    <row r="44" spans="1:8" ht="15.75">
      <c r="A44" s="37" t="s">
        <v>18</v>
      </c>
      <c r="B44" s="41">
        <v>250000000</v>
      </c>
      <c r="C44" s="41">
        <v>250000000</v>
      </c>
      <c r="D44" s="41">
        <v>0</v>
      </c>
      <c r="E44" s="41">
        <v>55969340</v>
      </c>
      <c r="F44" s="41">
        <v>0</v>
      </c>
      <c r="G44" s="41">
        <f>+E44</f>
        <v>55969340</v>
      </c>
      <c r="H44" s="37"/>
    </row>
    <row r="45" spans="1:8" ht="15.75">
      <c r="A45" s="37"/>
      <c r="B45" s="41"/>
      <c r="C45" s="41"/>
      <c r="D45" s="41"/>
      <c r="E45" s="41"/>
      <c r="F45" s="41"/>
      <c r="G45" s="41"/>
      <c r="H45" s="37"/>
    </row>
    <row r="46" spans="1:8" ht="15.75">
      <c r="A46" s="37" t="s">
        <v>173</v>
      </c>
      <c r="B46" s="41"/>
      <c r="C46" s="41"/>
      <c r="D46" s="41"/>
      <c r="E46" s="41"/>
      <c r="F46" s="41"/>
      <c r="G46" s="41"/>
      <c r="H46" s="37"/>
    </row>
    <row r="47" spans="1:8" ht="15.75">
      <c r="A47" s="37" t="s">
        <v>174</v>
      </c>
      <c r="B47" s="41" t="s">
        <v>179</v>
      </c>
      <c r="C47" s="41">
        <v>1035470000</v>
      </c>
      <c r="D47" s="41">
        <f>1064000000-C47</f>
        <v>28530000</v>
      </c>
      <c r="E47" s="33">
        <v>8769438</v>
      </c>
      <c r="F47" s="41">
        <v>0</v>
      </c>
      <c r="G47" s="41">
        <f>+E47</f>
        <v>8769438</v>
      </c>
      <c r="H47" s="37"/>
    </row>
    <row r="48" spans="1:8" ht="15.75">
      <c r="A48" s="37" t="s">
        <v>175</v>
      </c>
      <c r="B48" s="41" t="s">
        <v>180</v>
      </c>
      <c r="C48" s="41">
        <v>49360000</v>
      </c>
      <c r="D48" s="41">
        <v>0</v>
      </c>
      <c r="E48" s="41">
        <v>4025548</v>
      </c>
      <c r="F48" s="41">
        <v>0</v>
      </c>
      <c r="G48" s="41">
        <f>+E48</f>
        <v>4025548</v>
      </c>
      <c r="H48" s="37"/>
    </row>
    <row r="49" spans="1:8" ht="15.75">
      <c r="A49" s="37" t="s">
        <v>176</v>
      </c>
      <c r="B49" s="41" t="s">
        <v>181</v>
      </c>
      <c r="C49" s="41">
        <v>136640000</v>
      </c>
      <c r="D49" s="41">
        <v>0</v>
      </c>
      <c r="E49" s="41">
        <v>61037594</v>
      </c>
      <c r="F49" s="41">
        <v>0</v>
      </c>
      <c r="G49" s="41">
        <f>+E49</f>
        <v>61037594</v>
      </c>
      <c r="H49" s="37"/>
    </row>
    <row r="50" spans="1:8" ht="15.75">
      <c r="A50" s="37"/>
      <c r="B50" s="41"/>
      <c r="C50" s="41"/>
      <c r="D50" s="41"/>
      <c r="E50" s="41"/>
      <c r="F50" s="41"/>
      <c r="G50" s="41"/>
      <c r="H50" s="37"/>
    </row>
    <row r="51" spans="1:8" ht="15.75">
      <c r="A51" s="37" t="s">
        <v>177</v>
      </c>
      <c r="B51" s="41"/>
      <c r="C51" s="41"/>
      <c r="D51" s="41"/>
      <c r="E51" s="41"/>
      <c r="F51" s="41"/>
      <c r="G51" s="41"/>
      <c r="H51" s="37"/>
    </row>
    <row r="52" spans="1:8" ht="15.75">
      <c r="A52" s="37" t="s">
        <v>19</v>
      </c>
      <c r="B52" s="41">
        <v>250000000</v>
      </c>
      <c r="C52" s="41">
        <v>250000000</v>
      </c>
      <c r="D52" s="41">
        <v>0</v>
      </c>
      <c r="E52" s="41">
        <v>63481258</v>
      </c>
      <c r="F52" s="41">
        <v>0</v>
      </c>
      <c r="G52" s="41">
        <f>+E52</f>
        <v>63481258</v>
      </c>
      <c r="H52" s="37"/>
    </row>
    <row r="53" spans="1:8" ht="15.75">
      <c r="A53" s="37" t="s">
        <v>38</v>
      </c>
      <c r="B53" s="41">
        <v>1250000000</v>
      </c>
      <c r="C53" s="41">
        <v>1250000000</v>
      </c>
      <c r="D53" s="41">
        <v>0</v>
      </c>
      <c r="E53" s="41">
        <v>0</v>
      </c>
      <c r="F53" s="41">
        <v>0</v>
      </c>
      <c r="G53" s="41">
        <f>+E53</f>
        <v>0</v>
      </c>
      <c r="H53" s="37"/>
    </row>
    <row r="54" spans="1:8" ht="15.75">
      <c r="A54" s="37" t="s">
        <v>20</v>
      </c>
      <c r="B54" s="41">
        <v>1000000000</v>
      </c>
      <c r="C54" s="41">
        <v>1000000000</v>
      </c>
      <c r="D54" s="41">
        <v>0</v>
      </c>
      <c r="E54" s="41">
        <v>116962207</v>
      </c>
      <c r="F54" s="41">
        <v>0</v>
      </c>
      <c r="G54" s="41">
        <f>+E54</f>
        <v>116962207</v>
      </c>
      <c r="H54" s="37"/>
    </row>
    <row r="55" spans="1:8" ht="15.75">
      <c r="A55" s="49"/>
      <c r="B55" s="50" t="s">
        <v>185</v>
      </c>
      <c r="C55" s="50"/>
      <c r="D55" s="50"/>
      <c r="E55" s="51"/>
      <c r="F55" s="50"/>
      <c r="G55" s="51"/>
      <c r="H55" s="37"/>
    </row>
    <row r="56" spans="1:8" ht="15.75">
      <c r="A56" s="52" t="s">
        <v>123</v>
      </c>
      <c r="B56" s="53"/>
      <c r="C56" s="54"/>
      <c r="D56" s="53"/>
      <c r="E56" s="53"/>
      <c r="F56" s="53"/>
      <c r="G56" s="53"/>
      <c r="H56" s="37"/>
    </row>
    <row r="57" spans="1:8" ht="15.75">
      <c r="A57" s="52"/>
      <c r="B57" s="53"/>
      <c r="C57" s="54"/>
      <c r="D57" s="53"/>
      <c r="E57" s="53"/>
      <c r="F57" s="53"/>
      <c r="G57" s="53"/>
      <c r="H57" s="37"/>
    </row>
    <row r="58" spans="1:8" ht="15.75">
      <c r="A58" s="52" t="s">
        <v>178</v>
      </c>
      <c r="B58" s="55"/>
      <c r="C58" s="38"/>
      <c r="D58" s="38"/>
      <c r="E58" s="38"/>
      <c r="F58" s="38"/>
      <c r="G58" s="38"/>
      <c r="H58" s="37"/>
    </row>
    <row r="59" spans="1:8" ht="15.75">
      <c r="A59" s="37"/>
      <c r="B59" s="38"/>
      <c r="C59" s="38"/>
      <c r="D59" s="38"/>
      <c r="E59" s="38"/>
      <c r="F59" s="38"/>
      <c r="G59" s="38"/>
      <c r="H59" s="37"/>
    </row>
    <row r="60" spans="1:8" ht="15.75">
      <c r="A60" s="37" t="s">
        <v>97</v>
      </c>
      <c r="B60" s="38"/>
      <c r="C60" s="38"/>
      <c r="D60" s="38"/>
      <c r="E60" s="38"/>
      <c r="F60" s="38"/>
      <c r="G60" s="38"/>
      <c r="H60" s="37"/>
    </row>
    <row r="61" spans="1:8" ht="15.75">
      <c r="A61" s="37"/>
      <c r="B61" s="38"/>
      <c r="C61" s="38"/>
      <c r="D61" s="38"/>
      <c r="E61" s="38"/>
      <c r="F61" s="38"/>
      <c r="G61" s="38"/>
      <c r="H61" s="37"/>
    </row>
    <row r="62" spans="1:8" ht="15.75">
      <c r="A62" s="37"/>
      <c r="B62" s="38"/>
      <c r="C62" s="38"/>
      <c r="D62" s="38"/>
      <c r="E62" s="38"/>
      <c r="F62" s="38"/>
      <c r="G62" s="38"/>
      <c r="H62" s="37"/>
    </row>
  </sheetData>
  <sheetProtection/>
  <mergeCells count="1">
    <mergeCell ref="E4:G4"/>
  </mergeCells>
  <printOptions/>
  <pageMargins left="0.7" right="0.7" top="0.75" bottom="0.75" header="0.3" footer="0.3"/>
  <pageSetup fitToHeight="2" fitToWidth="1" horizontalDpi="600" verticalDpi="600" orientation="landscape" scale="68" r:id="rId1"/>
</worksheet>
</file>

<file path=xl/worksheets/sheet18.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15.77734375" defaultRowHeight="15.75"/>
  <cols>
    <col min="1" max="1" width="59.77734375" style="0" customWidth="1"/>
  </cols>
  <sheetData>
    <row r="1" spans="1:8" ht="20.25">
      <c r="A1" s="63" t="s">
        <v>0</v>
      </c>
      <c r="B1" s="45"/>
      <c r="C1" s="45"/>
      <c r="D1" s="45"/>
      <c r="E1" s="37"/>
      <c r="F1" s="37"/>
      <c r="G1" s="37"/>
      <c r="H1" s="37"/>
    </row>
    <row r="2" spans="1:8" ht="20.25">
      <c r="A2" s="63" t="s">
        <v>186</v>
      </c>
      <c r="B2" s="45"/>
      <c r="C2" s="45"/>
      <c r="D2" s="45"/>
      <c r="E2" s="37"/>
      <c r="F2" s="37"/>
      <c r="G2" s="37"/>
      <c r="H2" s="37"/>
    </row>
    <row r="3" spans="1:8" ht="15.75">
      <c r="A3" s="45"/>
      <c r="B3" s="45"/>
      <c r="C3" s="45"/>
      <c r="D3" s="45"/>
      <c r="E3" s="37"/>
      <c r="F3" s="37"/>
      <c r="G3" s="37"/>
      <c r="H3" s="37"/>
    </row>
    <row r="4" spans="1:8" ht="15.75">
      <c r="A4" s="19"/>
      <c r="B4" s="43"/>
      <c r="C4" s="44"/>
      <c r="D4" s="43"/>
      <c r="E4" s="70" t="s">
        <v>135</v>
      </c>
      <c r="F4" s="70"/>
      <c r="G4" s="70"/>
      <c r="H4" s="37"/>
    </row>
    <row r="5" spans="1:8" ht="43.5">
      <c r="A5" s="13" t="s">
        <v>1</v>
      </c>
      <c r="B5" s="27" t="s">
        <v>57</v>
      </c>
      <c r="C5" s="28" t="s">
        <v>188</v>
      </c>
      <c r="D5" s="27" t="s">
        <v>59</v>
      </c>
      <c r="E5" s="42" t="s">
        <v>6</v>
      </c>
      <c r="F5" s="42" t="s">
        <v>136</v>
      </c>
      <c r="G5" s="42" t="s">
        <v>137</v>
      </c>
      <c r="H5" s="37"/>
    </row>
    <row r="6" spans="1:8" ht="15.75">
      <c r="A6" s="37"/>
      <c r="B6" s="46"/>
      <c r="C6" s="46"/>
      <c r="D6" s="46"/>
      <c r="E6" s="37"/>
      <c r="F6" s="37"/>
      <c r="G6" s="37"/>
      <c r="H6" s="37"/>
    </row>
    <row r="7" spans="1:8" ht="15.75">
      <c r="A7" s="37" t="s">
        <v>184</v>
      </c>
      <c r="B7" s="57">
        <v>14535000000</v>
      </c>
      <c r="C7" s="57">
        <v>13139317294</v>
      </c>
      <c r="D7" s="57">
        <v>1395682706</v>
      </c>
      <c r="E7" s="57">
        <v>4142216999</v>
      </c>
      <c r="F7" s="41">
        <v>0</v>
      </c>
      <c r="G7" s="57">
        <v>4142216999</v>
      </c>
      <c r="H7" s="37"/>
    </row>
    <row r="8" spans="1:8" ht="15.75">
      <c r="A8" s="37"/>
      <c r="B8" s="41"/>
      <c r="C8" s="41"/>
      <c r="D8" s="41"/>
      <c r="E8" s="41"/>
      <c r="F8" s="41"/>
      <c r="G8" s="41"/>
      <c r="H8" s="37"/>
    </row>
    <row r="9" spans="1:8" ht="29.25">
      <c r="A9" s="59" t="s">
        <v>124</v>
      </c>
      <c r="B9" s="41">
        <v>3000000000</v>
      </c>
      <c r="C9" s="41">
        <v>2938225687</v>
      </c>
      <c r="D9" s="41">
        <f>+B9-C9</f>
        <v>61774313</v>
      </c>
      <c r="E9" s="41">
        <v>1304285262</v>
      </c>
      <c r="F9" s="41">
        <v>0</v>
      </c>
      <c r="G9" s="41">
        <f>+E9</f>
        <v>1304285262</v>
      </c>
      <c r="H9" s="37"/>
    </row>
    <row r="10" spans="1:8" ht="15.75">
      <c r="A10" s="37"/>
      <c r="B10" s="41"/>
      <c r="C10" s="41"/>
      <c r="D10" s="41"/>
      <c r="E10" s="41"/>
      <c r="F10" s="41"/>
      <c r="G10" s="41"/>
      <c r="H10" s="37"/>
    </row>
    <row r="11" spans="1:8" ht="15.75">
      <c r="A11" s="47" t="s">
        <v>45</v>
      </c>
      <c r="B11" s="41"/>
      <c r="C11" s="41"/>
      <c r="D11" s="41"/>
      <c r="E11" s="41"/>
      <c r="F11" s="41"/>
      <c r="G11" s="41"/>
      <c r="H11" s="37"/>
    </row>
    <row r="12" spans="1:8" ht="15.75">
      <c r="A12" s="37" t="s">
        <v>2</v>
      </c>
      <c r="B12" s="41">
        <v>230000000</v>
      </c>
      <c r="C12" s="41">
        <v>159508527</v>
      </c>
      <c r="D12" s="41">
        <f>+B12-C12</f>
        <v>70491473</v>
      </c>
      <c r="E12" s="41">
        <v>138723327</v>
      </c>
      <c r="F12" s="41">
        <v>0</v>
      </c>
      <c r="G12" s="41">
        <f>+E12</f>
        <v>138723327</v>
      </c>
      <c r="H12" s="37"/>
    </row>
    <row r="13" spans="1:8" ht="15.75">
      <c r="A13" s="37" t="s">
        <v>8</v>
      </c>
      <c r="B13" s="41">
        <v>355000000</v>
      </c>
      <c r="C13" s="41">
        <v>275022673</v>
      </c>
      <c r="D13" s="41">
        <f>+B13-C13</f>
        <v>79977327</v>
      </c>
      <c r="E13" s="41">
        <v>228817483</v>
      </c>
      <c r="F13" s="41">
        <v>0</v>
      </c>
      <c r="G13" s="41">
        <f>+E13</f>
        <v>228817483</v>
      </c>
      <c r="H13" s="37"/>
    </row>
    <row r="14" spans="1:8" ht="15.75">
      <c r="A14" s="37" t="s">
        <v>4</v>
      </c>
      <c r="B14" s="41">
        <v>790000000</v>
      </c>
      <c r="C14" s="41">
        <v>284081983</v>
      </c>
      <c r="D14" s="41">
        <f>+B14-C14</f>
        <v>505918017</v>
      </c>
      <c r="E14" s="41">
        <v>276400686</v>
      </c>
      <c r="F14" s="41">
        <v>0</v>
      </c>
      <c r="G14" s="41">
        <f>+E14</f>
        <v>276400686</v>
      </c>
      <c r="H14" s="37"/>
    </row>
    <row r="15" spans="1:8" ht="15.75">
      <c r="A15" s="37" t="s">
        <v>5</v>
      </c>
      <c r="B15" s="41">
        <v>175000000</v>
      </c>
      <c r="C15" s="41">
        <v>97922982</v>
      </c>
      <c r="D15" s="41">
        <f>+B15-C15</f>
        <v>77077018</v>
      </c>
      <c r="E15" s="33">
        <v>96166804</v>
      </c>
      <c r="F15" s="41">
        <v>0</v>
      </c>
      <c r="G15" s="41">
        <f>+E15</f>
        <v>96166804</v>
      </c>
      <c r="H15" s="37"/>
    </row>
    <row r="16" spans="1:8" ht="15.75">
      <c r="A16" s="37" t="s">
        <v>3</v>
      </c>
      <c r="B16" s="41">
        <v>200000000</v>
      </c>
      <c r="C16" s="41">
        <v>19050000</v>
      </c>
      <c r="D16" s="41">
        <f>+B16-C16</f>
        <v>180950000</v>
      </c>
      <c r="E16" s="41">
        <v>17518242</v>
      </c>
      <c r="F16" s="41">
        <v>0</v>
      </c>
      <c r="G16" s="41">
        <f>+E16</f>
        <v>17518242</v>
      </c>
      <c r="H16" s="37"/>
    </row>
    <row r="17" spans="1:8" ht="15.75">
      <c r="A17" s="37"/>
      <c r="B17" s="41"/>
      <c r="C17" s="41"/>
      <c r="D17" s="41"/>
      <c r="E17" s="41"/>
      <c r="F17" s="41"/>
      <c r="G17" s="41"/>
      <c r="H17" s="37"/>
    </row>
    <row r="18" spans="1:8" ht="15.75">
      <c r="A18" s="37" t="s">
        <v>171</v>
      </c>
      <c r="B18" s="41"/>
      <c r="C18" s="41"/>
      <c r="D18" s="41"/>
      <c r="E18" s="41"/>
      <c r="F18" s="41"/>
      <c r="G18" s="41"/>
      <c r="H18" s="37"/>
    </row>
    <row r="19" spans="1:8" ht="15.75">
      <c r="A19" s="37" t="s">
        <v>39</v>
      </c>
      <c r="B19" s="41">
        <v>100000000</v>
      </c>
      <c r="C19" s="41">
        <v>100000000</v>
      </c>
      <c r="D19" s="41">
        <v>0</v>
      </c>
      <c r="E19" s="41">
        <v>0</v>
      </c>
      <c r="F19" s="41">
        <v>0</v>
      </c>
      <c r="G19" s="41">
        <f>+E19</f>
        <v>0</v>
      </c>
      <c r="H19" s="37"/>
    </row>
    <row r="20" spans="1:8" ht="15.75">
      <c r="A20" s="37" t="s">
        <v>12</v>
      </c>
      <c r="B20" s="41">
        <v>400000000</v>
      </c>
      <c r="C20" s="41">
        <v>398310000</v>
      </c>
      <c r="D20" s="41">
        <f>+B20-C20</f>
        <v>1690000</v>
      </c>
      <c r="E20" s="41">
        <v>74597948</v>
      </c>
      <c r="F20" s="41">
        <v>0</v>
      </c>
      <c r="G20" s="41">
        <f>+E20</f>
        <v>74597948</v>
      </c>
      <c r="H20" s="37"/>
    </row>
    <row r="21" spans="1:8" ht="15.75">
      <c r="A21" s="37"/>
      <c r="B21" s="41"/>
      <c r="C21" s="41"/>
      <c r="D21" s="41"/>
      <c r="E21" s="41"/>
      <c r="F21" s="41"/>
      <c r="G21" s="41"/>
      <c r="H21" s="37"/>
    </row>
    <row r="22" spans="1:8" ht="15.75">
      <c r="A22" s="37" t="s">
        <v>42</v>
      </c>
      <c r="B22" s="41"/>
      <c r="C22" s="41"/>
      <c r="D22" s="41"/>
      <c r="E22" s="41"/>
      <c r="F22" s="41"/>
      <c r="G22" s="41"/>
      <c r="H22" s="37"/>
    </row>
    <row r="23" spans="1:8" ht="15.75">
      <c r="A23" s="37" t="s">
        <v>9</v>
      </c>
      <c r="B23" s="41">
        <v>150000000</v>
      </c>
      <c r="C23" s="41">
        <v>125595000</v>
      </c>
      <c r="D23" s="41">
        <f>+B23-C23</f>
        <v>24405000</v>
      </c>
      <c r="E23" s="33">
        <v>34292298</v>
      </c>
      <c r="F23" s="41">
        <v>0</v>
      </c>
      <c r="G23" s="41">
        <f>+E23</f>
        <v>34292298</v>
      </c>
      <c r="H23" s="37"/>
    </row>
    <row r="24" spans="1:8" ht="15.75">
      <c r="A24" s="37" t="s">
        <v>10</v>
      </c>
      <c r="B24" s="41">
        <v>350000000</v>
      </c>
      <c r="C24" s="41">
        <v>314645000</v>
      </c>
      <c r="D24" s="41">
        <f>+B24-C24</f>
        <v>35355000</v>
      </c>
      <c r="E24" s="33">
        <v>93037403</v>
      </c>
      <c r="F24" s="41">
        <v>0</v>
      </c>
      <c r="G24" s="41">
        <f>+E24</f>
        <v>93037403</v>
      </c>
      <c r="H24" s="37"/>
    </row>
    <row r="25" spans="1:8" ht="15.75">
      <c r="A25" s="37" t="s">
        <v>11</v>
      </c>
      <c r="B25" s="41">
        <v>650000000</v>
      </c>
      <c r="C25" s="41">
        <v>643300000</v>
      </c>
      <c r="D25" s="41">
        <f>+B25-C25</f>
        <v>6700000</v>
      </c>
      <c r="E25" s="41">
        <v>248821529</v>
      </c>
      <c r="F25" s="41">
        <v>0</v>
      </c>
      <c r="G25" s="41">
        <f>+E25</f>
        <v>248821529</v>
      </c>
      <c r="H25" s="37"/>
    </row>
    <row r="26" spans="1:8" ht="15.75">
      <c r="A26" s="37"/>
      <c r="B26" s="41"/>
      <c r="C26" s="41"/>
      <c r="D26" s="41"/>
      <c r="E26" s="41"/>
      <c r="F26" s="41"/>
      <c r="G26" s="41"/>
      <c r="H26" s="37"/>
    </row>
    <row r="27" spans="1:8" ht="15.75">
      <c r="A27" s="47" t="s">
        <v>43</v>
      </c>
      <c r="B27" s="41"/>
      <c r="C27" s="41"/>
      <c r="D27" s="41"/>
      <c r="E27" s="41"/>
      <c r="F27" s="41"/>
      <c r="G27" s="41"/>
      <c r="H27" s="37"/>
    </row>
    <row r="28" spans="1:8" ht="15.75">
      <c r="A28" s="37" t="s">
        <v>187</v>
      </c>
      <c r="B28" s="41">
        <v>250000000</v>
      </c>
      <c r="C28" s="41">
        <v>243462758</v>
      </c>
      <c r="D28" s="41">
        <f>+B28-C28</f>
        <v>6537242</v>
      </c>
      <c r="E28" s="33">
        <v>141459634</v>
      </c>
      <c r="F28" s="41">
        <v>0</v>
      </c>
      <c r="G28" s="41">
        <f>+E28</f>
        <v>141459634</v>
      </c>
      <c r="H28" s="37"/>
    </row>
    <row r="29" spans="1:8" ht="15.75">
      <c r="A29" s="37" t="s">
        <v>117</v>
      </c>
      <c r="B29" s="41">
        <v>1200000000</v>
      </c>
      <c r="C29" s="41">
        <v>929005684</v>
      </c>
      <c r="D29" s="41">
        <f>+B29-C29</f>
        <v>270994316</v>
      </c>
      <c r="E29" s="33">
        <v>681822787</v>
      </c>
      <c r="F29" s="41">
        <v>0</v>
      </c>
      <c r="G29" s="41">
        <f>+E29</f>
        <v>681822787</v>
      </c>
      <c r="H29" s="37"/>
    </row>
    <row r="30" spans="1:8" ht="15.75">
      <c r="A30" s="37"/>
      <c r="B30" s="41"/>
      <c r="C30" s="41"/>
      <c r="D30" s="41"/>
      <c r="E30" s="41"/>
      <c r="F30" s="41"/>
      <c r="G30" s="41"/>
      <c r="H30" s="37"/>
    </row>
    <row r="31" spans="1:8" ht="15.75">
      <c r="A31" s="37" t="s">
        <v>80</v>
      </c>
      <c r="B31" s="41">
        <v>250000000</v>
      </c>
      <c r="C31" s="41">
        <v>250000000</v>
      </c>
      <c r="D31" s="41">
        <v>0</v>
      </c>
      <c r="E31" s="41">
        <v>6380000</v>
      </c>
      <c r="F31" s="41">
        <v>0</v>
      </c>
      <c r="G31" s="41">
        <f>+E31</f>
        <v>6380000</v>
      </c>
      <c r="H31" s="37"/>
    </row>
    <row r="32" spans="1:8" ht="15.75">
      <c r="A32" s="37"/>
      <c r="B32" s="41"/>
      <c r="C32" s="41"/>
      <c r="D32" s="41"/>
      <c r="E32" s="41"/>
      <c r="F32" s="41"/>
      <c r="G32" s="41"/>
      <c r="H32" s="37"/>
    </row>
    <row r="33" spans="1:8" ht="15.75">
      <c r="A33" s="37" t="s">
        <v>172</v>
      </c>
      <c r="B33" s="41"/>
      <c r="C33" s="41"/>
      <c r="D33" s="41"/>
      <c r="E33" s="41"/>
      <c r="F33" s="41"/>
      <c r="G33" s="41"/>
      <c r="H33" s="37"/>
    </row>
    <row r="34" spans="1:8" ht="15.75">
      <c r="A34" s="37" t="s">
        <v>13</v>
      </c>
      <c r="B34" s="41">
        <v>960000000</v>
      </c>
      <c r="C34" s="41">
        <v>952072000</v>
      </c>
      <c r="D34" s="41">
        <f>+B34-C34</f>
        <v>7928000</v>
      </c>
      <c r="E34" s="41">
        <v>152385863</v>
      </c>
      <c r="F34" s="41">
        <v>0</v>
      </c>
      <c r="G34" s="41">
        <f>+E34</f>
        <v>152385863</v>
      </c>
      <c r="H34" s="37"/>
    </row>
    <row r="35" spans="1:8" ht="15.75">
      <c r="A35" s="37" t="s">
        <v>14</v>
      </c>
      <c r="B35" s="41">
        <v>150000000</v>
      </c>
      <c r="C35" s="41">
        <v>149500000</v>
      </c>
      <c r="D35" s="41">
        <f>+B35-C35</f>
        <v>500000</v>
      </c>
      <c r="E35" s="41">
        <v>75482000</v>
      </c>
      <c r="F35" s="41">
        <v>0</v>
      </c>
      <c r="G35" s="41">
        <f>+E35</f>
        <v>75482000</v>
      </c>
      <c r="H35" s="37"/>
    </row>
    <row r="36" spans="1:8" ht="15.75">
      <c r="A36" s="37" t="s">
        <v>15</v>
      </c>
      <c r="B36" s="41">
        <v>25000000</v>
      </c>
      <c r="C36" s="41">
        <v>23425000</v>
      </c>
      <c r="D36" s="41">
        <f>+B36-C36</f>
        <v>1575000</v>
      </c>
      <c r="E36" s="41">
        <v>862383</v>
      </c>
      <c r="F36" s="41">
        <v>0</v>
      </c>
      <c r="G36" s="41">
        <f>+E36</f>
        <v>862383</v>
      </c>
      <c r="H36" s="37"/>
    </row>
    <row r="37" spans="1:8" ht="15.75">
      <c r="A37" s="37"/>
      <c r="B37" s="41"/>
      <c r="C37" s="41"/>
      <c r="D37" s="41"/>
      <c r="E37" s="41"/>
      <c r="F37" s="41"/>
      <c r="G37" s="41"/>
      <c r="H37" s="37"/>
    </row>
    <row r="38" spans="1:8" ht="15.75">
      <c r="A38" s="37" t="s">
        <v>16</v>
      </c>
      <c r="B38" s="41">
        <v>200000000</v>
      </c>
      <c r="C38" s="41">
        <v>199770000</v>
      </c>
      <c r="D38" s="41">
        <f>+B38-C38</f>
        <v>230000</v>
      </c>
      <c r="E38" s="41">
        <v>838234</v>
      </c>
      <c r="F38" s="41">
        <v>0</v>
      </c>
      <c r="G38" s="41">
        <f>+E38</f>
        <v>838234</v>
      </c>
      <c r="H38" s="37"/>
    </row>
    <row r="39" spans="1:8" ht="15.75">
      <c r="A39" s="37"/>
      <c r="B39" s="41"/>
      <c r="C39" s="41"/>
      <c r="D39" s="41"/>
      <c r="E39" s="41"/>
      <c r="F39" s="41"/>
      <c r="G39" s="41"/>
      <c r="H39" s="37"/>
    </row>
    <row r="40" spans="1:8" ht="15.75">
      <c r="A40" s="37" t="s">
        <v>21</v>
      </c>
      <c r="B40" s="41">
        <v>100000000</v>
      </c>
      <c r="C40" s="41">
        <v>99200000</v>
      </c>
      <c r="D40" s="41">
        <f>+B40-C40</f>
        <v>800000</v>
      </c>
      <c r="E40" s="41">
        <v>219164</v>
      </c>
      <c r="F40" s="41">
        <v>0</v>
      </c>
      <c r="G40" s="41">
        <f>+E40</f>
        <v>219164</v>
      </c>
      <c r="H40" s="37"/>
    </row>
    <row r="41" spans="1:8" ht="15.75">
      <c r="A41" s="37"/>
      <c r="B41" s="41"/>
      <c r="C41" s="41"/>
      <c r="D41" s="41"/>
      <c r="E41" s="41"/>
      <c r="F41" s="41"/>
      <c r="G41" s="41"/>
      <c r="H41" s="37"/>
    </row>
    <row r="42" spans="1:8" ht="15.75">
      <c r="A42" s="37" t="s">
        <v>17</v>
      </c>
      <c r="B42" s="41">
        <v>1000000000</v>
      </c>
      <c r="C42" s="41">
        <v>966250000</v>
      </c>
      <c r="D42" s="41">
        <f>+B42-C42</f>
        <v>33750000</v>
      </c>
      <c r="E42" s="33">
        <v>205278759</v>
      </c>
      <c r="F42" s="41">
        <v>0</v>
      </c>
      <c r="G42" s="41">
        <f>+E42</f>
        <v>205278759</v>
      </c>
      <c r="H42" s="37"/>
    </row>
    <row r="43" spans="1:8" ht="15.75">
      <c r="A43" s="37"/>
      <c r="B43" s="41"/>
      <c r="C43" s="41"/>
      <c r="D43" s="41"/>
      <c r="E43" s="41"/>
      <c r="F43" s="41"/>
      <c r="G43" s="41"/>
      <c r="H43" s="37"/>
    </row>
    <row r="44" spans="1:8" ht="15.75">
      <c r="A44" s="37" t="s">
        <v>18</v>
      </c>
      <c r="B44" s="41">
        <v>250000000</v>
      </c>
      <c r="C44" s="41">
        <v>250000000</v>
      </c>
      <c r="D44" s="41">
        <v>0</v>
      </c>
      <c r="E44" s="41">
        <v>63982329</v>
      </c>
      <c r="F44" s="41">
        <v>0</v>
      </c>
      <c r="G44" s="41">
        <f>+E44</f>
        <v>63982329</v>
      </c>
      <c r="H44" s="37"/>
    </row>
    <row r="45" spans="1:8" ht="15.75">
      <c r="A45" s="37"/>
      <c r="B45" s="41"/>
      <c r="C45" s="41"/>
      <c r="D45" s="41"/>
      <c r="E45" s="41"/>
      <c r="F45" s="41"/>
      <c r="G45" s="41"/>
      <c r="H45" s="37"/>
    </row>
    <row r="46" spans="1:8" ht="15.75">
      <c r="A46" s="37" t="s">
        <v>173</v>
      </c>
      <c r="B46" s="41"/>
      <c r="C46" s="41"/>
      <c r="D46" s="41"/>
      <c r="E46" s="41"/>
      <c r="F46" s="41"/>
      <c r="G46" s="41"/>
      <c r="H46" s="37"/>
    </row>
    <row r="47" spans="1:8" ht="15.75">
      <c r="A47" s="37" t="s">
        <v>174</v>
      </c>
      <c r="B47" s="41" t="s">
        <v>179</v>
      </c>
      <c r="C47" s="41">
        <v>1034970000</v>
      </c>
      <c r="D47" s="41">
        <f>1064000000-C47</f>
        <v>29030000</v>
      </c>
      <c r="E47" s="33">
        <v>11970834</v>
      </c>
      <c r="F47" s="41">
        <v>0</v>
      </c>
      <c r="G47" s="41">
        <f>+E47</f>
        <v>11970834</v>
      </c>
      <c r="H47" s="37"/>
    </row>
    <row r="48" spans="1:8" ht="15.75">
      <c r="A48" s="37" t="s">
        <v>175</v>
      </c>
      <c r="B48" s="41" t="s">
        <v>180</v>
      </c>
      <c r="C48" s="41">
        <v>49360000</v>
      </c>
      <c r="D48" s="41">
        <v>0</v>
      </c>
      <c r="E48" s="41">
        <v>4739547</v>
      </c>
      <c r="F48" s="41">
        <v>0</v>
      </c>
      <c r="G48" s="41">
        <f>+E48</f>
        <v>4739547</v>
      </c>
      <c r="H48" s="37"/>
    </row>
    <row r="49" spans="1:8" ht="15.75">
      <c r="A49" s="37" t="s">
        <v>176</v>
      </c>
      <c r="B49" s="41" t="s">
        <v>181</v>
      </c>
      <c r="C49" s="41">
        <v>136640000</v>
      </c>
      <c r="D49" s="41">
        <v>0</v>
      </c>
      <c r="E49" s="41">
        <v>68224275</v>
      </c>
      <c r="F49" s="41">
        <v>0</v>
      </c>
      <c r="G49" s="41">
        <f>+E49</f>
        <v>68224275</v>
      </c>
      <c r="H49" s="37"/>
    </row>
    <row r="50" spans="1:8" ht="15.75">
      <c r="A50" s="37"/>
      <c r="B50" s="41"/>
      <c r="C50" s="41"/>
      <c r="D50" s="41"/>
      <c r="E50" s="41"/>
      <c r="F50" s="41"/>
      <c r="G50" s="41"/>
      <c r="H50" s="37"/>
    </row>
    <row r="51" spans="1:8" ht="15.75">
      <c r="A51" s="37" t="s">
        <v>177</v>
      </c>
      <c r="B51" s="41"/>
      <c r="C51" s="41"/>
      <c r="D51" s="41"/>
      <c r="E51" s="41"/>
      <c r="F51" s="41"/>
      <c r="G51" s="41"/>
      <c r="H51" s="37"/>
    </row>
    <row r="52" spans="1:8" ht="15.75">
      <c r="A52" s="37" t="s">
        <v>19</v>
      </c>
      <c r="B52" s="41">
        <v>250000000</v>
      </c>
      <c r="C52" s="41">
        <v>250000000</v>
      </c>
      <c r="D52" s="41">
        <v>0</v>
      </c>
      <c r="E52" s="41">
        <v>72101723</v>
      </c>
      <c r="F52" s="41">
        <v>0</v>
      </c>
      <c r="G52" s="41">
        <f>+E52</f>
        <v>72101723</v>
      </c>
      <c r="H52" s="37"/>
    </row>
    <row r="53" spans="1:8" ht="15.75">
      <c r="A53" s="37" t="s">
        <v>38</v>
      </c>
      <c r="B53" s="41">
        <v>1250000000</v>
      </c>
      <c r="C53" s="41">
        <v>1250000000</v>
      </c>
      <c r="D53" s="41">
        <v>0</v>
      </c>
      <c r="E53" s="41">
        <v>0</v>
      </c>
      <c r="F53" s="41">
        <v>0</v>
      </c>
      <c r="G53" s="41">
        <f>+E53</f>
        <v>0</v>
      </c>
      <c r="H53" s="37"/>
    </row>
    <row r="54" spans="1:8" ht="15.75">
      <c r="A54" s="37" t="s">
        <v>20</v>
      </c>
      <c r="B54" s="41">
        <v>1000000000</v>
      </c>
      <c r="C54" s="41">
        <v>1000000000</v>
      </c>
      <c r="D54" s="41">
        <v>0</v>
      </c>
      <c r="E54" s="41">
        <v>143808485</v>
      </c>
      <c r="F54" s="41">
        <v>0</v>
      </c>
      <c r="G54" s="41">
        <f>+E54</f>
        <v>143808485</v>
      </c>
      <c r="H54" s="37"/>
    </row>
    <row r="55" spans="1:8" ht="15.75">
      <c r="A55" s="64"/>
      <c r="B55" s="61"/>
      <c r="C55" s="62"/>
      <c r="D55" s="61"/>
      <c r="E55" s="61"/>
      <c r="F55" s="61"/>
      <c r="G55" s="61"/>
      <c r="H55" s="37"/>
    </row>
    <row r="56" spans="1:8" ht="15.75">
      <c r="A56" s="52" t="s">
        <v>178</v>
      </c>
      <c r="B56" s="55"/>
      <c r="C56" s="38"/>
      <c r="D56" s="38"/>
      <c r="E56" s="38"/>
      <c r="F56" s="38"/>
      <c r="G56" s="38"/>
      <c r="H56" s="37"/>
    </row>
    <row r="57" spans="1:8" ht="15.75">
      <c r="A57" s="37"/>
      <c r="B57" s="38"/>
      <c r="C57" s="38"/>
      <c r="D57" s="38"/>
      <c r="E57" s="38"/>
      <c r="F57" s="38"/>
      <c r="G57" s="38"/>
      <c r="H57" s="37"/>
    </row>
    <row r="58" spans="1:8" ht="15.75">
      <c r="A58" s="37" t="s">
        <v>97</v>
      </c>
      <c r="B58" s="38"/>
      <c r="C58" s="38"/>
      <c r="D58" s="38"/>
      <c r="E58" s="38"/>
      <c r="F58" s="38"/>
      <c r="G58" s="38"/>
      <c r="H58" s="37"/>
    </row>
    <row r="59" spans="1:8" ht="15.75">
      <c r="A59" s="37"/>
      <c r="B59" s="38"/>
      <c r="C59" s="38"/>
      <c r="D59" s="38"/>
      <c r="E59" s="38"/>
      <c r="F59" s="38"/>
      <c r="G59" s="38"/>
      <c r="H59" s="37"/>
    </row>
    <row r="60" spans="1:8" ht="15.75">
      <c r="A60" s="37"/>
      <c r="B60" s="38"/>
      <c r="C60" s="38"/>
      <c r="D60" s="38"/>
      <c r="E60" s="38"/>
      <c r="F60" s="38"/>
      <c r="G60" s="38"/>
      <c r="H60" s="37"/>
    </row>
    <row r="61" spans="1:8" ht="15.75">
      <c r="A61" s="37"/>
      <c r="B61" s="38"/>
      <c r="C61" s="38"/>
      <c r="D61" s="38"/>
      <c r="E61" s="38"/>
      <c r="F61" s="38"/>
      <c r="G61" s="38"/>
      <c r="H61" s="37"/>
    </row>
    <row r="62" spans="1:8" ht="15.75">
      <c r="A62" s="37"/>
      <c r="B62" s="38"/>
      <c r="C62" s="38"/>
      <c r="D62" s="38"/>
      <c r="E62" s="38"/>
      <c r="F62" s="38"/>
      <c r="G62" s="38"/>
      <c r="H62" s="37"/>
    </row>
    <row r="63" spans="1:8" ht="15.75">
      <c r="A63" s="37"/>
      <c r="B63" s="38"/>
      <c r="C63" s="38"/>
      <c r="D63" s="38"/>
      <c r="E63" s="38"/>
      <c r="F63" s="38"/>
      <c r="G63" s="38"/>
      <c r="H63" s="37"/>
    </row>
    <row r="64" spans="1:8" ht="15.75">
      <c r="A64" s="37"/>
      <c r="B64" s="38"/>
      <c r="C64" s="38"/>
      <c r="D64" s="38"/>
      <c r="E64" s="38"/>
      <c r="F64" s="38"/>
      <c r="G64" s="38"/>
      <c r="H64" s="37"/>
    </row>
    <row r="65" spans="1:8" ht="15.75">
      <c r="A65" s="37"/>
      <c r="B65" s="38"/>
      <c r="C65" s="38"/>
      <c r="D65" s="38"/>
      <c r="E65" s="38"/>
      <c r="F65" s="38"/>
      <c r="G65" s="38"/>
      <c r="H65" s="37"/>
    </row>
  </sheetData>
  <sheetProtection/>
  <mergeCells count="1">
    <mergeCell ref="E4:G4"/>
  </mergeCells>
  <printOptions/>
  <pageMargins left="0.7" right="0.7" top="0.75" bottom="0.75" header="0.3" footer="0.3"/>
  <pageSetup fitToHeight="2" fitToWidth="1" horizontalDpi="600" verticalDpi="600" orientation="landscape" scale="68" r:id="rId1"/>
</worksheet>
</file>

<file path=xl/worksheets/sheet19.xml><?xml version="1.0" encoding="utf-8"?>
<worksheet xmlns="http://schemas.openxmlformats.org/spreadsheetml/2006/main" xmlns:r="http://schemas.openxmlformats.org/officeDocument/2006/relationships">
  <sheetPr>
    <pageSetUpPr fitToPage="1"/>
  </sheetPr>
  <dimension ref="A1:H67"/>
  <sheetViews>
    <sheetView zoomScalePageLayoutView="0" workbookViewId="0" topLeftCell="A1">
      <selection activeCell="A1" sqref="A1"/>
    </sheetView>
  </sheetViews>
  <sheetFormatPr defaultColWidth="15.77734375" defaultRowHeight="15.75"/>
  <cols>
    <col min="1" max="1" width="59.77734375" style="0" customWidth="1"/>
  </cols>
  <sheetData>
    <row r="1" spans="1:8" ht="20.25">
      <c r="A1" s="63" t="s">
        <v>0</v>
      </c>
      <c r="B1" s="45"/>
      <c r="C1" s="45"/>
      <c r="D1" s="45"/>
      <c r="E1" s="37"/>
      <c r="F1" s="37"/>
      <c r="G1" s="37"/>
      <c r="H1" s="37"/>
    </row>
    <row r="2" spans="1:8" ht="20.25">
      <c r="A2" s="63" t="s">
        <v>189</v>
      </c>
      <c r="B2" s="45"/>
      <c r="C2" s="45"/>
      <c r="D2" s="45"/>
      <c r="E2" s="37"/>
      <c r="F2" s="37"/>
      <c r="G2" s="37"/>
      <c r="H2" s="37"/>
    </row>
    <row r="3" spans="1:8" ht="15.75">
      <c r="A3" s="45"/>
      <c r="B3" s="45"/>
      <c r="C3" s="45"/>
      <c r="D3" s="45"/>
      <c r="E3" s="37"/>
      <c r="F3" s="37"/>
      <c r="G3" s="37"/>
      <c r="H3" s="37"/>
    </row>
    <row r="4" spans="1:8" ht="15.75">
      <c r="A4" s="19"/>
      <c r="B4" s="43"/>
      <c r="C4" s="44"/>
      <c r="D4" s="43"/>
      <c r="E4" s="70" t="s">
        <v>135</v>
      </c>
      <c r="F4" s="70"/>
      <c r="G4" s="70"/>
      <c r="H4" s="37"/>
    </row>
    <row r="5" spans="1:8" ht="43.5">
      <c r="A5" s="13" t="s">
        <v>1</v>
      </c>
      <c r="B5" s="27" t="s">
        <v>57</v>
      </c>
      <c r="C5" s="28" t="s">
        <v>188</v>
      </c>
      <c r="D5" s="27" t="s">
        <v>59</v>
      </c>
      <c r="E5" s="42" t="s">
        <v>6</v>
      </c>
      <c r="F5" s="42" t="s">
        <v>136</v>
      </c>
      <c r="G5" s="42" t="s">
        <v>137</v>
      </c>
      <c r="H5" s="37"/>
    </row>
    <row r="6" spans="1:8" ht="15.75">
      <c r="A6" s="37"/>
      <c r="B6" s="46"/>
      <c r="C6" s="46"/>
      <c r="D6" s="46"/>
      <c r="E6" s="37"/>
      <c r="F6" s="37"/>
      <c r="G6" s="37"/>
      <c r="H6" s="37"/>
    </row>
    <row r="7" spans="1:8" ht="15.75">
      <c r="A7" s="37" t="s">
        <v>184</v>
      </c>
      <c r="B7" s="57">
        <v>14535000000</v>
      </c>
      <c r="C7" s="57">
        <v>12928785483</v>
      </c>
      <c r="D7" s="57">
        <v>1606214517</v>
      </c>
      <c r="E7" s="57">
        <v>4346054999</v>
      </c>
      <c r="F7" s="41">
        <v>0</v>
      </c>
      <c r="G7" s="57">
        <v>4346054999</v>
      </c>
      <c r="H7" s="37"/>
    </row>
    <row r="8" spans="1:8" ht="15.75">
      <c r="A8" s="37"/>
      <c r="B8" s="41"/>
      <c r="C8" s="41"/>
      <c r="D8" s="41"/>
      <c r="E8" s="41"/>
      <c r="F8" s="41"/>
      <c r="G8" s="41"/>
      <c r="H8" s="37"/>
    </row>
    <row r="9" spans="1:8" ht="29.25">
      <c r="A9" s="59" t="s">
        <v>124</v>
      </c>
      <c r="B9" s="41">
        <v>3000000000</v>
      </c>
      <c r="C9" s="41">
        <v>2938225687</v>
      </c>
      <c r="D9" s="41">
        <f>+B9-C9</f>
        <v>61774313</v>
      </c>
      <c r="E9" s="41">
        <v>1466014652</v>
      </c>
      <c r="F9" s="41">
        <v>0</v>
      </c>
      <c r="G9" s="41">
        <f>+E9</f>
        <v>1466014652</v>
      </c>
      <c r="H9" s="37"/>
    </row>
    <row r="10" spans="1:8" ht="15.75">
      <c r="A10" s="37"/>
      <c r="B10" s="41"/>
      <c r="C10" s="41"/>
      <c r="D10" s="41"/>
      <c r="E10" s="41"/>
      <c r="F10" s="41"/>
      <c r="G10" s="41"/>
      <c r="H10" s="37"/>
    </row>
    <row r="11" spans="1:8" ht="15.75">
      <c r="A11" s="47" t="s">
        <v>45</v>
      </c>
      <c r="B11" s="41"/>
      <c r="C11" s="41"/>
      <c r="D11" s="41"/>
      <c r="E11" s="41"/>
      <c r="F11" s="41"/>
      <c r="G11" s="41"/>
      <c r="H11" s="37"/>
    </row>
    <row r="12" spans="1:8" ht="15.75">
      <c r="A12" s="37" t="s">
        <v>2</v>
      </c>
      <c r="B12" s="41">
        <v>230000000</v>
      </c>
      <c r="C12" s="41">
        <v>148508527</v>
      </c>
      <c r="D12" s="41">
        <f>+B12-C12</f>
        <v>81491473</v>
      </c>
      <c r="E12" s="41">
        <v>136148179</v>
      </c>
      <c r="F12" s="41">
        <v>0</v>
      </c>
      <c r="G12" s="41">
        <f>+E12</f>
        <v>136148179</v>
      </c>
      <c r="H12" s="37"/>
    </row>
    <row r="13" spans="1:8" ht="15.75">
      <c r="A13" s="37" t="s">
        <v>8</v>
      </c>
      <c r="B13" s="41">
        <v>355000000</v>
      </c>
      <c r="C13" s="41">
        <v>225019417</v>
      </c>
      <c r="D13" s="41">
        <f>+B13-C13</f>
        <v>129980583</v>
      </c>
      <c r="E13" s="41">
        <v>197524540</v>
      </c>
      <c r="F13" s="41">
        <v>0</v>
      </c>
      <c r="G13" s="41">
        <f>+E13</f>
        <v>197524540</v>
      </c>
      <c r="H13" s="37"/>
    </row>
    <row r="14" spans="1:8" ht="15.75">
      <c r="A14" s="37" t="s">
        <v>4</v>
      </c>
      <c r="B14" s="41">
        <v>790000000</v>
      </c>
      <c r="C14" s="41">
        <v>221376410</v>
      </c>
      <c r="D14" s="41">
        <f>+B14-C14</f>
        <v>568623590</v>
      </c>
      <c r="E14" s="41">
        <v>218192193</v>
      </c>
      <c r="F14" s="41">
        <v>0</v>
      </c>
      <c r="G14" s="41">
        <f>+E14</f>
        <v>218192193</v>
      </c>
      <c r="H14" s="37"/>
    </row>
    <row r="15" spans="1:8" ht="15.75">
      <c r="A15" s="37" t="s">
        <v>5</v>
      </c>
      <c r="B15" s="41">
        <v>175000000</v>
      </c>
      <c r="C15" s="41">
        <v>44600000</v>
      </c>
      <c r="D15" s="41">
        <f>+B15-C15</f>
        <v>130400000</v>
      </c>
      <c r="E15" s="33">
        <v>44439018</v>
      </c>
      <c r="F15" s="41">
        <v>0</v>
      </c>
      <c r="G15" s="41">
        <f>+E15</f>
        <v>44439018</v>
      </c>
      <c r="H15" s="37"/>
    </row>
    <row r="16" spans="1:8" ht="15.75">
      <c r="A16" s="37" t="s">
        <v>3</v>
      </c>
      <c r="B16" s="41">
        <v>200000000</v>
      </c>
      <c r="C16" s="41">
        <v>16050000</v>
      </c>
      <c r="D16" s="41">
        <f>+B16-C16</f>
        <v>183950000</v>
      </c>
      <c r="E16" s="41">
        <v>15523514</v>
      </c>
      <c r="F16" s="41">
        <v>0</v>
      </c>
      <c r="G16" s="41">
        <f>+E16</f>
        <v>15523514</v>
      </c>
      <c r="H16" s="37"/>
    </row>
    <row r="17" spans="1:8" ht="15.75">
      <c r="A17" s="37"/>
      <c r="B17" s="41"/>
      <c r="C17" s="41"/>
      <c r="D17" s="41"/>
      <c r="E17" s="41"/>
      <c r="F17" s="41"/>
      <c r="G17" s="41"/>
      <c r="H17" s="37"/>
    </row>
    <row r="18" spans="1:8" ht="15.75">
      <c r="A18" s="37" t="s">
        <v>171</v>
      </c>
      <c r="B18" s="41"/>
      <c r="C18" s="41"/>
      <c r="D18" s="41"/>
      <c r="E18" s="41"/>
      <c r="F18" s="41"/>
      <c r="G18" s="41"/>
      <c r="H18" s="37"/>
    </row>
    <row r="19" spans="1:8" ht="15.75">
      <c r="A19" s="37" t="s">
        <v>39</v>
      </c>
      <c r="B19" s="41">
        <v>100000000</v>
      </c>
      <c r="C19" s="41">
        <v>100000000</v>
      </c>
      <c r="D19" s="41">
        <v>0</v>
      </c>
      <c r="E19" s="41">
        <v>0</v>
      </c>
      <c r="F19" s="41">
        <v>0</v>
      </c>
      <c r="G19" s="41">
        <f>+E19</f>
        <v>0</v>
      </c>
      <c r="H19" s="37"/>
    </row>
    <row r="20" spans="1:8" ht="15.75">
      <c r="A20" s="37" t="s">
        <v>12</v>
      </c>
      <c r="B20" s="41">
        <v>400000000</v>
      </c>
      <c r="C20" s="41">
        <v>398310000</v>
      </c>
      <c r="D20" s="41">
        <f>+B20-C20</f>
        <v>1690000</v>
      </c>
      <c r="E20" s="41">
        <v>93220183</v>
      </c>
      <c r="F20" s="41">
        <v>0</v>
      </c>
      <c r="G20" s="41">
        <f>+E20</f>
        <v>93220183</v>
      </c>
      <c r="H20" s="37"/>
    </row>
    <row r="21" spans="1:8" ht="15.75">
      <c r="A21" s="37"/>
      <c r="B21" s="41"/>
      <c r="C21" s="41"/>
      <c r="D21" s="41"/>
      <c r="E21" s="41"/>
      <c r="F21" s="41"/>
      <c r="G21" s="41"/>
      <c r="H21" s="37"/>
    </row>
    <row r="22" spans="1:8" ht="15.75">
      <c r="A22" s="37" t="s">
        <v>42</v>
      </c>
      <c r="B22" s="41"/>
      <c r="C22" s="41"/>
      <c r="D22" s="41"/>
      <c r="E22" s="41"/>
      <c r="F22" s="41"/>
      <c r="G22" s="41"/>
      <c r="H22" s="37"/>
    </row>
    <row r="23" spans="1:8" ht="15.75">
      <c r="A23" s="37" t="s">
        <v>9</v>
      </c>
      <c r="B23" s="41">
        <v>150000000</v>
      </c>
      <c r="C23" s="41">
        <v>125595000</v>
      </c>
      <c r="D23" s="41">
        <f>+B23-C23</f>
        <v>24405000</v>
      </c>
      <c r="E23" s="33">
        <v>37027332</v>
      </c>
      <c r="F23" s="41">
        <v>0</v>
      </c>
      <c r="G23" s="41">
        <f>+E23</f>
        <v>37027332</v>
      </c>
      <c r="H23" s="37"/>
    </row>
    <row r="24" spans="1:8" ht="15.75">
      <c r="A24" s="37" t="s">
        <v>10</v>
      </c>
      <c r="B24" s="41">
        <v>350000000</v>
      </c>
      <c r="C24" s="41">
        <v>314645000</v>
      </c>
      <c r="D24" s="41">
        <f>+B24-C24</f>
        <v>35355000</v>
      </c>
      <c r="E24" s="33">
        <v>103207265</v>
      </c>
      <c r="F24" s="41">
        <v>0</v>
      </c>
      <c r="G24" s="41">
        <f>+E24</f>
        <v>103207265</v>
      </c>
      <c r="H24" s="37"/>
    </row>
    <row r="25" spans="1:8" ht="15.75">
      <c r="A25" s="37" t="s">
        <v>11</v>
      </c>
      <c r="B25" s="41">
        <v>650000000</v>
      </c>
      <c r="C25" s="41">
        <v>643300000</v>
      </c>
      <c r="D25" s="41">
        <f>+B25-C25</f>
        <v>6700000</v>
      </c>
      <c r="E25" s="41">
        <v>271918543</v>
      </c>
      <c r="F25" s="41">
        <v>0</v>
      </c>
      <c r="G25" s="41">
        <f>+E25</f>
        <v>271918543</v>
      </c>
      <c r="H25" s="37"/>
    </row>
    <row r="26" spans="1:8" ht="15.75">
      <c r="A26" s="37"/>
      <c r="B26" s="41"/>
      <c r="C26" s="41"/>
      <c r="D26" s="41"/>
      <c r="E26" s="41"/>
      <c r="F26" s="41"/>
      <c r="G26" s="41"/>
      <c r="H26" s="37"/>
    </row>
    <row r="27" spans="1:8" ht="15.75">
      <c r="A27" s="47" t="s">
        <v>43</v>
      </c>
      <c r="B27" s="41"/>
      <c r="C27" s="41"/>
      <c r="D27" s="41"/>
      <c r="E27" s="41"/>
      <c r="F27" s="41"/>
      <c r="G27" s="41"/>
      <c r="H27" s="37"/>
    </row>
    <row r="28" spans="1:8" ht="15.75">
      <c r="A28" s="37" t="s">
        <v>187</v>
      </c>
      <c r="B28" s="41">
        <v>250000000</v>
      </c>
      <c r="C28" s="41">
        <v>241462758</v>
      </c>
      <c r="D28" s="41">
        <f>+B28-C28</f>
        <v>8537242</v>
      </c>
      <c r="E28" s="33">
        <v>148968320</v>
      </c>
      <c r="F28" s="41">
        <v>0</v>
      </c>
      <c r="G28" s="41">
        <f>+E28</f>
        <v>148968320</v>
      </c>
      <c r="H28" s="37"/>
    </row>
    <row r="29" spans="1:8" ht="15.75">
      <c r="A29" s="37" t="s">
        <v>117</v>
      </c>
      <c r="B29" s="41">
        <v>1200000000</v>
      </c>
      <c r="C29" s="41">
        <v>900505684</v>
      </c>
      <c r="D29" s="41">
        <f>+B29-C29</f>
        <v>299494316</v>
      </c>
      <c r="E29" s="33">
        <v>690207786</v>
      </c>
      <c r="F29" s="41">
        <v>0</v>
      </c>
      <c r="G29" s="41">
        <f>+E29</f>
        <v>690207786</v>
      </c>
      <c r="H29" s="37"/>
    </row>
    <row r="30" spans="1:8" ht="15.75">
      <c r="A30" s="37"/>
      <c r="B30" s="41"/>
      <c r="C30" s="41"/>
      <c r="D30" s="41"/>
      <c r="E30" s="41"/>
      <c r="F30" s="41"/>
      <c r="G30" s="41"/>
      <c r="H30" s="37"/>
    </row>
    <row r="31" spans="1:8" ht="15.75">
      <c r="A31" s="37" t="s">
        <v>80</v>
      </c>
      <c r="B31" s="41">
        <v>250000000</v>
      </c>
      <c r="C31" s="41">
        <v>250000000</v>
      </c>
      <c r="D31" s="41">
        <v>0</v>
      </c>
      <c r="E31" s="41">
        <v>10480000</v>
      </c>
      <c r="F31" s="41">
        <v>0</v>
      </c>
      <c r="G31" s="41">
        <f>+E31</f>
        <v>10480000</v>
      </c>
      <c r="H31" s="37"/>
    </row>
    <row r="32" spans="1:8" ht="15.75">
      <c r="A32" s="37"/>
      <c r="B32" s="41"/>
      <c r="C32" s="41"/>
      <c r="D32" s="41"/>
      <c r="E32" s="41"/>
      <c r="F32" s="41"/>
      <c r="G32" s="41"/>
      <c r="H32" s="37"/>
    </row>
    <row r="33" spans="1:8" ht="15.75">
      <c r="A33" s="37" t="s">
        <v>172</v>
      </c>
      <c r="B33" s="41"/>
      <c r="C33" s="41"/>
      <c r="D33" s="41"/>
      <c r="E33" s="41"/>
      <c r="F33" s="41"/>
      <c r="G33" s="41"/>
      <c r="H33" s="37"/>
    </row>
    <row r="34" spans="1:8" ht="15.75">
      <c r="A34" s="37" t="s">
        <v>13</v>
      </c>
      <c r="B34" s="41">
        <v>960000000</v>
      </c>
      <c r="C34" s="41">
        <v>952072000</v>
      </c>
      <c r="D34" s="41">
        <f>+B34-C34</f>
        <v>7928000</v>
      </c>
      <c r="E34" s="41">
        <v>167076423</v>
      </c>
      <c r="F34" s="41">
        <v>0</v>
      </c>
      <c r="G34" s="41">
        <f>+E34</f>
        <v>167076423</v>
      </c>
      <c r="H34" s="37"/>
    </row>
    <row r="35" spans="1:8" ht="15.75">
      <c r="A35" s="37" t="s">
        <v>14</v>
      </c>
      <c r="B35" s="41">
        <v>150000000</v>
      </c>
      <c r="C35" s="41">
        <v>149500000</v>
      </c>
      <c r="D35" s="41">
        <f>+B35-C35</f>
        <v>500000</v>
      </c>
      <c r="E35" s="41">
        <v>79076000</v>
      </c>
      <c r="F35" s="41">
        <v>0</v>
      </c>
      <c r="G35" s="41">
        <f>+E35</f>
        <v>79076000</v>
      </c>
      <c r="H35" s="37"/>
    </row>
    <row r="36" spans="1:8" ht="15.75">
      <c r="A36" s="37" t="s">
        <v>15</v>
      </c>
      <c r="B36" s="41">
        <v>25000000</v>
      </c>
      <c r="C36" s="41">
        <v>23425000</v>
      </c>
      <c r="D36" s="41">
        <f>+B36-C36</f>
        <v>1575000</v>
      </c>
      <c r="E36" s="41">
        <v>1126707</v>
      </c>
      <c r="F36" s="41">
        <v>0</v>
      </c>
      <c r="G36" s="41">
        <f>+E36</f>
        <v>1126707</v>
      </c>
      <c r="H36" s="37"/>
    </row>
    <row r="37" spans="1:8" ht="15.75">
      <c r="A37" s="37"/>
      <c r="B37" s="41"/>
      <c r="C37" s="41"/>
      <c r="D37" s="41"/>
      <c r="E37" s="41"/>
      <c r="F37" s="41"/>
      <c r="G37" s="41"/>
      <c r="H37" s="37"/>
    </row>
    <row r="38" spans="1:8" ht="15.75">
      <c r="A38" s="37" t="s">
        <v>16</v>
      </c>
      <c r="B38" s="41">
        <v>200000000</v>
      </c>
      <c r="C38" s="41">
        <v>199770000</v>
      </c>
      <c r="D38" s="41">
        <f>+B38-C38</f>
        <v>230000</v>
      </c>
      <c r="E38" s="41">
        <v>1056769</v>
      </c>
      <c r="F38" s="41">
        <v>0</v>
      </c>
      <c r="G38" s="41">
        <f>+E38</f>
        <v>1056769</v>
      </c>
      <c r="H38" s="37"/>
    </row>
    <row r="39" spans="1:8" ht="15.75">
      <c r="A39" s="37"/>
      <c r="B39" s="41"/>
      <c r="C39" s="41"/>
      <c r="D39" s="41"/>
      <c r="E39" s="41"/>
      <c r="F39" s="41"/>
      <c r="G39" s="41"/>
      <c r="H39" s="37"/>
    </row>
    <row r="40" spans="1:8" ht="15.75">
      <c r="A40" s="37" t="s">
        <v>21</v>
      </c>
      <c r="B40" s="41">
        <v>100000000</v>
      </c>
      <c r="C40" s="41">
        <v>99200000</v>
      </c>
      <c r="D40" s="41">
        <f>+B40-C40</f>
        <v>800000</v>
      </c>
      <c r="E40" s="41">
        <v>335641</v>
      </c>
      <c r="F40" s="41">
        <v>0</v>
      </c>
      <c r="G40" s="41">
        <f>+E40</f>
        <v>335641</v>
      </c>
      <c r="H40" s="37"/>
    </row>
    <row r="41" spans="1:8" ht="15.75">
      <c r="A41" s="37"/>
      <c r="B41" s="41"/>
      <c r="C41" s="41"/>
      <c r="D41" s="41"/>
      <c r="E41" s="41"/>
      <c r="F41" s="41"/>
      <c r="G41" s="41"/>
      <c r="H41" s="37"/>
    </row>
    <row r="42" spans="1:8" ht="15.75">
      <c r="A42" s="37" t="s">
        <v>17</v>
      </c>
      <c r="B42" s="41">
        <v>1000000000</v>
      </c>
      <c r="C42" s="41">
        <v>966250000</v>
      </c>
      <c r="D42" s="41">
        <f>+B42-C42</f>
        <v>33750000</v>
      </c>
      <c r="E42" s="33">
        <v>235150564</v>
      </c>
      <c r="F42" s="41">
        <v>0</v>
      </c>
      <c r="G42" s="41">
        <f>+E42</f>
        <v>235150564</v>
      </c>
      <c r="H42" s="37"/>
    </row>
    <row r="43" spans="1:8" ht="15.75">
      <c r="A43" s="37"/>
      <c r="B43" s="41"/>
      <c r="C43" s="41"/>
      <c r="D43" s="41"/>
      <c r="E43" s="41"/>
      <c r="F43" s="41"/>
      <c r="G43" s="41"/>
      <c r="H43" s="37"/>
    </row>
    <row r="44" spans="1:8" ht="15.75">
      <c r="A44" s="37" t="s">
        <v>18</v>
      </c>
      <c r="B44" s="41">
        <v>250000000</v>
      </c>
      <c r="C44" s="41">
        <v>250000000</v>
      </c>
      <c r="D44" s="41">
        <v>0</v>
      </c>
      <c r="E44" s="41">
        <v>72487039</v>
      </c>
      <c r="F44" s="41">
        <v>0</v>
      </c>
      <c r="G44" s="41">
        <f>+E44</f>
        <v>72487039</v>
      </c>
      <c r="H44" s="37"/>
    </row>
    <row r="45" spans="1:8" ht="15.75">
      <c r="A45" s="37"/>
      <c r="B45" s="41"/>
      <c r="C45" s="41"/>
      <c r="D45" s="41"/>
      <c r="E45" s="41"/>
      <c r="F45" s="41"/>
      <c r="G45" s="41"/>
      <c r="H45" s="37"/>
    </row>
    <row r="46" spans="1:8" ht="15.75">
      <c r="A46" s="37" t="s">
        <v>173</v>
      </c>
      <c r="B46" s="41"/>
      <c r="C46" s="41"/>
      <c r="D46" s="41"/>
      <c r="E46" s="41"/>
      <c r="F46" s="41"/>
      <c r="G46" s="41"/>
      <c r="H46" s="37"/>
    </row>
    <row r="47" spans="1:8" ht="15.75">
      <c r="A47" s="37" t="s">
        <v>174</v>
      </c>
      <c r="B47" s="41" t="s">
        <v>179</v>
      </c>
      <c r="C47" s="41">
        <v>1034970000</v>
      </c>
      <c r="D47" s="41">
        <f>1064000000-C47</f>
        <v>29030000</v>
      </c>
      <c r="E47" s="33">
        <v>19225934</v>
      </c>
      <c r="F47" s="41">
        <v>0</v>
      </c>
      <c r="G47" s="41">
        <f>+E47</f>
        <v>19225934</v>
      </c>
      <c r="H47" s="37"/>
    </row>
    <row r="48" spans="1:8" ht="15.75">
      <c r="A48" s="37" t="s">
        <v>175</v>
      </c>
      <c r="B48" s="41" t="s">
        <v>180</v>
      </c>
      <c r="C48" s="41">
        <v>49360000</v>
      </c>
      <c r="D48" s="41">
        <v>0</v>
      </c>
      <c r="E48" s="41">
        <v>7167118</v>
      </c>
      <c r="F48" s="41">
        <v>0</v>
      </c>
      <c r="G48" s="41">
        <f>+E48</f>
        <v>7167118</v>
      </c>
      <c r="H48" s="37"/>
    </row>
    <row r="49" spans="1:8" ht="15.75">
      <c r="A49" s="37" t="s">
        <v>176</v>
      </c>
      <c r="B49" s="41" t="s">
        <v>181</v>
      </c>
      <c r="C49" s="41">
        <v>136640000</v>
      </c>
      <c r="D49" s="41">
        <v>0</v>
      </c>
      <c r="E49" s="41">
        <v>75119691</v>
      </c>
      <c r="F49" s="41">
        <v>0</v>
      </c>
      <c r="G49" s="41">
        <f>+E49</f>
        <v>75119691</v>
      </c>
      <c r="H49" s="37"/>
    </row>
    <row r="50" spans="1:8" ht="15.75">
      <c r="A50" s="37"/>
      <c r="B50" s="41"/>
      <c r="C50" s="41"/>
      <c r="D50" s="41"/>
      <c r="E50" s="41"/>
      <c r="F50" s="41"/>
      <c r="G50" s="41"/>
      <c r="H50" s="37"/>
    </row>
    <row r="51" spans="1:8" ht="15.75">
      <c r="A51" s="37" t="s">
        <v>177</v>
      </c>
      <c r="B51" s="41"/>
      <c r="C51" s="41"/>
      <c r="D51" s="41"/>
      <c r="E51" s="41"/>
      <c r="F51" s="41"/>
      <c r="G51" s="41"/>
      <c r="H51" s="37"/>
    </row>
    <row r="52" spans="1:8" ht="15.75">
      <c r="A52" s="37" t="s">
        <v>19</v>
      </c>
      <c r="B52" s="41">
        <v>250000000</v>
      </c>
      <c r="C52" s="41">
        <v>250000000</v>
      </c>
      <c r="D52" s="41">
        <v>0</v>
      </c>
      <c r="E52" s="41">
        <v>81100920</v>
      </c>
      <c r="F52" s="41">
        <v>0</v>
      </c>
      <c r="G52" s="41">
        <f>+E52</f>
        <v>81100920</v>
      </c>
      <c r="H52" s="37"/>
    </row>
    <row r="53" spans="1:8" ht="15.75">
      <c r="A53" s="37" t="s">
        <v>38</v>
      </c>
      <c r="B53" s="41">
        <v>1250000000</v>
      </c>
      <c r="C53" s="41">
        <v>1250000000</v>
      </c>
      <c r="D53" s="41">
        <v>0</v>
      </c>
      <c r="E53" s="41">
        <v>0</v>
      </c>
      <c r="F53" s="41">
        <v>0</v>
      </c>
      <c r="G53" s="41">
        <f>+E53</f>
        <v>0</v>
      </c>
      <c r="H53" s="37"/>
    </row>
    <row r="54" spans="1:8" ht="15.75">
      <c r="A54" s="37" t="s">
        <v>20</v>
      </c>
      <c r="B54" s="41">
        <v>1000000000</v>
      </c>
      <c r="C54" s="41">
        <v>1000000000</v>
      </c>
      <c r="D54" s="41">
        <v>0</v>
      </c>
      <c r="E54" s="41">
        <v>174260674</v>
      </c>
      <c r="F54" s="41">
        <v>0</v>
      </c>
      <c r="G54" s="41">
        <f>+E54</f>
        <v>174260674</v>
      </c>
      <c r="H54" s="37"/>
    </row>
    <row r="55" spans="1:8" ht="15.75">
      <c r="A55" s="64"/>
      <c r="B55" s="61"/>
      <c r="C55" s="62"/>
      <c r="D55" s="61"/>
      <c r="E55" s="61"/>
      <c r="F55" s="61"/>
      <c r="G55" s="61"/>
      <c r="H55" s="37"/>
    </row>
    <row r="56" spans="1:8" ht="15.75">
      <c r="A56" s="52" t="s">
        <v>190</v>
      </c>
      <c r="B56" s="55"/>
      <c r="C56" s="38"/>
      <c r="D56" s="38"/>
      <c r="E56" s="38"/>
      <c r="F56" s="38"/>
      <c r="G56" s="38"/>
      <c r="H56" s="37"/>
    </row>
    <row r="57" spans="1:8" ht="15.75">
      <c r="A57" s="37"/>
      <c r="B57" s="38"/>
      <c r="C57" s="38"/>
      <c r="D57" s="38"/>
      <c r="E57" s="38"/>
      <c r="F57" s="38"/>
      <c r="G57" s="38"/>
      <c r="H57" s="37"/>
    </row>
    <row r="58" spans="1:8" ht="15.75">
      <c r="A58" s="37" t="s">
        <v>191</v>
      </c>
      <c r="B58" s="38"/>
      <c r="C58" s="38"/>
      <c r="D58" s="38"/>
      <c r="E58" s="38"/>
      <c r="F58" s="38"/>
      <c r="G58" s="38"/>
      <c r="H58" s="37"/>
    </row>
    <row r="59" spans="1:8" ht="15.75">
      <c r="A59" s="37"/>
      <c r="B59" s="38"/>
      <c r="C59" s="38"/>
      <c r="D59" s="38"/>
      <c r="E59" s="38"/>
      <c r="F59" s="38"/>
      <c r="G59" s="38"/>
      <c r="H59" s="37"/>
    </row>
    <row r="60" spans="1:8" ht="15.75">
      <c r="A60" s="37"/>
      <c r="B60" s="38"/>
      <c r="C60" s="38"/>
      <c r="D60" s="38"/>
      <c r="E60" s="38"/>
      <c r="F60" s="38"/>
      <c r="G60" s="38"/>
      <c r="H60" s="37"/>
    </row>
    <row r="61" spans="1:8" ht="15.75">
      <c r="A61" s="37"/>
      <c r="B61" s="38"/>
      <c r="C61" s="38"/>
      <c r="D61" s="38"/>
      <c r="E61" s="38"/>
      <c r="F61" s="38"/>
      <c r="G61" s="38"/>
      <c r="H61" s="37"/>
    </row>
    <row r="62" spans="1:8" ht="15.75">
      <c r="A62" s="37"/>
      <c r="B62" s="38"/>
      <c r="C62" s="38"/>
      <c r="D62" s="38"/>
      <c r="E62" s="38"/>
      <c r="F62" s="38"/>
      <c r="G62" s="38"/>
      <c r="H62" s="37"/>
    </row>
    <row r="63" spans="1:8" ht="15.75">
      <c r="A63" s="37"/>
      <c r="B63" s="38"/>
      <c r="C63" s="38"/>
      <c r="D63" s="38"/>
      <c r="E63" s="38"/>
      <c r="F63" s="38"/>
      <c r="G63" s="38"/>
      <c r="H63" s="37"/>
    </row>
    <row r="64" spans="1:8" ht="15.75">
      <c r="A64" s="37"/>
      <c r="B64" s="38"/>
      <c r="C64" s="38"/>
      <c r="D64" s="38"/>
      <c r="E64" s="38"/>
      <c r="F64" s="38"/>
      <c r="G64" s="38"/>
      <c r="H64" s="37"/>
    </row>
    <row r="65" spans="1:8" ht="15.75">
      <c r="A65" s="37"/>
      <c r="B65" s="38"/>
      <c r="C65" s="38"/>
      <c r="D65" s="38"/>
      <c r="E65" s="38"/>
      <c r="F65" s="38"/>
      <c r="G65" s="38"/>
      <c r="H65" s="37"/>
    </row>
    <row r="66" spans="1:8" ht="15.75">
      <c r="A66" s="37"/>
      <c r="B66" s="38"/>
      <c r="C66" s="38"/>
      <c r="D66" s="38"/>
      <c r="E66" s="38"/>
      <c r="F66" s="38"/>
      <c r="G66" s="38"/>
      <c r="H66" s="37"/>
    </row>
    <row r="67" spans="1:8" ht="15.75">
      <c r="A67" s="37"/>
      <c r="B67" s="38"/>
      <c r="C67" s="38"/>
      <c r="D67" s="38"/>
      <c r="E67" s="38"/>
      <c r="F67" s="38"/>
      <c r="G67" s="38"/>
      <c r="H67" s="37"/>
    </row>
  </sheetData>
  <sheetProtection/>
  <mergeCells count="1">
    <mergeCell ref="E4:G4"/>
  </mergeCells>
  <printOptions/>
  <pageMargins left="0.7" right="0.7" top="0.75" bottom="0.75" header="0.3" footer="0.3"/>
  <pageSetup fitToHeight="2" fitToWidth="1" horizontalDpi="600" verticalDpi="600" orientation="landscape" scale="68" r:id="rId1"/>
</worksheet>
</file>

<file path=xl/worksheets/sheet2.xml><?xml version="1.0" encoding="utf-8"?>
<worksheet xmlns="http://schemas.openxmlformats.org/spreadsheetml/2006/main" xmlns:r="http://schemas.openxmlformats.org/officeDocument/2006/relationships">
  <sheetPr>
    <pageSetUpPr fitToPage="1"/>
  </sheetPr>
  <dimension ref="A1:N198"/>
  <sheetViews>
    <sheetView showOutlineSymbols="0" zoomScalePageLayoutView="0" workbookViewId="0" topLeftCell="A1">
      <selection activeCell="A1" sqref="A1"/>
    </sheetView>
  </sheetViews>
  <sheetFormatPr defaultColWidth="11.4453125" defaultRowHeight="15.75"/>
  <cols>
    <col min="1" max="1" width="59.6640625" style="2" customWidth="1"/>
    <col min="2" max="3" width="15.77734375" style="2" customWidth="1"/>
    <col min="4" max="4" width="16.5546875" style="2" customWidth="1"/>
    <col min="5" max="5" width="15.77734375" style="2" customWidth="1"/>
    <col min="6" max="246" width="11.6640625" style="2" customWidth="1"/>
    <col min="247" max="16384" width="11.4453125" style="2" customWidth="1"/>
  </cols>
  <sheetData>
    <row r="1" spans="1:14" ht="20.25">
      <c r="A1" s="5" t="s">
        <v>0</v>
      </c>
      <c r="B1" s="8"/>
      <c r="C1" s="7"/>
      <c r="D1" s="9"/>
      <c r="E1" s="6"/>
      <c r="F1" s="6"/>
      <c r="G1" s="6"/>
      <c r="H1" s="6"/>
      <c r="I1" s="1"/>
      <c r="J1" s="1"/>
      <c r="K1" s="1"/>
      <c r="L1" s="1"/>
      <c r="M1" s="1"/>
      <c r="N1" s="1"/>
    </row>
    <row r="2" spans="1:14" ht="20.25">
      <c r="A2" s="5" t="s">
        <v>226</v>
      </c>
      <c r="B2" s="10"/>
      <c r="C2" s="9"/>
      <c r="D2" s="9"/>
      <c r="E2" s="11"/>
      <c r="F2" s="6"/>
      <c r="G2" s="6"/>
      <c r="H2" s="6"/>
      <c r="I2" s="1"/>
      <c r="J2" s="1"/>
      <c r="K2" s="1"/>
      <c r="L2" s="1"/>
      <c r="M2" s="1"/>
      <c r="N2" s="1"/>
    </row>
    <row r="3" spans="1:14" ht="15.75">
      <c r="A3" s="9"/>
      <c r="B3" s="9"/>
      <c r="C3" s="9"/>
      <c r="D3" s="9"/>
      <c r="E3" s="6"/>
      <c r="F3" s="6"/>
      <c r="G3" s="6"/>
      <c r="H3" s="6"/>
      <c r="I3" s="1"/>
      <c r="J3" s="1"/>
      <c r="K3" s="1"/>
      <c r="L3" s="1"/>
      <c r="M3" s="1"/>
      <c r="N3" s="1"/>
    </row>
    <row r="4" spans="1:14" ht="45.75">
      <c r="A4" s="29" t="s">
        <v>1</v>
      </c>
      <c r="B4" s="30" t="s">
        <v>57</v>
      </c>
      <c r="C4" s="31" t="s">
        <v>58</v>
      </c>
      <c r="D4" s="30" t="s">
        <v>59</v>
      </c>
      <c r="E4" s="30" t="s">
        <v>60</v>
      </c>
      <c r="F4" s="6"/>
      <c r="G4" s="6"/>
      <c r="H4" s="6"/>
      <c r="I4" s="1"/>
      <c r="J4" s="1"/>
      <c r="K4" s="1"/>
      <c r="L4" s="1"/>
      <c r="M4" s="1"/>
      <c r="N4" s="1"/>
    </row>
    <row r="5" spans="1:14" ht="15.75">
      <c r="A5" s="6"/>
      <c r="B5" s="12"/>
      <c r="C5" s="11"/>
      <c r="D5" s="12"/>
      <c r="E5" s="11"/>
      <c r="F5" s="6"/>
      <c r="G5" s="6"/>
      <c r="H5" s="6"/>
      <c r="I5" s="1"/>
      <c r="J5" s="1"/>
      <c r="K5" s="1"/>
      <c r="L5" s="1"/>
      <c r="M5" s="1"/>
      <c r="N5" s="1"/>
    </row>
    <row r="6" spans="1:14" ht="15.75">
      <c r="A6" s="6" t="s">
        <v>23</v>
      </c>
      <c r="B6" s="14">
        <v>17835000000</v>
      </c>
      <c r="C6" s="14">
        <v>15248335795</v>
      </c>
      <c r="D6" s="14">
        <v>2586664205</v>
      </c>
      <c r="E6" s="14">
        <v>2371384999</v>
      </c>
      <c r="F6" s="11"/>
      <c r="G6" s="6"/>
      <c r="H6" s="6"/>
      <c r="I6" s="1"/>
      <c r="J6" s="1"/>
      <c r="K6" s="1"/>
      <c r="L6" s="1"/>
      <c r="M6" s="1"/>
      <c r="N6" s="1"/>
    </row>
    <row r="7" spans="1:14" s="3" customFormat="1" ht="15.75">
      <c r="A7" s="6"/>
      <c r="B7" s="33"/>
      <c r="C7" s="35"/>
      <c r="D7" s="33"/>
      <c r="E7" s="33"/>
      <c r="F7" s="11"/>
      <c r="G7" s="6"/>
      <c r="H7" s="6"/>
      <c r="I7" s="1"/>
      <c r="J7" s="1"/>
      <c r="K7" s="1"/>
      <c r="L7" s="1"/>
      <c r="M7" s="1"/>
      <c r="N7" s="1"/>
    </row>
    <row r="8" spans="1:14" ht="29.25">
      <c r="A8" s="32" t="s">
        <v>61</v>
      </c>
      <c r="B8" s="33">
        <v>3000000000</v>
      </c>
      <c r="C8" s="33">
        <v>2979768596</v>
      </c>
      <c r="D8" s="33">
        <v>20231404</v>
      </c>
      <c r="E8" s="33">
        <v>32275101</v>
      </c>
      <c r="F8" s="11"/>
      <c r="G8" s="6"/>
      <c r="H8" s="6"/>
      <c r="I8" s="1"/>
      <c r="J8" s="1"/>
      <c r="K8" s="1"/>
      <c r="L8" s="1"/>
      <c r="M8" s="1"/>
      <c r="N8" s="1"/>
    </row>
    <row r="9" spans="1:14" ht="15.75">
      <c r="A9" s="6"/>
      <c r="B9" s="33"/>
      <c r="C9" s="33"/>
      <c r="D9" s="33"/>
      <c r="E9" s="33"/>
      <c r="F9" s="11"/>
      <c r="G9" s="6"/>
      <c r="H9" s="6"/>
      <c r="I9" s="1"/>
      <c r="J9" s="1"/>
      <c r="K9" s="1"/>
      <c r="L9" s="1"/>
      <c r="M9" s="1"/>
      <c r="N9" s="1"/>
    </row>
    <row r="10" spans="1:14" ht="15.75">
      <c r="A10" s="16" t="s">
        <v>45</v>
      </c>
      <c r="B10" s="33"/>
      <c r="C10" s="33"/>
      <c r="D10" s="33"/>
      <c r="E10" s="33"/>
      <c r="F10" s="11"/>
      <c r="G10" s="6"/>
      <c r="H10" s="6"/>
      <c r="I10" s="1"/>
      <c r="J10" s="1"/>
      <c r="K10" s="1"/>
      <c r="L10" s="1"/>
      <c r="M10" s="1"/>
      <c r="N10" s="1"/>
    </row>
    <row r="11" spans="1:14" ht="15.75">
      <c r="A11" s="6" t="s">
        <v>2</v>
      </c>
      <c r="B11" s="33">
        <v>230000000</v>
      </c>
      <c r="C11" s="33">
        <v>202062819</v>
      </c>
      <c r="D11" s="33">
        <v>27937181</v>
      </c>
      <c r="E11" s="33">
        <v>3117448</v>
      </c>
      <c r="F11" s="11"/>
      <c r="G11" s="6"/>
      <c r="H11" s="6"/>
      <c r="I11" s="1"/>
      <c r="J11" s="1"/>
      <c r="K11" s="1"/>
      <c r="L11" s="1"/>
      <c r="M11" s="1"/>
      <c r="N11" s="1"/>
    </row>
    <row r="12" spans="1:14" ht="15.75">
      <c r="A12" s="6" t="s">
        <v>8</v>
      </c>
      <c r="B12" s="33">
        <v>355000000</v>
      </c>
      <c r="C12" s="33">
        <v>355000000</v>
      </c>
      <c r="D12" s="33">
        <v>0</v>
      </c>
      <c r="E12" s="33">
        <v>0</v>
      </c>
      <c r="F12" s="11"/>
      <c r="G12" s="6"/>
      <c r="H12" s="6"/>
      <c r="I12" s="1"/>
      <c r="J12" s="1"/>
      <c r="K12" s="1"/>
      <c r="L12" s="1"/>
      <c r="M12" s="1"/>
      <c r="N12" s="1"/>
    </row>
    <row r="13" spans="1:14" ht="15.75">
      <c r="A13" s="6" t="s">
        <v>4</v>
      </c>
      <c r="B13" s="33">
        <v>790000000</v>
      </c>
      <c r="C13" s="33" t="s">
        <v>231</v>
      </c>
      <c r="D13" s="33">
        <v>57728926</v>
      </c>
      <c r="E13" s="33">
        <v>346341866</v>
      </c>
      <c r="F13" s="11"/>
      <c r="G13" s="6"/>
      <c r="H13" s="6"/>
      <c r="I13" s="1"/>
      <c r="J13" s="1"/>
      <c r="K13" s="1"/>
      <c r="L13" s="1"/>
      <c r="M13" s="1"/>
      <c r="N13" s="1"/>
    </row>
    <row r="14" spans="1:14" ht="15.75">
      <c r="A14" s="6" t="s">
        <v>5</v>
      </c>
      <c r="B14" s="33">
        <v>175000000</v>
      </c>
      <c r="C14" s="33" t="s">
        <v>232</v>
      </c>
      <c r="D14" s="33">
        <v>0</v>
      </c>
      <c r="E14" s="33">
        <v>27878355</v>
      </c>
      <c r="F14" s="11"/>
      <c r="G14" s="6"/>
      <c r="H14" s="6"/>
      <c r="I14" s="1"/>
      <c r="J14" s="1"/>
      <c r="K14" s="1"/>
      <c r="L14" s="1"/>
      <c r="M14" s="1"/>
      <c r="N14" s="1"/>
    </row>
    <row r="15" spans="1:14" ht="15.75">
      <c r="A15" s="6" t="s">
        <v>3</v>
      </c>
      <c r="B15" s="33">
        <v>200000000</v>
      </c>
      <c r="C15" s="33">
        <v>177729919</v>
      </c>
      <c r="D15" s="33">
        <v>22270081</v>
      </c>
      <c r="E15" s="33">
        <v>56923094</v>
      </c>
      <c r="F15" s="11"/>
      <c r="G15" s="6"/>
      <c r="H15" s="6"/>
      <c r="I15" s="1"/>
      <c r="J15" s="1"/>
      <c r="K15" s="1"/>
      <c r="L15" s="1"/>
      <c r="M15" s="1"/>
      <c r="N15" s="1"/>
    </row>
    <row r="16" spans="1:14" ht="15.75">
      <c r="A16" s="6"/>
      <c r="B16" s="33"/>
      <c r="C16" s="33"/>
      <c r="D16" s="33"/>
      <c r="E16" s="33"/>
      <c r="F16" s="11"/>
      <c r="G16" s="6"/>
      <c r="H16" s="6"/>
      <c r="I16" s="1"/>
      <c r="J16" s="1"/>
      <c r="K16" s="1"/>
      <c r="L16" s="1"/>
      <c r="M16" s="1"/>
      <c r="N16" s="1"/>
    </row>
    <row r="17" spans="1:14" ht="15.75">
      <c r="A17" s="6" t="s">
        <v>41</v>
      </c>
      <c r="B17" s="33"/>
      <c r="C17" s="33"/>
      <c r="D17" s="33"/>
      <c r="E17" s="33"/>
      <c r="F17" s="11"/>
      <c r="G17" s="6"/>
      <c r="H17" s="6"/>
      <c r="I17" s="1"/>
      <c r="J17" s="1"/>
      <c r="K17" s="1"/>
      <c r="L17" s="1"/>
      <c r="M17" s="1"/>
      <c r="N17" s="1"/>
    </row>
    <row r="18" spans="1:14" ht="17.25">
      <c r="A18" s="6" t="s">
        <v>264</v>
      </c>
      <c r="B18" s="33">
        <v>100000000</v>
      </c>
      <c r="C18" s="33">
        <v>100000000</v>
      </c>
      <c r="D18" s="33">
        <v>0</v>
      </c>
      <c r="E18" s="33">
        <v>0</v>
      </c>
      <c r="F18" s="11"/>
      <c r="G18" s="6"/>
      <c r="H18" s="6"/>
      <c r="I18" s="1"/>
      <c r="J18" s="1"/>
      <c r="K18" s="1"/>
      <c r="L18" s="1"/>
      <c r="M18" s="1"/>
      <c r="N18" s="1"/>
    </row>
    <row r="19" spans="1:14" ht="15.75">
      <c r="A19" s="6" t="s">
        <v>12</v>
      </c>
      <c r="B19" s="33">
        <v>400000000</v>
      </c>
      <c r="C19" s="33">
        <v>400000000</v>
      </c>
      <c r="D19" s="33">
        <v>0</v>
      </c>
      <c r="E19" s="33">
        <v>1617603</v>
      </c>
      <c r="F19" s="11"/>
      <c r="G19" s="6"/>
      <c r="H19" s="6"/>
      <c r="I19" s="1"/>
      <c r="J19" s="1"/>
      <c r="K19" s="1"/>
      <c r="L19" s="1"/>
      <c r="M19" s="1"/>
      <c r="N19" s="1"/>
    </row>
    <row r="20" spans="1:14" ht="15.75">
      <c r="A20" s="6"/>
      <c r="B20" s="33"/>
      <c r="C20" s="33"/>
      <c r="D20" s="33"/>
      <c r="E20" s="33"/>
      <c r="F20" s="11"/>
      <c r="G20" s="6"/>
      <c r="H20" s="6"/>
      <c r="I20" s="1"/>
      <c r="J20" s="1"/>
      <c r="K20" s="1"/>
      <c r="L20" s="1"/>
      <c r="M20" s="1"/>
      <c r="N20" s="1"/>
    </row>
    <row r="21" spans="1:14" ht="15.75">
      <c r="A21" s="6" t="s">
        <v>42</v>
      </c>
      <c r="B21" s="33"/>
      <c r="C21" s="33"/>
      <c r="D21" s="33"/>
      <c r="E21" s="33"/>
      <c r="F21" s="11"/>
      <c r="G21" s="6"/>
      <c r="H21" s="6"/>
      <c r="I21" s="1"/>
      <c r="J21" s="1"/>
      <c r="K21" s="1"/>
      <c r="L21" s="1"/>
      <c r="M21" s="1"/>
      <c r="N21" s="1"/>
    </row>
    <row r="22" spans="1:14" ht="15.75">
      <c r="A22" s="6" t="s">
        <v>9</v>
      </c>
      <c r="B22" s="33">
        <v>150000000</v>
      </c>
      <c r="C22" s="33" t="s">
        <v>64</v>
      </c>
      <c r="D22" s="33">
        <v>12353107</v>
      </c>
      <c r="E22" s="33">
        <v>169207</v>
      </c>
      <c r="F22" s="11"/>
      <c r="G22" s="6"/>
      <c r="H22" s="6"/>
      <c r="I22" s="1"/>
      <c r="J22" s="1"/>
      <c r="K22" s="1"/>
      <c r="L22" s="1"/>
      <c r="M22" s="1"/>
      <c r="N22" s="1"/>
    </row>
    <row r="23" spans="1:14" ht="15.75">
      <c r="A23" s="6" t="s">
        <v>10</v>
      </c>
      <c r="B23" s="33">
        <v>350000000</v>
      </c>
      <c r="C23" s="33">
        <v>342984540</v>
      </c>
      <c r="D23" s="33">
        <v>7015460</v>
      </c>
      <c r="E23" s="33">
        <v>3324942</v>
      </c>
      <c r="F23" s="11"/>
      <c r="G23" s="6"/>
      <c r="H23" s="6"/>
      <c r="I23" s="1"/>
      <c r="J23" s="1"/>
      <c r="K23" s="1"/>
      <c r="L23" s="1"/>
      <c r="M23" s="1"/>
      <c r="N23" s="1"/>
    </row>
    <row r="24" spans="1:14" ht="15.75">
      <c r="A24" s="6" t="s">
        <v>11</v>
      </c>
      <c r="B24" s="33">
        <v>650000000</v>
      </c>
      <c r="C24" s="33">
        <v>647667912</v>
      </c>
      <c r="D24" s="33">
        <v>2332088</v>
      </c>
      <c r="E24" s="33">
        <v>15647986</v>
      </c>
      <c r="F24" s="11"/>
      <c r="G24" s="6"/>
      <c r="H24" s="6"/>
      <c r="I24" s="1"/>
      <c r="J24" s="1"/>
      <c r="K24" s="1"/>
      <c r="L24" s="1"/>
      <c r="M24" s="1"/>
      <c r="N24" s="1"/>
    </row>
    <row r="25" spans="1:14" ht="15.75">
      <c r="A25" s="6"/>
      <c r="B25" s="33"/>
      <c r="C25" s="33"/>
      <c r="D25" s="33"/>
      <c r="E25" s="33"/>
      <c r="F25" s="11"/>
      <c r="G25" s="6"/>
      <c r="H25" s="6"/>
      <c r="I25" s="1"/>
      <c r="J25" s="1"/>
      <c r="K25" s="1"/>
      <c r="L25" s="1"/>
      <c r="M25" s="1"/>
      <c r="N25" s="1"/>
    </row>
    <row r="26" spans="1:14" ht="15.75">
      <c r="A26" s="16" t="s">
        <v>43</v>
      </c>
      <c r="B26" s="33"/>
      <c r="C26" s="33"/>
      <c r="D26" s="33"/>
      <c r="E26" s="33"/>
      <c r="F26" s="11"/>
      <c r="G26" s="6"/>
      <c r="H26" s="6"/>
      <c r="I26" s="1"/>
      <c r="J26" s="1"/>
      <c r="K26" s="1"/>
      <c r="L26" s="1"/>
      <c r="M26" s="1"/>
      <c r="N26" s="1"/>
    </row>
    <row r="27" spans="1:14" ht="15.75">
      <c r="A27" s="6" t="s">
        <v>22</v>
      </c>
      <c r="B27" s="33">
        <v>250000000</v>
      </c>
      <c r="C27" s="33">
        <v>249091572</v>
      </c>
      <c r="D27" s="33">
        <v>908428</v>
      </c>
      <c r="E27" s="33">
        <v>8471182</v>
      </c>
      <c r="F27" s="11"/>
      <c r="G27" s="6"/>
      <c r="H27" s="6"/>
      <c r="I27" s="1"/>
      <c r="J27" s="1"/>
      <c r="K27" s="1"/>
      <c r="L27" s="1"/>
      <c r="M27" s="1"/>
      <c r="N27" s="1"/>
    </row>
    <row r="28" spans="1:14" ht="15.75">
      <c r="A28" s="6" t="s">
        <v>51</v>
      </c>
      <c r="B28" s="33">
        <v>1200000000</v>
      </c>
      <c r="C28" s="33">
        <v>1153942147</v>
      </c>
      <c r="D28" s="33">
        <v>46057853</v>
      </c>
      <c r="E28" s="33">
        <v>116058318</v>
      </c>
      <c r="F28" s="11"/>
      <c r="G28" s="6"/>
      <c r="H28" s="6"/>
      <c r="I28" s="1"/>
      <c r="J28" s="1"/>
      <c r="K28" s="1"/>
      <c r="L28" s="1"/>
      <c r="M28" s="1"/>
      <c r="N28" s="1"/>
    </row>
    <row r="29" spans="1:14" ht="15.75">
      <c r="A29" s="6"/>
      <c r="B29" s="33"/>
      <c r="C29" s="33"/>
      <c r="D29" s="33"/>
      <c r="E29" s="33"/>
      <c r="F29" s="11"/>
      <c r="G29" s="6"/>
      <c r="H29" s="6"/>
      <c r="I29" s="1"/>
      <c r="J29" s="1"/>
      <c r="K29" s="1"/>
      <c r="L29" s="1"/>
      <c r="M29" s="1"/>
      <c r="N29" s="1"/>
    </row>
    <row r="30" spans="1:14" ht="15.75">
      <c r="A30" s="6" t="s">
        <v>55</v>
      </c>
      <c r="B30" s="33">
        <v>2000000000</v>
      </c>
      <c r="C30" s="33">
        <v>113767891</v>
      </c>
      <c r="D30" s="33">
        <v>1886232109</v>
      </c>
      <c r="E30" s="33">
        <v>99505289</v>
      </c>
      <c r="F30" s="11"/>
      <c r="G30" s="6"/>
      <c r="H30" s="6"/>
      <c r="I30" s="1"/>
      <c r="J30" s="1"/>
      <c r="K30" s="1"/>
      <c r="L30" s="1"/>
      <c r="M30" s="1"/>
      <c r="N30" s="1"/>
    </row>
    <row r="31" spans="1:14" ht="15.75">
      <c r="A31" s="6"/>
      <c r="B31" s="33"/>
      <c r="C31" s="33"/>
      <c r="D31" s="33"/>
      <c r="E31" s="33"/>
      <c r="F31" s="11"/>
      <c r="G31" s="6"/>
      <c r="H31" s="6"/>
      <c r="I31" s="1"/>
      <c r="J31" s="1"/>
      <c r="K31" s="1"/>
      <c r="L31" s="1"/>
      <c r="M31" s="1"/>
      <c r="N31" s="1"/>
    </row>
    <row r="32" spans="1:14" ht="15.75">
      <c r="A32" s="6" t="s">
        <v>24</v>
      </c>
      <c r="B32" s="33"/>
      <c r="C32" s="33"/>
      <c r="D32" s="33"/>
      <c r="E32" s="33"/>
      <c r="F32" s="11"/>
      <c r="G32" s="6"/>
      <c r="H32" s="6"/>
      <c r="I32" s="1"/>
      <c r="J32" s="1"/>
      <c r="K32" s="1"/>
      <c r="L32" s="1"/>
      <c r="M32" s="1"/>
      <c r="N32" s="1"/>
    </row>
    <row r="33" spans="1:14" ht="15.75">
      <c r="A33" s="6" t="s">
        <v>13</v>
      </c>
      <c r="B33" s="33">
        <v>960000000</v>
      </c>
      <c r="C33" s="33">
        <v>952072000</v>
      </c>
      <c r="D33" s="33">
        <v>7928000</v>
      </c>
      <c r="E33" s="33">
        <v>10360000</v>
      </c>
      <c r="F33" s="11"/>
      <c r="G33" s="6"/>
      <c r="H33" s="6"/>
      <c r="I33" s="1"/>
      <c r="J33" s="1"/>
      <c r="K33" s="1"/>
      <c r="L33" s="1"/>
      <c r="M33" s="1"/>
      <c r="N33" s="1"/>
    </row>
    <row r="34" spans="1:14" ht="15.75">
      <c r="A34" s="6" t="s">
        <v>14</v>
      </c>
      <c r="B34" s="33">
        <v>150000000</v>
      </c>
      <c r="C34" s="33">
        <v>149500000</v>
      </c>
      <c r="D34" s="33">
        <v>500000</v>
      </c>
      <c r="E34" s="33">
        <v>8410000</v>
      </c>
      <c r="F34" s="11"/>
      <c r="G34" s="6"/>
      <c r="H34" s="6"/>
      <c r="I34" s="1"/>
      <c r="J34" s="1"/>
      <c r="K34" s="1"/>
      <c r="L34" s="1"/>
      <c r="M34" s="1"/>
      <c r="N34" s="1"/>
    </row>
    <row r="35" spans="1:14" ht="15.75">
      <c r="A35" s="6" t="s">
        <v>15</v>
      </c>
      <c r="B35" s="33">
        <v>25000000</v>
      </c>
      <c r="C35" s="33">
        <v>23425000</v>
      </c>
      <c r="D35" s="33">
        <v>1575000</v>
      </c>
      <c r="E35" s="33">
        <v>0</v>
      </c>
      <c r="F35" s="11"/>
      <c r="G35" s="6"/>
      <c r="H35" s="6"/>
      <c r="I35" s="1"/>
      <c r="J35" s="1"/>
      <c r="K35" s="1"/>
      <c r="L35" s="1"/>
      <c r="M35" s="1"/>
      <c r="N35" s="1"/>
    </row>
    <row r="36" spans="1:14" ht="15.75">
      <c r="A36" s="6"/>
      <c r="B36" s="33"/>
      <c r="C36" s="33"/>
      <c r="D36" s="33"/>
      <c r="E36" s="33"/>
      <c r="F36" s="11"/>
      <c r="G36" s="6"/>
      <c r="H36" s="6"/>
      <c r="I36" s="1"/>
      <c r="J36" s="1"/>
      <c r="K36" s="1"/>
      <c r="L36" s="1"/>
      <c r="M36" s="1"/>
      <c r="N36" s="1"/>
    </row>
    <row r="37" spans="1:14" ht="15.75">
      <c r="A37" s="6" t="s">
        <v>16</v>
      </c>
      <c r="B37" s="33">
        <v>200000000</v>
      </c>
      <c r="C37" s="33">
        <v>199770000</v>
      </c>
      <c r="D37" s="33">
        <v>230000</v>
      </c>
      <c r="E37" s="33">
        <v>0</v>
      </c>
      <c r="F37" s="11"/>
      <c r="G37" s="6"/>
      <c r="H37" s="6"/>
      <c r="I37" s="1"/>
      <c r="J37" s="1"/>
      <c r="K37" s="1"/>
      <c r="L37" s="1"/>
      <c r="M37" s="1"/>
      <c r="N37" s="1"/>
    </row>
    <row r="38" spans="1:14" ht="15.75">
      <c r="A38" s="6"/>
      <c r="B38" s="33"/>
      <c r="C38" s="33"/>
      <c r="D38" s="33"/>
      <c r="E38" s="33"/>
      <c r="F38" s="11"/>
      <c r="G38" s="6"/>
      <c r="H38" s="6"/>
      <c r="I38" s="1"/>
      <c r="J38" s="1"/>
      <c r="K38" s="1"/>
      <c r="L38" s="1"/>
      <c r="M38" s="1"/>
      <c r="N38" s="1"/>
    </row>
    <row r="39" spans="1:14" ht="15.75">
      <c r="A39" s="6" t="s">
        <v>21</v>
      </c>
      <c r="B39" s="33">
        <v>100000000</v>
      </c>
      <c r="C39" s="33">
        <v>99228000</v>
      </c>
      <c r="D39" s="33">
        <v>772000</v>
      </c>
      <c r="E39" s="33">
        <v>0</v>
      </c>
      <c r="F39" s="11"/>
      <c r="G39" s="6"/>
      <c r="H39" s="6"/>
      <c r="I39" s="1"/>
      <c r="J39" s="1"/>
      <c r="K39" s="1"/>
      <c r="L39" s="1"/>
      <c r="M39" s="1"/>
      <c r="N39" s="1"/>
    </row>
    <row r="40" spans="1:14" ht="15.75">
      <c r="A40" s="6"/>
      <c r="B40" s="33"/>
      <c r="C40" s="33"/>
      <c r="D40" s="33"/>
      <c r="E40" s="33"/>
      <c r="F40" s="11"/>
      <c r="G40" s="6"/>
      <c r="H40" s="6"/>
      <c r="I40" s="1"/>
      <c r="J40" s="1"/>
      <c r="K40" s="1"/>
      <c r="L40" s="1"/>
      <c r="M40" s="1"/>
      <c r="N40" s="1"/>
    </row>
    <row r="41" spans="1:14" ht="15.75">
      <c r="A41" s="6" t="s">
        <v>17</v>
      </c>
      <c r="B41" s="33">
        <v>1000000000</v>
      </c>
      <c r="C41" s="33">
        <v>980075995</v>
      </c>
      <c r="D41" s="33">
        <v>19924005</v>
      </c>
      <c r="E41" s="33">
        <v>20989840</v>
      </c>
      <c r="F41" s="11"/>
      <c r="G41" s="6"/>
      <c r="H41" s="6"/>
      <c r="I41" s="1"/>
      <c r="J41" s="1"/>
      <c r="K41" s="1"/>
      <c r="L41" s="1"/>
      <c r="M41" s="1"/>
      <c r="N41" s="1"/>
    </row>
    <row r="42" spans="1:14" ht="15.75">
      <c r="A42" s="6"/>
      <c r="B42" s="33"/>
      <c r="C42" s="33"/>
      <c r="D42" s="33"/>
      <c r="E42" s="33"/>
      <c r="F42" s="11"/>
      <c r="G42" s="6"/>
      <c r="H42" s="6"/>
      <c r="I42" s="1"/>
      <c r="J42" s="1"/>
      <c r="K42" s="1"/>
      <c r="L42" s="1"/>
      <c r="M42" s="1"/>
      <c r="N42" s="1"/>
    </row>
    <row r="43" spans="1:14" ht="15.75">
      <c r="A43" s="6" t="s">
        <v>18</v>
      </c>
      <c r="B43" s="33">
        <v>250000000</v>
      </c>
      <c r="C43" s="33">
        <v>250000000</v>
      </c>
      <c r="D43" s="33">
        <v>0</v>
      </c>
      <c r="E43" s="33">
        <v>0</v>
      </c>
      <c r="F43" s="11"/>
      <c r="G43" s="6"/>
      <c r="H43" s="6"/>
      <c r="I43" s="1"/>
      <c r="J43" s="1"/>
      <c r="K43" s="1"/>
      <c r="L43" s="1"/>
      <c r="M43" s="1"/>
      <c r="N43" s="1"/>
    </row>
    <row r="44" spans="1:14" ht="15.75">
      <c r="A44" s="6"/>
      <c r="B44" s="33"/>
      <c r="C44" s="33"/>
      <c r="D44" s="33"/>
      <c r="E44" s="33"/>
      <c r="F44" s="11"/>
      <c r="G44" s="6"/>
      <c r="H44" s="6"/>
      <c r="I44" s="1"/>
      <c r="J44" s="1"/>
      <c r="K44" s="1"/>
      <c r="L44" s="1"/>
      <c r="M44" s="1"/>
      <c r="N44" s="1"/>
    </row>
    <row r="45" spans="1:14" ht="15.75">
      <c r="A45" s="6" t="s">
        <v>47</v>
      </c>
      <c r="B45" s="33"/>
      <c r="C45" s="33"/>
      <c r="D45" s="33"/>
      <c r="E45" s="33"/>
      <c r="F45" s="11"/>
      <c r="G45" s="6"/>
      <c r="H45" s="6"/>
      <c r="I45" s="1"/>
      <c r="J45" s="1"/>
      <c r="K45" s="1"/>
      <c r="L45" s="1"/>
      <c r="M45" s="1"/>
      <c r="N45" s="1"/>
    </row>
    <row r="46" spans="1:14" ht="15.75">
      <c r="A46" s="17" t="s">
        <v>48</v>
      </c>
      <c r="B46" s="33" t="s">
        <v>68</v>
      </c>
      <c r="C46" s="33" t="s">
        <v>233</v>
      </c>
      <c r="D46" s="33" t="s">
        <v>238</v>
      </c>
      <c r="E46" s="33">
        <v>852608417</v>
      </c>
      <c r="F46" s="11"/>
      <c r="G46" s="6"/>
      <c r="H46" s="6"/>
      <c r="I46" s="1"/>
      <c r="J46" s="1"/>
      <c r="K46" s="1"/>
      <c r="L46" s="1"/>
      <c r="M46" s="1"/>
      <c r="N46" s="1"/>
    </row>
    <row r="47" spans="1:14" ht="15.75">
      <c r="A47" s="6" t="s">
        <v>27</v>
      </c>
      <c r="B47" s="33">
        <v>0</v>
      </c>
      <c r="C47" s="33" t="s">
        <v>74</v>
      </c>
      <c r="D47" s="33">
        <v>0</v>
      </c>
      <c r="E47" s="33">
        <v>690922411</v>
      </c>
      <c r="F47" s="11"/>
      <c r="G47" s="6"/>
      <c r="H47" s="6"/>
      <c r="I47" s="1"/>
      <c r="J47" s="1"/>
      <c r="K47" s="1"/>
      <c r="L47" s="1"/>
      <c r="M47" s="1"/>
      <c r="N47" s="1"/>
    </row>
    <row r="48" spans="1:14" ht="15.75">
      <c r="A48" s="17" t="s">
        <v>28</v>
      </c>
      <c r="B48" s="33">
        <v>0</v>
      </c>
      <c r="C48" s="33" t="s">
        <v>234</v>
      </c>
      <c r="D48" s="33">
        <v>0</v>
      </c>
      <c r="E48" s="33">
        <v>15195331</v>
      </c>
      <c r="F48" s="11"/>
      <c r="G48" s="6"/>
      <c r="H48" s="6"/>
      <c r="I48" s="1"/>
      <c r="J48" s="1"/>
      <c r="K48" s="1"/>
      <c r="L48" s="1"/>
      <c r="M48" s="1"/>
      <c r="N48" s="1"/>
    </row>
    <row r="49" spans="1:14" ht="15.75">
      <c r="A49" s="17" t="s">
        <v>29</v>
      </c>
      <c r="B49" s="33">
        <v>0</v>
      </c>
      <c r="C49" s="33" t="s">
        <v>235</v>
      </c>
      <c r="D49" s="33">
        <v>0</v>
      </c>
      <c r="E49" s="33">
        <v>45220785</v>
      </c>
      <c r="F49" s="11"/>
      <c r="G49" s="6"/>
      <c r="H49" s="6"/>
      <c r="I49" s="1"/>
      <c r="J49" s="1"/>
      <c r="K49" s="1"/>
      <c r="L49" s="1"/>
      <c r="M49" s="1"/>
      <c r="N49" s="1"/>
    </row>
    <row r="50" spans="1:14" ht="15.75">
      <c r="A50" s="17" t="s">
        <v>30</v>
      </c>
      <c r="B50" s="33">
        <v>0</v>
      </c>
      <c r="C50" s="33" t="s">
        <v>236</v>
      </c>
      <c r="D50" s="33">
        <v>0</v>
      </c>
      <c r="E50" s="33">
        <v>95856947</v>
      </c>
      <c r="F50" s="11"/>
      <c r="G50" s="6"/>
      <c r="H50" s="6"/>
      <c r="I50" s="1"/>
      <c r="J50" s="1"/>
      <c r="K50" s="1"/>
      <c r="L50" s="1"/>
      <c r="M50" s="1"/>
      <c r="N50" s="1"/>
    </row>
    <row r="51" spans="1:14" ht="15.75">
      <c r="A51" s="6" t="s">
        <v>31</v>
      </c>
      <c r="B51" s="34">
        <v>0</v>
      </c>
      <c r="C51" s="34" t="s">
        <v>237</v>
      </c>
      <c r="D51" s="34">
        <v>0</v>
      </c>
      <c r="E51" s="34">
        <v>5412943</v>
      </c>
      <c r="F51" s="11"/>
      <c r="G51" s="18"/>
      <c r="H51" s="6"/>
      <c r="I51" s="1"/>
      <c r="J51" s="1"/>
      <c r="K51" s="1"/>
      <c r="L51" s="1"/>
      <c r="M51" s="1"/>
      <c r="N51" s="1"/>
    </row>
    <row r="52" spans="1:14" ht="15.75">
      <c r="A52" s="6" t="s">
        <v>32</v>
      </c>
      <c r="B52" s="33">
        <v>1450000000</v>
      </c>
      <c r="C52" s="33">
        <v>1064151648</v>
      </c>
      <c r="D52" s="33">
        <v>385848352</v>
      </c>
      <c r="E52" s="33">
        <v>759341045</v>
      </c>
      <c r="F52" s="11"/>
      <c r="G52" s="6"/>
      <c r="H52" s="6"/>
      <c r="I52" s="1"/>
      <c r="J52" s="1"/>
      <c r="K52" s="1"/>
      <c r="L52" s="1"/>
      <c r="M52" s="1"/>
      <c r="N52" s="1"/>
    </row>
    <row r="53" spans="1:14" ht="15.75">
      <c r="A53" s="6"/>
      <c r="B53" s="33"/>
      <c r="C53" s="33"/>
      <c r="D53" s="33"/>
      <c r="E53" s="33"/>
      <c r="F53" s="11"/>
      <c r="G53" s="6"/>
      <c r="H53" s="6"/>
      <c r="I53" s="1"/>
      <c r="J53" s="1"/>
      <c r="K53" s="1"/>
      <c r="L53" s="1"/>
      <c r="M53" s="1"/>
      <c r="N53" s="1"/>
    </row>
    <row r="54" spans="1:14" ht="15.75">
      <c r="A54" s="6" t="s">
        <v>44</v>
      </c>
      <c r="B54" s="33"/>
      <c r="C54" s="33"/>
      <c r="D54" s="33"/>
      <c r="E54" s="33"/>
      <c r="F54" s="11"/>
      <c r="G54" s="6"/>
      <c r="H54" s="6"/>
      <c r="I54" s="1"/>
      <c r="J54" s="1"/>
      <c r="K54" s="1"/>
      <c r="L54" s="1"/>
      <c r="M54" s="1"/>
      <c r="N54" s="1"/>
    </row>
    <row r="55" spans="1:14" ht="15.75">
      <c r="A55" s="17" t="s">
        <v>25</v>
      </c>
      <c r="B55" s="33" t="s">
        <v>71</v>
      </c>
      <c r="C55" s="33">
        <v>1043500569</v>
      </c>
      <c r="D55" s="33">
        <v>20499431</v>
      </c>
      <c r="E55" s="33">
        <v>919699</v>
      </c>
      <c r="F55" s="11"/>
      <c r="G55" s="6"/>
      <c r="H55" s="6"/>
      <c r="I55" s="1"/>
      <c r="J55" s="1"/>
      <c r="K55" s="1"/>
      <c r="L55" s="1"/>
      <c r="M55" s="1"/>
      <c r="N55" s="1"/>
    </row>
    <row r="56" spans="1:14" ht="15.75">
      <c r="A56" s="6" t="s">
        <v>26</v>
      </c>
      <c r="B56" s="33" t="s">
        <v>72</v>
      </c>
      <c r="C56" s="33">
        <v>49360000</v>
      </c>
      <c r="D56" s="33">
        <v>0</v>
      </c>
      <c r="E56" s="33">
        <v>0</v>
      </c>
      <c r="F56" s="11"/>
      <c r="G56" s="6"/>
      <c r="H56" s="6"/>
      <c r="I56" s="1"/>
      <c r="J56" s="1"/>
      <c r="K56" s="1"/>
      <c r="L56" s="1"/>
      <c r="M56" s="1"/>
      <c r="N56" s="1"/>
    </row>
    <row r="57" spans="1:14" ht="15.75">
      <c r="A57" s="6" t="s">
        <v>40</v>
      </c>
      <c r="B57" s="33" t="s">
        <v>73</v>
      </c>
      <c r="C57" s="33">
        <v>136640000</v>
      </c>
      <c r="D57" s="33">
        <v>0</v>
      </c>
      <c r="E57" s="33">
        <v>3686570</v>
      </c>
      <c r="F57" s="11"/>
      <c r="G57" s="6"/>
      <c r="H57" s="6"/>
      <c r="I57" s="1"/>
      <c r="J57" s="1"/>
      <c r="K57" s="1"/>
      <c r="L57" s="1"/>
      <c r="M57" s="1"/>
      <c r="N57" s="1"/>
    </row>
    <row r="58" spans="1:14" ht="15.75">
      <c r="A58" s="6"/>
      <c r="B58" s="33"/>
      <c r="C58" s="33"/>
      <c r="D58" s="33"/>
      <c r="E58" s="33"/>
      <c r="F58" s="11"/>
      <c r="G58" s="6"/>
      <c r="H58" s="6"/>
      <c r="I58" s="1"/>
      <c r="J58" s="1"/>
      <c r="K58" s="1"/>
      <c r="L58" s="1"/>
      <c r="M58" s="1"/>
      <c r="N58" s="1"/>
    </row>
    <row r="59" spans="1:14" ht="15.75">
      <c r="A59" s="6" t="s">
        <v>46</v>
      </c>
      <c r="B59" s="33"/>
      <c r="C59" s="33"/>
      <c r="D59" s="33"/>
      <c r="E59" s="33"/>
      <c r="F59" s="11"/>
      <c r="G59" s="6"/>
      <c r="H59" s="6"/>
      <c r="I59" s="1"/>
      <c r="J59" s="1"/>
      <c r="K59" s="1"/>
      <c r="L59" s="1"/>
      <c r="M59" s="1"/>
      <c r="N59" s="1"/>
    </row>
    <row r="60" spans="1:14" ht="15.75">
      <c r="A60" s="6" t="s">
        <v>19</v>
      </c>
      <c r="B60" s="33">
        <v>250000000</v>
      </c>
      <c r="C60" s="33">
        <v>250000000</v>
      </c>
      <c r="D60" s="33">
        <v>0</v>
      </c>
      <c r="E60" s="33">
        <v>3739037</v>
      </c>
      <c r="F60" s="11"/>
      <c r="G60" s="6"/>
      <c r="H60" s="6"/>
      <c r="I60" s="1"/>
      <c r="J60" s="1"/>
      <c r="K60" s="1"/>
      <c r="L60" s="1"/>
      <c r="M60" s="1"/>
      <c r="N60" s="1"/>
    </row>
    <row r="61" spans="1:14" ht="17.25">
      <c r="A61" s="6" t="s">
        <v>266</v>
      </c>
      <c r="B61" s="33">
        <v>1250000000</v>
      </c>
      <c r="C61" s="33">
        <v>1250000000</v>
      </c>
      <c r="D61" s="33">
        <v>0</v>
      </c>
      <c r="E61" s="33">
        <v>0</v>
      </c>
      <c r="F61" s="11"/>
      <c r="G61" s="6"/>
      <c r="H61" s="6"/>
      <c r="I61" s="1"/>
      <c r="J61" s="1"/>
      <c r="K61" s="1"/>
      <c r="L61" s="1"/>
      <c r="M61" s="1"/>
      <c r="N61" s="1"/>
    </row>
    <row r="62" spans="1:14" ht="15.75">
      <c r="A62" s="6" t="s">
        <v>20</v>
      </c>
      <c r="B62" s="33">
        <v>1000000000</v>
      </c>
      <c r="C62" s="33">
        <v>1000000000</v>
      </c>
      <c r="D62" s="33">
        <v>0</v>
      </c>
      <c r="E62" s="33">
        <v>0</v>
      </c>
      <c r="F62" s="11"/>
      <c r="G62" s="6"/>
      <c r="H62" s="6"/>
      <c r="I62" s="1"/>
      <c r="J62" s="1"/>
      <c r="K62" s="1"/>
      <c r="L62" s="1"/>
      <c r="M62" s="1"/>
      <c r="N62" s="1"/>
    </row>
    <row r="63" spans="1:14" ht="15.75">
      <c r="A63" s="19"/>
      <c r="B63" s="20"/>
      <c r="C63" s="20"/>
      <c r="D63" s="20"/>
      <c r="E63" s="21"/>
      <c r="F63" s="6"/>
      <c r="G63" s="6"/>
      <c r="H63" s="6"/>
      <c r="I63" s="1"/>
      <c r="J63" s="1"/>
      <c r="K63" s="1"/>
      <c r="L63" s="1"/>
      <c r="M63" s="1"/>
      <c r="N63" s="1"/>
    </row>
    <row r="64" spans="1:14" ht="15.75">
      <c r="A64" s="22" t="s">
        <v>49</v>
      </c>
      <c r="B64" s="23"/>
      <c r="C64" s="24"/>
      <c r="D64" s="23"/>
      <c r="E64" s="23"/>
      <c r="F64" s="6"/>
      <c r="G64" s="6"/>
      <c r="H64" s="6"/>
      <c r="I64" s="1"/>
      <c r="J64" s="1"/>
      <c r="K64" s="1"/>
      <c r="L64" s="1"/>
      <c r="M64" s="1"/>
      <c r="N64" s="1"/>
    </row>
    <row r="65" spans="1:14" ht="15.75">
      <c r="A65" s="22"/>
      <c r="B65" s="23"/>
      <c r="C65" s="24"/>
      <c r="D65" s="23"/>
      <c r="E65" s="23"/>
      <c r="F65" s="6"/>
      <c r="G65" s="6"/>
      <c r="H65" s="6"/>
      <c r="I65" s="1"/>
      <c r="J65" s="1"/>
      <c r="K65" s="1"/>
      <c r="L65" s="1"/>
      <c r="M65" s="1"/>
      <c r="N65" s="1"/>
    </row>
    <row r="66" spans="1:14" ht="15.75">
      <c r="A66" s="6" t="s">
        <v>37</v>
      </c>
      <c r="B66" s="23"/>
      <c r="C66" s="24"/>
      <c r="D66" s="23"/>
      <c r="E66" s="23"/>
      <c r="F66" s="6"/>
      <c r="G66" s="6"/>
      <c r="H66" s="6"/>
      <c r="I66" s="1"/>
      <c r="J66" s="1"/>
      <c r="K66" s="1"/>
      <c r="L66" s="1"/>
      <c r="M66" s="1"/>
      <c r="N66" s="1"/>
    </row>
    <row r="67" spans="1:14" ht="33.75" customHeight="1">
      <c r="A67" s="68" t="s">
        <v>65</v>
      </c>
      <c r="B67" s="68"/>
      <c r="C67" s="68"/>
      <c r="D67" s="68"/>
      <c r="E67" s="68"/>
      <c r="F67" s="6"/>
      <c r="G67" s="6"/>
      <c r="H67" s="6"/>
      <c r="I67" s="1"/>
      <c r="J67" s="1"/>
      <c r="K67" s="1"/>
      <c r="L67" s="1"/>
      <c r="M67" s="1"/>
      <c r="N67" s="1"/>
    </row>
    <row r="68" spans="1:14" ht="15.75">
      <c r="A68" s="22" t="s">
        <v>36</v>
      </c>
      <c r="B68" s="23"/>
      <c r="C68" s="24"/>
      <c r="D68" s="23"/>
      <c r="E68" s="23"/>
      <c r="F68" s="6"/>
      <c r="G68" s="6"/>
      <c r="H68" s="6"/>
      <c r="I68" s="1"/>
      <c r="J68" s="1"/>
      <c r="K68" s="1"/>
      <c r="L68" s="1"/>
      <c r="M68" s="1"/>
      <c r="N68" s="1"/>
    </row>
    <row r="69" spans="1:14" ht="15.75">
      <c r="A69" s="22"/>
      <c r="B69" s="23"/>
      <c r="C69" s="24"/>
      <c r="D69" s="23"/>
      <c r="E69" s="23"/>
      <c r="F69" s="6"/>
      <c r="G69" s="6"/>
      <c r="H69" s="6"/>
      <c r="I69" s="1"/>
      <c r="J69" s="1"/>
      <c r="K69" s="1"/>
      <c r="L69" s="1"/>
      <c r="M69" s="1"/>
      <c r="N69" s="1"/>
    </row>
    <row r="70" spans="1:14" ht="15.75">
      <c r="A70" s="22" t="s">
        <v>33</v>
      </c>
      <c r="B70" s="23"/>
      <c r="C70" s="24"/>
      <c r="D70" s="23"/>
      <c r="E70" s="23"/>
      <c r="F70" s="6"/>
      <c r="G70" s="6"/>
      <c r="H70" s="6"/>
      <c r="I70" s="1"/>
      <c r="J70" s="1"/>
      <c r="K70" s="1"/>
      <c r="L70" s="1"/>
      <c r="M70" s="1"/>
      <c r="N70" s="1"/>
    </row>
    <row r="71" spans="1:14" ht="15.75">
      <c r="A71" s="22" t="s">
        <v>265</v>
      </c>
      <c r="B71" s="23"/>
      <c r="C71" s="24"/>
      <c r="D71" s="23"/>
      <c r="E71" s="23"/>
      <c r="F71" s="6"/>
      <c r="G71" s="6"/>
      <c r="H71" s="6"/>
      <c r="I71" s="1"/>
      <c r="J71" s="1"/>
      <c r="K71" s="1"/>
      <c r="L71" s="1"/>
      <c r="M71" s="1"/>
      <c r="N71" s="1"/>
    </row>
    <row r="72" spans="1:14" ht="15.75">
      <c r="A72" s="22"/>
      <c r="B72" s="11"/>
      <c r="C72" s="11"/>
      <c r="D72" s="11"/>
      <c r="E72" s="11"/>
      <c r="F72" s="6"/>
      <c r="G72" s="6"/>
      <c r="H72" s="6"/>
      <c r="I72" s="1"/>
      <c r="J72" s="1"/>
      <c r="K72" s="1"/>
      <c r="L72" s="1"/>
      <c r="M72" s="1"/>
      <c r="N72" s="1"/>
    </row>
    <row r="73" spans="1:14" ht="33.75" customHeight="1">
      <c r="A73" s="69" t="s">
        <v>229</v>
      </c>
      <c r="B73" s="69"/>
      <c r="C73" s="69"/>
      <c r="D73" s="69"/>
      <c r="E73" s="69"/>
      <c r="F73" s="6"/>
      <c r="G73" s="6"/>
      <c r="H73" s="6"/>
      <c r="I73" s="1"/>
      <c r="J73" s="1"/>
      <c r="K73" s="1"/>
      <c r="L73" s="1"/>
      <c r="M73" s="1"/>
      <c r="N73" s="1"/>
    </row>
    <row r="74" spans="1:14" ht="15.75">
      <c r="A74" s="26" t="s">
        <v>66</v>
      </c>
      <c r="B74" s="11"/>
      <c r="C74" s="11"/>
      <c r="D74" s="11"/>
      <c r="E74" s="11"/>
      <c r="F74" s="6"/>
      <c r="G74" s="6"/>
      <c r="H74" s="6"/>
      <c r="I74" s="1"/>
      <c r="J74" s="1"/>
      <c r="K74" s="1"/>
      <c r="L74" s="1"/>
      <c r="M74" s="1"/>
      <c r="N74" s="1"/>
    </row>
    <row r="75" spans="1:14" ht="15.75">
      <c r="A75" s="6"/>
      <c r="B75" s="11"/>
      <c r="C75" s="11"/>
      <c r="D75" s="11"/>
      <c r="E75" s="11"/>
      <c r="F75" s="6"/>
      <c r="G75" s="6"/>
      <c r="H75" s="6"/>
      <c r="I75" s="1"/>
      <c r="J75" s="1"/>
      <c r="K75" s="1"/>
      <c r="L75" s="1"/>
      <c r="M75" s="1"/>
      <c r="N75" s="1"/>
    </row>
    <row r="76" spans="1:14" ht="15.75">
      <c r="A76" s="6"/>
      <c r="B76" s="11"/>
      <c r="C76" s="11"/>
      <c r="D76" s="11"/>
      <c r="E76" s="11"/>
      <c r="F76" s="6"/>
      <c r="G76" s="6"/>
      <c r="H76" s="6"/>
      <c r="I76" s="1"/>
      <c r="J76" s="1"/>
      <c r="K76" s="1"/>
      <c r="L76" s="1"/>
      <c r="M76" s="1"/>
      <c r="N76" s="1"/>
    </row>
    <row r="77" spans="1:14" ht="15.75">
      <c r="A77" s="6"/>
      <c r="B77" s="11"/>
      <c r="C77" s="11"/>
      <c r="D77" s="11"/>
      <c r="E77" s="11"/>
      <c r="F77" s="6"/>
      <c r="G77" s="6"/>
      <c r="H77" s="6"/>
      <c r="I77" s="1"/>
      <c r="J77" s="1"/>
      <c r="K77" s="1"/>
      <c r="L77" s="1"/>
      <c r="M77" s="1"/>
      <c r="N77" s="1"/>
    </row>
    <row r="78" spans="1:8" ht="15.75">
      <c r="A78" s="6"/>
      <c r="B78" s="11"/>
      <c r="C78" s="11"/>
      <c r="D78" s="11"/>
      <c r="E78" s="11"/>
      <c r="F78" s="6"/>
      <c r="G78" s="6"/>
      <c r="H78" s="6"/>
    </row>
    <row r="79" spans="1:8" ht="15.75">
      <c r="A79" s="6"/>
      <c r="B79" s="11"/>
      <c r="C79" s="11"/>
      <c r="D79" s="11"/>
      <c r="E79" s="11"/>
      <c r="F79" s="6"/>
      <c r="G79" s="6"/>
      <c r="H79" s="6"/>
    </row>
    <row r="80" spans="2:5" ht="15.75">
      <c r="B80" s="4"/>
      <c r="C80" s="4"/>
      <c r="D80" s="4"/>
      <c r="E80" s="4"/>
    </row>
    <row r="81" spans="2:5" ht="15.75">
      <c r="B81" s="4"/>
      <c r="C81" s="4"/>
      <c r="D81" s="4"/>
      <c r="E81" s="4"/>
    </row>
    <row r="82" spans="2:5" ht="15.75">
      <c r="B82" s="4"/>
      <c r="C82" s="4"/>
      <c r="D82" s="4"/>
      <c r="E82" s="4"/>
    </row>
    <row r="83" spans="2:5" ht="15.75">
      <c r="B83" s="4"/>
      <c r="C83" s="4"/>
      <c r="D83" s="4"/>
      <c r="E83" s="4"/>
    </row>
    <row r="84" spans="2:5" ht="15.75">
      <c r="B84" s="4"/>
      <c r="C84" s="4"/>
      <c r="D84" s="4"/>
      <c r="E84" s="4"/>
    </row>
    <row r="85" spans="2:5" ht="15.75">
      <c r="B85" s="4"/>
      <c r="C85" s="4"/>
      <c r="D85" s="4"/>
      <c r="E85" s="4"/>
    </row>
    <row r="86" spans="2:5" ht="15.75">
      <c r="B86" s="4"/>
      <c r="C86" s="4"/>
      <c r="D86" s="4"/>
      <c r="E86" s="4"/>
    </row>
    <row r="87" spans="2:5" ht="15.75">
      <c r="B87" s="4"/>
      <c r="C87" s="4"/>
      <c r="D87" s="4"/>
      <c r="E87" s="4"/>
    </row>
    <row r="88" spans="2:5" ht="15.75">
      <c r="B88" s="4"/>
      <c r="C88" s="4"/>
      <c r="D88" s="4"/>
      <c r="E88" s="4"/>
    </row>
    <row r="89" spans="2:5" ht="15.75">
      <c r="B89" s="4"/>
      <c r="C89" s="4"/>
      <c r="D89" s="4"/>
      <c r="E89" s="4"/>
    </row>
    <row r="90" spans="2:5" ht="15.75">
      <c r="B90" s="4"/>
      <c r="C90" s="4"/>
      <c r="D90" s="4"/>
      <c r="E90" s="4"/>
    </row>
    <row r="91" spans="2:5" ht="15.75">
      <c r="B91" s="4"/>
      <c r="C91" s="4"/>
      <c r="D91" s="4"/>
      <c r="E91" s="4"/>
    </row>
    <row r="92" spans="2:5" ht="15.75">
      <c r="B92" s="4"/>
      <c r="C92" s="4"/>
      <c r="D92" s="4"/>
      <c r="E92" s="4"/>
    </row>
    <row r="93" ht="15.75">
      <c r="E93" s="4"/>
    </row>
    <row r="94" ht="15.75">
      <c r="E94" s="4"/>
    </row>
    <row r="95" ht="15.75">
      <c r="E95" s="4"/>
    </row>
    <row r="96" ht="15.75">
      <c r="E96" s="4"/>
    </row>
    <row r="97" ht="15.75">
      <c r="E97" s="4"/>
    </row>
    <row r="98" ht="15.75">
      <c r="E98" s="4"/>
    </row>
    <row r="99" ht="15.75">
      <c r="E99" s="4"/>
    </row>
    <row r="100" ht="15.75">
      <c r="E100" s="4"/>
    </row>
    <row r="101" ht="15.75">
      <c r="E101" s="4"/>
    </row>
    <row r="102" ht="15.75">
      <c r="E102" s="4"/>
    </row>
    <row r="103" ht="15.75">
      <c r="E103" s="4"/>
    </row>
    <row r="104" ht="15.75">
      <c r="E104" s="4"/>
    </row>
    <row r="105" ht="15.75">
      <c r="E105" s="4"/>
    </row>
    <row r="106" ht="15.75">
      <c r="E106" s="4"/>
    </row>
    <row r="107" ht="15.75">
      <c r="E107" s="4"/>
    </row>
    <row r="108" ht="15.75">
      <c r="E108" s="4"/>
    </row>
    <row r="109" ht="15.75">
      <c r="E109" s="4"/>
    </row>
    <row r="110" ht="15.75">
      <c r="E110" s="4"/>
    </row>
    <row r="111" ht="15.75">
      <c r="E111" s="4"/>
    </row>
    <row r="112" ht="15.75">
      <c r="E112" s="4"/>
    </row>
    <row r="113" ht="15.75">
      <c r="E113" s="4"/>
    </row>
    <row r="114" ht="15.75">
      <c r="E114" s="4"/>
    </row>
    <row r="115" ht="15.75">
      <c r="E115" s="4"/>
    </row>
    <row r="116" ht="15.75">
      <c r="E116" s="4"/>
    </row>
    <row r="117" ht="15.75">
      <c r="E117" s="4"/>
    </row>
    <row r="118" ht="15.75">
      <c r="E118" s="4"/>
    </row>
    <row r="119" ht="15.75">
      <c r="E119" s="4"/>
    </row>
    <row r="120" ht="15.75">
      <c r="E120" s="4"/>
    </row>
    <row r="121" ht="15.75">
      <c r="E121" s="4"/>
    </row>
    <row r="122" ht="15.75">
      <c r="E122" s="4"/>
    </row>
    <row r="123" ht="15.75">
      <c r="E123" s="4"/>
    </row>
    <row r="124" ht="15.75">
      <c r="E124" s="4"/>
    </row>
    <row r="125" ht="15.75">
      <c r="E125" s="4"/>
    </row>
    <row r="126" ht="15.75">
      <c r="E126" s="4"/>
    </row>
    <row r="127" ht="15.75">
      <c r="E127" s="4"/>
    </row>
    <row r="128" ht="15.75">
      <c r="E128" s="4"/>
    </row>
    <row r="129" ht="15.75">
      <c r="E129" s="4"/>
    </row>
    <row r="130" ht="15.75">
      <c r="E130" s="4"/>
    </row>
    <row r="131" ht="15.75">
      <c r="E131" s="4"/>
    </row>
    <row r="132" ht="15.75">
      <c r="E132" s="4"/>
    </row>
    <row r="133" ht="15.75">
      <c r="E133" s="4"/>
    </row>
    <row r="134" ht="15.75">
      <c r="E134" s="4"/>
    </row>
    <row r="135" ht="15.75">
      <c r="E135" s="4"/>
    </row>
    <row r="136" ht="15.75">
      <c r="E136" s="4"/>
    </row>
    <row r="137" ht="15.75">
      <c r="E137" s="4"/>
    </row>
    <row r="138" ht="15.75">
      <c r="E138" s="4"/>
    </row>
    <row r="139" ht="15.75">
      <c r="E139" s="4"/>
    </row>
    <row r="140" ht="15.75">
      <c r="E140" s="4"/>
    </row>
    <row r="141" ht="15.75">
      <c r="E141" s="4"/>
    </row>
    <row r="142" ht="15.75">
      <c r="E142" s="4"/>
    </row>
    <row r="143" ht="15.75">
      <c r="E143" s="4"/>
    </row>
    <row r="144" ht="15.75">
      <c r="E144" s="4"/>
    </row>
    <row r="145" ht="15.75">
      <c r="E145" s="4"/>
    </row>
    <row r="146" ht="15.75">
      <c r="E146" s="4"/>
    </row>
    <row r="147" ht="15.75">
      <c r="E147" s="4"/>
    </row>
    <row r="148" ht="15.75">
      <c r="E148" s="4"/>
    </row>
    <row r="149" ht="15.75">
      <c r="E149" s="4"/>
    </row>
    <row r="150" ht="15.75">
      <c r="E150" s="4"/>
    </row>
    <row r="151" ht="15.75">
      <c r="E151" s="4"/>
    </row>
    <row r="152" ht="15.75">
      <c r="E152" s="4"/>
    </row>
    <row r="153" ht="15.75">
      <c r="E153" s="4"/>
    </row>
    <row r="154" ht="15.75">
      <c r="E154" s="4"/>
    </row>
    <row r="155" ht="15.75">
      <c r="E155" s="4"/>
    </row>
    <row r="156" ht="15.75">
      <c r="E156" s="4"/>
    </row>
    <row r="157" ht="15.75">
      <c r="E157" s="4"/>
    </row>
    <row r="158" ht="15.75">
      <c r="E158" s="4"/>
    </row>
    <row r="159" ht="15.75">
      <c r="E159" s="4"/>
    </row>
    <row r="160" ht="15.75">
      <c r="E160" s="4"/>
    </row>
    <row r="161" ht="15.75">
      <c r="E161" s="4"/>
    </row>
    <row r="162" ht="15.75">
      <c r="E162" s="4"/>
    </row>
    <row r="163" ht="15.75">
      <c r="E163" s="4"/>
    </row>
    <row r="164" ht="15.75">
      <c r="E164" s="4"/>
    </row>
    <row r="165" ht="15.75">
      <c r="E165" s="4"/>
    </row>
    <row r="166" ht="15.75">
      <c r="E166" s="4"/>
    </row>
    <row r="167" ht="15.75">
      <c r="E167" s="4"/>
    </row>
    <row r="168" ht="15.75">
      <c r="E168" s="4"/>
    </row>
    <row r="169" ht="15.75">
      <c r="E169" s="4"/>
    </row>
    <row r="170" ht="15.75">
      <c r="E170" s="4"/>
    </row>
    <row r="171" ht="15.75">
      <c r="E171" s="4"/>
    </row>
    <row r="172" ht="15.75">
      <c r="E172" s="4"/>
    </row>
    <row r="173" ht="15.75">
      <c r="E173" s="4"/>
    </row>
    <row r="174" ht="15.75">
      <c r="E174" s="4"/>
    </row>
    <row r="175" ht="15.75">
      <c r="E175" s="4"/>
    </row>
    <row r="176" ht="15.75">
      <c r="E176" s="4"/>
    </row>
    <row r="177" ht="15.75">
      <c r="E177" s="4"/>
    </row>
    <row r="178" ht="15.75">
      <c r="E178" s="4"/>
    </row>
    <row r="179" ht="15.75">
      <c r="E179" s="4"/>
    </row>
    <row r="180" ht="15.75">
      <c r="E180" s="4"/>
    </row>
    <row r="181" ht="15.75">
      <c r="E181" s="4"/>
    </row>
    <row r="182" ht="15.75">
      <c r="E182" s="4"/>
    </row>
    <row r="183" ht="15.75">
      <c r="E183" s="4"/>
    </row>
    <row r="184" ht="15.75">
      <c r="E184" s="4"/>
    </row>
    <row r="185" ht="15.75">
      <c r="E185" s="4"/>
    </row>
    <row r="186" ht="15.75">
      <c r="E186" s="4"/>
    </row>
    <row r="187" ht="15.75">
      <c r="E187" s="4"/>
    </row>
    <row r="188" ht="15.75">
      <c r="E188" s="4"/>
    </row>
    <row r="189" ht="15.75">
      <c r="E189" s="4"/>
    </row>
    <row r="190" ht="15.75">
      <c r="E190" s="4"/>
    </row>
    <row r="191" ht="15.75">
      <c r="E191" s="4"/>
    </row>
    <row r="192" ht="15.75">
      <c r="E192" s="4"/>
    </row>
    <row r="193" ht="15.75">
      <c r="E193" s="4"/>
    </row>
    <row r="194" ht="15.75">
      <c r="E194" s="4"/>
    </row>
    <row r="195" ht="15.75">
      <c r="E195" s="4"/>
    </row>
    <row r="196" ht="15.75">
      <c r="E196" s="4"/>
    </row>
    <row r="197" ht="15.75">
      <c r="E197" s="4"/>
    </row>
    <row r="198" ht="15.75">
      <c r="E198" s="4"/>
    </row>
  </sheetData>
  <sheetProtection/>
  <mergeCells count="2">
    <mergeCell ref="A67:E67"/>
    <mergeCell ref="A73:E73"/>
  </mergeCells>
  <printOptions/>
  <pageMargins left="0.573" right="0.5" top="0.75" bottom="0.75" header="0.5" footer="0.5"/>
  <pageSetup fitToHeight="2" fitToWidth="1" horizontalDpi="600" verticalDpi="600" orientation="landscape" scale="81" r:id="rId1"/>
</worksheet>
</file>

<file path=xl/worksheets/sheet20.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
      <selection activeCell="A1" sqref="A1"/>
    </sheetView>
  </sheetViews>
  <sheetFormatPr defaultColWidth="15.77734375" defaultRowHeight="15.75"/>
  <cols>
    <col min="1" max="1" width="59.77734375" style="0" customWidth="1"/>
  </cols>
  <sheetData>
    <row r="1" spans="1:9" ht="20.25">
      <c r="A1" s="63" t="s">
        <v>0</v>
      </c>
      <c r="B1" s="45"/>
      <c r="C1" s="45"/>
      <c r="D1" s="45"/>
      <c r="E1" s="37"/>
      <c r="F1" s="37"/>
      <c r="G1" s="37"/>
      <c r="H1" s="37"/>
      <c r="I1" s="37"/>
    </row>
    <row r="2" spans="1:9" ht="20.25">
      <c r="A2" s="63" t="s">
        <v>192</v>
      </c>
      <c r="B2" s="45"/>
      <c r="C2" s="45"/>
      <c r="D2" s="45"/>
      <c r="E2" s="37"/>
      <c r="F2" s="37"/>
      <c r="G2" s="37"/>
      <c r="H2" s="37"/>
      <c r="I2" s="37"/>
    </row>
    <row r="3" spans="1:9" ht="15.75">
      <c r="A3" s="45"/>
      <c r="B3" s="45"/>
      <c r="C3" s="45"/>
      <c r="D3" s="45"/>
      <c r="E3" s="37"/>
      <c r="F3" s="37"/>
      <c r="G3" s="37"/>
      <c r="H3" s="37"/>
      <c r="I3" s="37"/>
    </row>
    <row r="4" spans="1:9" ht="15.75">
      <c r="A4" s="19"/>
      <c r="B4" s="43"/>
      <c r="C4" s="44"/>
      <c r="D4" s="43"/>
      <c r="E4" s="70" t="s">
        <v>135</v>
      </c>
      <c r="F4" s="70"/>
      <c r="G4" s="70"/>
      <c r="H4" s="37"/>
      <c r="I4" s="37"/>
    </row>
    <row r="5" spans="1:9" ht="43.5">
      <c r="A5" s="13" t="s">
        <v>1</v>
      </c>
      <c r="B5" s="27" t="s">
        <v>57</v>
      </c>
      <c r="C5" s="28" t="s">
        <v>188</v>
      </c>
      <c r="D5" s="27" t="s">
        <v>59</v>
      </c>
      <c r="E5" s="42" t="s">
        <v>6</v>
      </c>
      <c r="F5" s="42" t="s">
        <v>136</v>
      </c>
      <c r="G5" s="42" t="s">
        <v>137</v>
      </c>
      <c r="H5" s="37"/>
      <c r="I5" s="37"/>
    </row>
    <row r="6" spans="1:9" ht="15.75">
      <c r="A6" s="37"/>
      <c r="B6" s="46"/>
      <c r="C6" s="46"/>
      <c r="D6" s="46"/>
      <c r="E6" s="37"/>
      <c r="F6" s="37"/>
      <c r="G6" s="37"/>
      <c r="H6" s="37"/>
      <c r="I6" s="37"/>
    </row>
    <row r="7" spans="1:9" ht="15.75">
      <c r="A7" s="37" t="s">
        <v>184</v>
      </c>
      <c r="B7" s="57">
        <v>14535000000</v>
      </c>
      <c r="C7" s="57">
        <v>1265246209</v>
      </c>
      <c r="D7" s="57">
        <v>1824753791</v>
      </c>
      <c r="E7" s="57">
        <v>4511052000</v>
      </c>
      <c r="F7" s="57">
        <v>45000000</v>
      </c>
      <c r="G7" s="57">
        <v>4556052000</v>
      </c>
      <c r="H7" s="37"/>
      <c r="I7" s="37"/>
    </row>
    <row r="8" spans="1:9" ht="15.75">
      <c r="A8" s="37"/>
      <c r="B8" s="41"/>
      <c r="C8" s="41"/>
      <c r="D8" s="41"/>
      <c r="E8" s="41"/>
      <c r="F8" s="41"/>
      <c r="G8" s="41"/>
      <c r="H8" s="37"/>
      <c r="I8" s="37"/>
    </row>
    <row r="9" spans="1:9" ht="29.25">
      <c r="A9" s="59" t="s">
        <v>87</v>
      </c>
      <c r="B9" s="41">
        <v>3000000000</v>
      </c>
      <c r="C9" s="41">
        <v>2931225663</v>
      </c>
      <c r="D9" s="41">
        <f>+B9-C9</f>
        <v>68774337</v>
      </c>
      <c r="E9" s="41">
        <v>1622217728</v>
      </c>
      <c r="F9" s="41">
        <v>0</v>
      </c>
      <c r="G9" s="41">
        <f>+E9</f>
        <v>1622217728</v>
      </c>
      <c r="H9" s="37"/>
      <c r="I9" s="37"/>
    </row>
    <row r="10" spans="1:9" ht="15.75">
      <c r="A10" s="37"/>
      <c r="B10" s="41"/>
      <c r="C10" s="41"/>
      <c r="D10" s="41"/>
      <c r="E10" s="41"/>
      <c r="F10" s="41"/>
      <c r="G10" s="41"/>
      <c r="H10" s="37"/>
      <c r="I10" s="37"/>
    </row>
    <row r="11" spans="1:9" ht="15.75">
      <c r="A11" s="47" t="s">
        <v>45</v>
      </c>
      <c r="B11" s="41"/>
      <c r="C11" s="41"/>
      <c r="D11" s="41"/>
      <c r="E11" s="41"/>
      <c r="F11" s="41"/>
      <c r="G11" s="41"/>
      <c r="H11" s="37"/>
      <c r="I11" s="37"/>
    </row>
    <row r="12" spans="1:9" ht="15.75">
      <c r="A12" s="37" t="s">
        <v>2</v>
      </c>
      <c r="B12" s="41">
        <v>230000000</v>
      </c>
      <c r="C12" s="41">
        <v>98008527</v>
      </c>
      <c r="D12" s="41">
        <f>+B12-C12</f>
        <v>131991473</v>
      </c>
      <c r="E12" s="41">
        <v>91407475</v>
      </c>
      <c r="F12" s="41">
        <v>0</v>
      </c>
      <c r="G12" s="41">
        <f>+E12</f>
        <v>91407475</v>
      </c>
      <c r="H12" s="37"/>
      <c r="I12" s="37"/>
    </row>
    <row r="13" spans="1:9" ht="15.75">
      <c r="A13" s="37" t="s">
        <v>8</v>
      </c>
      <c r="B13" s="41">
        <v>355000000</v>
      </c>
      <c r="C13" s="41">
        <v>175007292</v>
      </c>
      <c r="D13" s="41">
        <f>+B13-C13</f>
        <v>179992708</v>
      </c>
      <c r="E13" s="41">
        <v>161431447</v>
      </c>
      <c r="F13" s="41">
        <v>0</v>
      </c>
      <c r="G13" s="41">
        <f>+E13</f>
        <v>161431447</v>
      </c>
      <c r="H13" s="37"/>
      <c r="I13" s="37"/>
    </row>
    <row r="14" spans="1:9" ht="15.75">
      <c r="A14" s="37" t="s">
        <v>4</v>
      </c>
      <c r="B14" s="41">
        <v>790000000</v>
      </c>
      <c r="C14" s="41">
        <v>162352043</v>
      </c>
      <c r="D14" s="41">
        <f>+B14-C14</f>
        <v>627647957</v>
      </c>
      <c r="E14" s="41">
        <v>161858106</v>
      </c>
      <c r="F14" s="41">
        <v>0</v>
      </c>
      <c r="G14" s="41">
        <f>+E14</f>
        <v>161858106</v>
      </c>
      <c r="H14" s="37"/>
      <c r="I14" s="37"/>
    </row>
    <row r="15" spans="1:9" ht="15.75">
      <c r="A15" s="37" t="s">
        <v>5</v>
      </c>
      <c r="B15" s="41">
        <v>175000000</v>
      </c>
      <c r="C15" s="41">
        <v>9800000</v>
      </c>
      <c r="D15" s="41">
        <f>+B15-C15-F15</f>
        <v>153200000</v>
      </c>
      <c r="E15" s="33">
        <v>9761933</v>
      </c>
      <c r="F15" s="41">
        <v>12000000</v>
      </c>
      <c r="G15" s="41">
        <f>+E15+F15</f>
        <v>21761933</v>
      </c>
      <c r="H15" s="37"/>
      <c r="I15" s="37"/>
    </row>
    <row r="16" spans="1:9" ht="15.75">
      <c r="A16" s="37" t="s">
        <v>3</v>
      </c>
      <c r="B16" s="41">
        <v>200000000</v>
      </c>
      <c r="C16" s="41">
        <v>8350000</v>
      </c>
      <c r="D16" s="41">
        <f>+B16-C16</f>
        <v>191650000</v>
      </c>
      <c r="E16" s="41">
        <v>8320985</v>
      </c>
      <c r="F16" s="41">
        <v>0</v>
      </c>
      <c r="G16" s="41">
        <f>+E16</f>
        <v>8320985</v>
      </c>
      <c r="H16" s="37"/>
      <c r="I16" s="37"/>
    </row>
    <row r="17" spans="1:9" ht="15.75">
      <c r="A17" s="37"/>
      <c r="B17" s="41"/>
      <c r="C17" s="41"/>
      <c r="D17" s="41"/>
      <c r="E17" s="41"/>
      <c r="F17" s="41"/>
      <c r="G17" s="41"/>
      <c r="H17" s="37"/>
      <c r="I17" s="37"/>
    </row>
    <row r="18" spans="1:9" ht="29.25">
      <c r="A18" s="59" t="s">
        <v>196</v>
      </c>
      <c r="B18" s="41">
        <v>100000000</v>
      </c>
      <c r="C18" s="41">
        <v>100000000</v>
      </c>
      <c r="D18" s="41">
        <v>0</v>
      </c>
      <c r="E18" s="41">
        <v>0</v>
      </c>
      <c r="F18" s="41">
        <v>0</v>
      </c>
      <c r="G18" s="41">
        <f>+E18</f>
        <v>0</v>
      </c>
      <c r="H18" s="37"/>
      <c r="I18" s="37"/>
    </row>
    <row r="19" spans="1:9" ht="15.75">
      <c r="A19" s="37" t="s">
        <v>12</v>
      </c>
      <c r="B19" s="41">
        <v>400000000</v>
      </c>
      <c r="C19" s="41">
        <v>398310000</v>
      </c>
      <c r="D19" s="41">
        <f>+B19-C19</f>
        <v>1690000</v>
      </c>
      <c r="E19" s="41">
        <v>111306818</v>
      </c>
      <c r="F19" s="41">
        <v>0</v>
      </c>
      <c r="G19" s="41">
        <f>+E19</f>
        <v>111306818</v>
      </c>
      <c r="H19" s="37"/>
      <c r="I19" s="37"/>
    </row>
    <row r="20" spans="1:9" ht="15.75">
      <c r="A20" s="37"/>
      <c r="B20" s="41"/>
      <c r="C20" s="41"/>
      <c r="D20" s="41"/>
      <c r="E20" s="41"/>
      <c r="F20" s="41"/>
      <c r="G20" s="41"/>
      <c r="H20" s="37"/>
      <c r="I20" s="37"/>
    </row>
    <row r="21" spans="1:9" ht="15.75">
      <c r="A21" s="37" t="s">
        <v>42</v>
      </c>
      <c r="B21" s="41"/>
      <c r="C21" s="41"/>
      <c r="D21" s="41"/>
      <c r="E21" s="41"/>
      <c r="F21" s="41"/>
      <c r="G21" s="41"/>
      <c r="H21" s="37"/>
      <c r="I21" s="37"/>
    </row>
    <row r="22" spans="1:9" ht="15.75">
      <c r="A22" s="37" t="s">
        <v>9</v>
      </c>
      <c r="B22" s="41">
        <v>150000000</v>
      </c>
      <c r="C22" s="41">
        <v>100595000</v>
      </c>
      <c r="D22" s="41">
        <f>+B22-C22-F22</f>
        <v>24405000</v>
      </c>
      <c r="E22" s="33">
        <v>14011437</v>
      </c>
      <c r="F22" s="41">
        <v>25000000</v>
      </c>
      <c r="G22" s="41">
        <f>+E22+F22</f>
        <v>39011437</v>
      </c>
      <c r="H22" s="37"/>
      <c r="I22" s="37"/>
    </row>
    <row r="23" spans="1:9" ht="15.75">
      <c r="A23" s="37" t="s">
        <v>10</v>
      </c>
      <c r="B23" s="41">
        <v>350000000</v>
      </c>
      <c r="C23" s="41">
        <v>313145000</v>
      </c>
      <c r="D23" s="41">
        <f>+B23-C23-F23</f>
        <v>36355000</v>
      </c>
      <c r="E23" s="33">
        <v>112575568</v>
      </c>
      <c r="F23" s="41">
        <v>500000</v>
      </c>
      <c r="G23" s="41">
        <f>+E23+F23</f>
        <v>113075568</v>
      </c>
      <c r="H23" s="37"/>
      <c r="I23" s="37"/>
    </row>
    <row r="24" spans="1:9" ht="15.75">
      <c r="A24" s="37" t="s">
        <v>11</v>
      </c>
      <c r="B24" s="41">
        <v>650000000</v>
      </c>
      <c r="C24" s="41">
        <v>643300000</v>
      </c>
      <c r="D24" s="41">
        <f>+B24-C24</f>
        <v>6700000</v>
      </c>
      <c r="E24" s="41">
        <v>294129030</v>
      </c>
      <c r="F24" s="41">
        <v>0</v>
      </c>
      <c r="G24" s="41">
        <f>+E24</f>
        <v>294129030</v>
      </c>
      <c r="H24" s="37"/>
      <c r="I24" s="37"/>
    </row>
    <row r="25" spans="1:9" ht="15.75">
      <c r="A25" s="37"/>
      <c r="B25" s="41"/>
      <c r="C25" s="41"/>
      <c r="D25" s="41"/>
      <c r="E25" s="41"/>
      <c r="F25" s="41"/>
      <c r="G25" s="41"/>
      <c r="H25" s="37"/>
      <c r="I25" s="37"/>
    </row>
    <row r="26" spans="1:9" ht="15.75">
      <c r="A26" s="47" t="s">
        <v>43</v>
      </c>
      <c r="B26" s="41"/>
      <c r="C26" s="41"/>
      <c r="D26" s="41"/>
      <c r="E26" s="41"/>
      <c r="F26" s="41"/>
      <c r="G26" s="41"/>
      <c r="H26" s="37"/>
      <c r="I26" s="37"/>
    </row>
    <row r="27" spans="1:9" ht="15.75">
      <c r="A27" s="37" t="s">
        <v>187</v>
      </c>
      <c r="B27" s="41">
        <v>250000000</v>
      </c>
      <c r="C27" s="41">
        <v>226460000</v>
      </c>
      <c r="D27" s="41">
        <f>+B27-C27-F27</f>
        <v>21040000</v>
      </c>
      <c r="E27" s="33">
        <v>141801313</v>
      </c>
      <c r="F27" s="41">
        <v>2500000</v>
      </c>
      <c r="G27" s="41">
        <f>+E27+F27</f>
        <v>144301313</v>
      </c>
      <c r="H27" s="37"/>
      <c r="I27" s="37"/>
    </row>
    <row r="28" spans="1:9" ht="15.75">
      <c r="A28" s="37" t="s">
        <v>117</v>
      </c>
      <c r="B28" s="41">
        <v>1200000000</v>
      </c>
      <c r="C28" s="41">
        <v>890505684</v>
      </c>
      <c r="D28" s="41">
        <f>+B28-C28-F28</f>
        <v>305994316</v>
      </c>
      <c r="E28" s="33">
        <v>714189549</v>
      </c>
      <c r="F28" s="41">
        <v>3500000</v>
      </c>
      <c r="G28" s="41">
        <f>+E28+F28</f>
        <v>717689549</v>
      </c>
      <c r="H28" s="37"/>
      <c r="I28" s="37"/>
    </row>
    <row r="29" spans="1:9" ht="15.75">
      <c r="A29" s="37"/>
      <c r="B29" s="41"/>
      <c r="C29" s="41"/>
      <c r="D29" s="41"/>
      <c r="E29" s="41"/>
      <c r="F29" s="41"/>
      <c r="G29" s="41"/>
      <c r="H29" s="37"/>
      <c r="I29" s="37"/>
    </row>
    <row r="30" spans="1:9" ht="15.75">
      <c r="A30" s="37" t="s">
        <v>80</v>
      </c>
      <c r="B30" s="41">
        <v>250000000</v>
      </c>
      <c r="C30" s="41">
        <v>250000000</v>
      </c>
      <c r="D30" s="41">
        <v>0</v>
      </c>
      <c r="E30" s="41">
        <v>15680000</v>
      </c>
      <c r="F30" s="41">
        <v>0</v>
      </c>
      <c r="G30" s="41">
        <f>+E30</f>
        <v>15680000</v>
      </c>
      <c r="H30" s="37"/>
      <c r="I30" s="37"/>
    </row>
    <row r="31" spans="1:9" ht="15.75">
      <c r="A31" s="37"/>
      <c r="B31" s="41"/>
      <c r="C31" s="41"/>
      <c r="D31" s="41"/>
      <c r="E31" s="41"/>
      <c r="F31" s="41"/>
      <c r="G31" s="41"/>
      <c r="H31" s="37"/>
      <c r="I31" s="37"/>
    </row>
    <row r="32" spans="1:9" ht="15.75">
      <c r="A32" s="37" t="s">
        <v>172</v>
      </c>
      <c r="B32" s="41"/>
      <c r="C32" s="41"/>
      <c r="D32" s="41"/>
      <c r="E32" s="41"/>
      <c r="F32" s="41"/>
      <c r="G32" s="41"/>
      <c r="H32" s="37"/>
      <c r="I32" s="37"/>
    </row>
    <row r="33" spans="1:9" ht="15.75">
      <c r="A33" s="37" t="s">
        <v>13</v>
      </c>
      <c r="B33" s="41">
        <v>960000000</v>
      </c>
      <c r="C33" s="41">
        <v>952072000</v>
      </c>
      <c r="D33" s="41">
        <f>+B33-C33</f>
        <v>7928000</v>
      </c>
      <c r="E33" s="41">
        <v>183841307</v>
      </c>
      <c r="F33" s="41">
        <v>0</v>
      </c>
      <c r="G33" s="41">
        <f>+E33</f>
        <v>183841307</v>
      </c>
      <c r="H33" s="37"/>
      <c r="I33" s="37"/>
    </row>
    <row r="34" spans="1:9" ht="15.75">
      <c r="A34" s="37" t="s">
        <v>14</v>
      </c>
      <c r="B34" s="41">
        <v>150000000</v>
      </c>
      <c r="C34" s="41">
        <v>149500000</v>
      </c>
      <c r="D34" s="41">
        <f>+B34-C34</f>
        <v>500000</v>
      </c>
      <c r="E34" s="41">
        <v>82524000</v>
      </c>
      <c r="F34" s="41">
        <v>0</v>
      </c>
      <c r="G34" s="41">
        <f>+E34</f>
        <v>82524000</v>
      </c>
      <c r="H34" s="37"/>
      <c r="I34" s="37"/>
    </row>
    <row r="35" spans="1:9" ht="15.75">
      <c r="A35" s="37" t="s">
        <v>15</v>
      </c>
      <c r="B35" s="41">
        <v>25000000</v>
      </c>
      <c r="C35" s="41">
        <v>23425000</v>
      </c>
      <c r="D35" s="41">
        <f>+B35-C35</f>
        <v>1575000</v>
      </c>
      <c r="E35" s="41">
        <v>1356906</v>
      </c>
      <c r="F35" s="41">
        <v>0</v>
      </c>
      <c r="G35" s="41">
        <f>+E35</f>
        <v>1356906</v>
      </c>
      <c r="H35" s="37"/>
      <c r="I35" s="37"/>
    </row>
    <row r="36" spans="1:9" ht="15.75">
      <c r="A36" s="37"/>
      <c r="B36" s="41"/>
      <c r="C36" s="41"/>
      <c r="D36" s="41"/>
      <c r="E36" s="41"/>
      <c r="F36" s="41"/>
      <c r="G36" s="41"/>
      <c r="H36" s="37"/>
      <c r="I36" s="37"/>
    </row>
    <row r="37" spans="1:9" ht="15.75">
      <c r="A37" s="37" t="s">
        <v>16</v>
      </c>
      <c r="B37" s="41">
        <v>200000000</v>
      </c>
      <c r="C37" s="41">
        <v>199770000</v>
      </c>
      <c r="D37" s="41">
        <f>+B37-C37</f>
        <v>230000</v>
      </c>
      <c r="E37" s="41">
        <v>1231015</v>
      </c>
      <c r="F37" s="41">
        <v>0</v>
      </c>
      <c r="G37" s="41">
        <f>+E37</f>
        <v>1231015</v>
      </c>
      <c r="H37" s="37"/>
      <c r="I37" s="37"/>
    </row>
    <row r="38" spans="1:9" ht="15.75">
      <c r="A38" s="37"/>
      <c r="B38" s="41"/>
      <c r="C38" s="41"/>
      <c r="D38" s="41"/>
      <c r="E38" s="41"/>
      <c r="F38" s="41"/>
      <c r="G38" s="41"/>
      <c r="H38" s="37"/>
      <c r="I38" s="37"/>
    </row>
    <row r="39" spans="1:9" ht="15.75">
      <c r="A39" s="37" t="s">
        <v>194</v>
      </c>
      <c r="B39" s="41">
        <v>100000000</v>
      </c>
      <c r="C39" s="41">
        <v>99200000</v>
      </c>
      <c r="D39" s="41">
        <f>+B39-C39</f>
        <v>800000</v>
      </c>
      <c r="E39" s="41">
        <v>452301</v>
      </c>
      <c r="F39" s="41">
        <v>0</v>
      </c>
      <c r="G39" s="41">
        <f>+E39</f>
        <v>452301</v>
      </c>
      <c r="H39" s="37"/>
      <c r="I39" s="37"/>
    </row>
    <row r="40" spans="1:9" ht="15.75">
      <c r="A40" s="37"/>
      <c r="B40" s="41"/>
      <c r="C40" s="41"/>
      <c r="D40" s="41"/>
      <c r="E40" s="41"/>
      <c r="F40" s="41"/>
      <c r="G40" s="41"/>
      <c r="H40" s="37"/>
      <c r="I40" s="37"/>
    </row>
    <row r="41" spans="1:9" ht="15.75">
      <c r="A41" s="37" t="s">
        <v>17</v>
      </c>
      <c r="B41" s="41">
        <v>1000000000</v>
      </c>
      <c r="C41" s="41">
        <v>965750000</v>
      </c>
      <c r="D41" s="41">
        <f>+B41-C41-F41</f>
        <v>33750000</v>
      </c>
      <c r="E41" s="33">
        <v>265019149</v>
      </c>
      <c r="F41" s="41">
        <v>500000</v>
      </c>
      <c r="G41" s="41">
        <f>+E41+F41</f>
        <v>265519149</v>
      </c>
      <c r="H41" s="37"/>
      <c r="I41" s="37"/>
    </row>
    <row r="42" spans="1:9" ht="15.75">
      <c r="A42" s="37"/>
      <c r="B42" s="41"/>
      <c r="C42" s="41"/>
      <c r="D42" s="41"/>
      <c r="E42" s="41"/>
      <c r="F42" s="41"/>
      <c r="G42" s="41"/>
      <c r="H42" s="37"/>
      <c r="I42" s="37"/>
    </row>
    <row r="43" spans="1:9" ht="15.75">
      <c r="A43" s="37" t="s">
        <v>18</v>
      </c>
      <c r="B43" s="41">
        <v>250000000</v>
      </c>
      <c r="C43" s="41">
        <v>250000000</v>
      </c>
      <c r="D43" s="41">
        <v>0</v>
      </c>
      <c r="E43" s="41">
        <v>81619938</v>
      </c>
      <c r="F43" s="41">
        <v>0</v>
      </c>
      <c r="G43" s="41">
        <f>+E43</f>
        <v>81619938</v>
      </c>
      <c r="H43" s="37"/>
      <c r="I43" s="37"/>
    </row>
    <row r="44" spans="1:9" ht="15.75">
      <c r="A44" s="37"/>
      <c r="B44" s="41"/>
      <c r="C44" s="41"/>
      <c r="D44" s="41"/>
      <c r="E44" s="41"/>
      <c r="F44" s="41"/>
      <c r="G44" s="41"/>
      <c r="H44" s="37"/>
      <c r="I44" s="37"/>
    </row>
    <row r="45" spans="1:9" ht="15.75">
      <c r="A45" s="37" t="s">
        <v>173</v>
      </c>
      <c r="B45" s="41"/>
      <c r="C45" s="41"/>
      <c r="D45" s="41"/>
      <c r="E45" s="41"/>
      <c r="F45" s="41"/>
      <c r="G45" s="41"/>
      <c r="H45" s="37"/>
      <c r="I45" s="37"/>
    </row>
    <row r="46" spans="1:9" ht="15.75">
      <c r="A46" s="37" t="s">
        <v>174</v>
      </c>
      <c r="B46" s="41" t="s">
        <v>179</v>
      </c>
      <c r="C46" s="41">
        <v>1032470000</v>
      </c>
      <c r="D46" s="41">
        <v>30530000</v>
      </c>
      <c r="E46" s="33">
        <v>47722500</v>
      </c>
      <c r="F46" s="41">
        <v>1000000</v>
      </c>
      <c r="G46" s="41">
        <f>+E46+F46</f>
        <v>48722500</v>
      </c>
      <c r="H46" s="37"/>
      <c r="I46" s="37"/>
    </row>
    <row r="47" spans="1:9" ht="15.75">
      <c r="A47" s="37" t="s">
        <v>175</v>
      </c>
      <c r="B47" s="41" t="s">
        <v>180</v>
      </c>
      <c r="C47" s="41">
        <v>49360000</v>
      </c>
      <c r="D47" s="41">
        <v>0</v>
      </c>
      <c r="E47" s="41">
        <v>10178947</v>
      </c>
      <c r="F47" s="41">
        <v>0</v>
      </c>
      <c r="G47" s="41">
        <f>+E47</f>
        <v>10178947</v>
      </c>
      <c r="H47" s="37"/>
      <c r="I47" s="37"/>
    </row>
    <row r="48" spans="1:9" ht="15.75">
      <c r="A48" s="37" t="s">
        <v>176</v>
      </c>
      <c r="B48" s="41" t="s">
        <v>181</v>
      </c>
      <c r="C48" s="41">
        <v>136640000</v>
      </c>
      <c r="D48" s="41">
        <v>0</v>
      </c>
      <c r="E48" s="41">
        <v>81740107</v>
      </c>
      <c r="F48" s="41">
        <v>0</v>
      </c>
      <c r="G48" s="41">
        <f>+E48</f>
        <v>81740107</v>
      </c>
      <c r="H48" s="37"/>
      <c r="I48" s="37"/>
    </row>
    <row r="49" spans="1:9" ht="15.75">
      <c r="A49" s="37"/>
      <c r="B49" s="41"/>
      <c r="C49" s="41"/>
      <c r="D49" s="41"/>
      <c r="E49" s="41"/>
      <c r="F49" s="41"/>
      <c r="G49" s="41"/>
      <c r="H49" s="37"/>
      <c r="I49" s="37"/>
    </row>
    <row r="50" spans="1:9" ht="15.75">
      <c r="A50" s="37" t="s">
        <v>177</v>
      </c>
      <c r="B50" s="41"/>
      <c r="C50" s="41"/>
      <c r="D50" s="41"/>
      <c r="E50" s="41"/>
      <c r="F50" s="41"/>
      <c r="G50" s="41"/>
      <c r="H50" s="37"/>
      <c r="I50" s="37"/>
    </row>
    <row r="51" spans="1:9" ht="15.75">
      <c r="A51" s="37" t="s">
        <v>19</v>
      </c>
      <c r="B51" s="41">
        <v>250000000</v>
      </c>
      <c r="C51" s="41">
        <v>250000000</v>
      </c>
      <c r="D51" s="41">
        <v>0</v>
      </c>
      <c r="E51" s="41">
        <v>89976734</v>
      </c>
      <c r="F51" s="41">
        <v>0</v>
      </c>
      <c r="G51" s="41">
        <f>+E51</f>
        <v>89976734</v>
      </c>
      <c r="H51" s="37"/>
      <c r="I51" s="37"/>
    </row>
    <row r="52" spans="1:9" ht="15.75">
      <c r="A52" s="37" t="s">
        <v>38</v>
      </c>
      <c r="B52" s="41">
        <v>1250000000</v>
      </c>
      <c r="C52" s="41">
        <v>1250000000</v>
      </c>
      <c r="D52" s="41">
        <v>0</v>
      </c>
      <c r="E52" s="41">
        <v>0</v>
      </c>
      <c r="F52" s="41">
        <v>0</v>
      </c>
      <c r="G52" s="41">
        <f>+E52</f>
        <v>0</v>
      </c>
      <c r="H52" s="37"/>
      <c r="I52" s="37"/>
    </row>
    <row r="53" spans="1:9" ht="15.75">
      <c r="A53" s="37" t="s">
        <v>20</v>
      </c>
      <c r="B53" s="41">
        <v>1000000000</v>
      </c>
      <c r="C53" s="41">
        <v>1000000000</v>
      </c>
      <c r="D53" s="41">
        <v>0</v>
      </c>
      <c r="E53" s="41">
        <v>206697705</v>
      </c>
      <c r="F53" s="41">
        <v>0</v>
      </c>
      <c r="G53" s="41">
        <f>+E53</f>
        <v>206697705</v>
      </c>
      <c r="H53" s="37"/>
      <c r="I53" s="37"/>
    </row>
    <row r="54" spans="1:9" ht="15.75">
      <c r="A54" s="64"/>
      <c r="B54" s="61"/>
      <c r="C54" s="62"/>
      <c r="D54" s="61"/>
      <c r="E54" s="61"/>
      <c r="F54" s="61"/>
      <c r="G54" s="61"/>
      <c r="H54" s="37"/>
      <c r="I54" s="37"/>
    </row>
    <row r="55" spans="1:9" ht="15.75">
      <c r="A55" s="52" t="s">
        <v>190</v>
      </c>
      <c r="B55" s="55"/>
      <c r="C55" s="38"/>
      <c r="D55" s="38"/>
      <c r="E55" s="38"/>
      <c r="F55" s="38"/>
      <c r="G55" s="38"/>
      <c r="H55" s="37"/>
      <c r="I55" s="37"/>
    </row>
    <row r="56" spans="1:9" ht="15.75">
      <c r="A56" s="37"/>
      <c r="B56" s="38"/>
      <c r="C56" s="38"/>
      <c r="D56" s="38"/>
      <c r="E56" s="38"/>
      <c r="F56" s="38"/>
      <c r="G56" s="38"/>
      <c r="H56" s="37"/>
      <c r="I56" s="37"/>
    </row>
    <row r="57" spans="1:9" ht="15.75">
      <c r="A57" s="37" t="s">
        <v>191</v>
      </c>
      <c r="B57" s="38"/>
      <c r="C57" s="38"/>
      <c r="D57" s="38"/>
      <c r="E57" s="38"/>
      <c r="F57" s="38"/>
      <c r="G57" s="38"/>
      <c r="H57" s="37"/>
      <c r="I57" s="37"/>
    </row>
    <row r="58" spans="1:9" ht="15.75">
      <c r="A58" s="37"/>
      <c r="B58" s="38"/>
      <c r="C58" s="38"/>
      <c r="D58" s="38"/>
      <c r="E58" s="38"/>
      <c r="F58" s="38"/>
      <c r="G58" s="38"/>
      <c r="H58" s="37"/>
      <c r="I58" s="37"/>
    </row>
    <row r="59" spans="1:9" ht="15.75">
      <c r="A59" s="37"/>
      <c r="B59" s="38"/>
      <c r="C59" s="38"/>
      <c r="D59" s="38"/>
      <c r="E59" s="38"/>
      <c r="F59" s="38"/>
      <c r="G59" s="38"/>
      <c r="H59" s="37"/>
      <c r="I59" s="37"/>
    </row>
    <row r="60" spans="1:9" ht="15.75">
      <c r="A60" s="37"/>
      <c r="B60" s="38"/>
      <c r="C60" s="38"/>
      <c r="D60" s="38"/>
      <c r="E60" s="38"/>
      <c r="F60" s="38"/>
      <c r="G60" s="38"/>
      <c r="H60" s="37"/>
      <c r="I60" s="37"/>
    </row>
    <row r="61" spans="1:9" ht="15.75">
      <c r="A61" s="37"/>
      <c r="B61" s="38"/>
      <c r="C61" s="38"/>
      <c r="D61" s="38"/>
      <c r="E61" s="38"/>
      <c r="F61" s="38"/>
      <c r="G61" s="38"/>
      <c r="H61" s="37"/>
      <c r="I61" s="37"/>
    </row>
    <row r="62" spans="1:9" ht="15.75">
      <c r="A62" s="37"/>
      <c r="B62" s="38"/>
      <c r="C62" s="38"/>
      <c r="D62" s="38"/>
      <c r="E62" s="38"/>
      <c r="F62" s="38"/>
      <c r="G62" s="38"/>
      <c r="H62" s="37"/>
      <c r="I62" s="37"/>
    </row>
  </sheetData>
  <sheetProtection/>
  <mergeCells count="1">
    <mergeCell ref="E4:G4"/>
  </mergeCells>
  <printOptions/>
  <pageMargins left="0.7" right="0.7" top="0.75" bottom="0.75" header="0.3" footer="0.3"/>
  <pageSetup fitToHeight="2" fitToWidth="1" horizontalDpi="600" verticalDpi="600" orientation="landscape" scale="68" r:id="rId1"/>
</worksheet>
</file>

<file path=xl/worksheets/sheet21.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
    </sheetView>
  </sheetViews>
  <sheetFormatPr defaultColWidth="15.77734375" defaultRowHeight="15.75"/>
  <cols>
    <col min="1" max="1" width="59.77734375" style="0" customWidth="1"/>
  </cols>
  <sheetData>
    <row r="1" spans="1:5" ht="20.25">
      <c r="A1" s="63" t="s">
        <v>0</v>
      </c>
      <c r="B1" s="45"/>
      <c r="C1" s="45"/>
      <c r="D1" s="45"/>
      <c r="E1" s="37"/>
    </row>
    <row r="2" spans="1:5" ht="20.25">
      <c r="A2" s="63" t="s">
        <v>197</v>
      </c>
      <c r="B2" s="45"/>
      <c r="C2" s="45"/>
      <c r="D2" s="45"/>
      <c r="E2" s="37"/>
    </row>
    <row r="3" spans="1:5" ht="20.25">
      <c r="A3" s="63" t="s">
        <v>198</v>
      </c>
      <c r="B3" s="45"/>
      <c r="C3" s="45"/>
      <c r="D3" s="45"/>
      <c r="E3" s="37"/>
    </row>
    <row r="4" spans="1:5" ht="15.75">
      <c r="A4" s="45"/>
      <c r="B4" s="45"/>
      <c r="C4" s="45"/>
      <c r="D4" s="45"/>
      <c r="E4" s="37"/>
    </row>
    <row r="5" spans="1:5" ht="45.75">
      <c r="A5" s="65" t="s">
        <v>1</v>
      </c>
      <c r="B5" s="66" t="s">
        <v>207</v>
      </c>
      <c r="C5" s="67" t="s">
        <v>208</v>
      </c>
      <c r="D5" s="66" t="s">
        <v>209</v>
      </c>
      <c r="E5" s="37"/>
    </row>
    <row r="6" spans="1:5" ht="15.75">
      <c r="A6" s="37"/>
      <c r="B6" s="46"/>
      <c r="C6" s="46"/>
      <c r="D6" s="46"/>
      <c r="E6" s="37"/>
    </row>
    <row r="7" spans="1:5" ht="15.75">
      <c r="A7" s="37" t="s">
        <v>184</v>
      </c>
      <c r="B7" s="57">
        <v>1687868</v>
      </c>
      <c r="C7" s="57">
        <v>94000</v>
      </c>
      <c r="D7" s="57">
        <v>1593868</v>
      </c>
      <c r="E7" s="38"/>
    </row>
    <row r="8" spans="1:5" ht="15.75">
      <c r="A8" s="37"/>
      <c r="B8" s="39"/>
      <c r="C8" s="39"/>
      <c r="D8" s="39"/>
      <c r="E8" s="38"/>
    </row>
    <row r="9" spans="1:5" ht="15.75">
      <c r="A9" s="47" t="s">
        <v>199</v>
      </c>
      <c r="B9" s="39"/>
      <c r="C9" s="39"/>
      <c r="D9" s="39"/>
      <c r="E9" s="38"/>
    </row>
    <row r="10" spans="1:5" ht="15.75">
      <c r="A10" s="37" t="s">
        <v>2</v>
      </c>
      <c r="B10" s="41">
        <v>164496</v>
      </c>
      <c r="C10" s="41">
        <v>32000</v>
      </c>
      <c r="D10" s="41">
        <v>132496</v>
      </c>
      <c r="E10" s="38"/>
    </row>
    <row r="11" spans="1:5" ht="15.75">
      <c r="A11" s="37" t="s">
        <v>3</v>
      </c>
      <c r="B11" s="41">
        <v>199350</v>
      </c>
      <c r="C11" s="41">
        <v>1000</v>
      </c>
      <c r="D11" s="41">
        <v>198350</v>
      </c>
      <c r="E11" s="38"/>
    </row>
    <row r="12" spans="1:5" ht="15.75">
      <c r="A12" s="37" t="s">
        <v>4</v>
      </c>
      <c r="B12" s="39">
        <v>713750</v>
      </c>
      <c r="C12" s="39">
        <v>4000</v>
      </c>
      <c r="D12" s="39">
        <v>709750</v>
      </c>
      <c r="E12" s="38"/>
    </row>
    <row r="13" spans="1:5" ht="15.75">
      <c r="A13" s="37" t="s">
        <v>200</v>
      </c>
      <c r="B13" s="41">
        <v>229993</v>
      </c>
      <c r="C13" s="41">
        <v>50000</v>
      </c>
      <c r="D13" s="41">
        <v>179993</v>
      </c>
      <c r="E13" s="38"/>
    </row>
    <row r="14" spans="1:5" ht="15.75">
      <c r="A14" s="37"/>
      <c r="B14" s="41"/>
      <c r="C14" s="41"/>
      <c r="D14" s="41"/>
      <c r="E14" s="38"/>
    </row>
    <row r="15" spans="1:5" ht="15.75">
      <c r="A15" s="37" t="s">
        <v>193</v>
      </c>
      <c r="B15" s="39"/>
      <c r="C15" s="39"/>
      <c r="D15" s="39"/>
      <c r="E15" s="38"/>
    </row>
    <row r="16" spans="1:5" ht="15.75">
      <c r="A16" s="37" t="s">
        <v>201</v>
      </c>
      <c r="B16" s="41">
        <v>2390</v>
      </c>
      <c r="C16" s="41">
        <v>500</v>
      </c>
      <c r="D16" s="39">
        <v>1890</v>
      </c>
      <c r="E16" s="38"/>
    </row>
    <row r="17" spans="1:5" ht="15.75">
      <c r="A17" s="37"/>
      <c r="B17" s="41"/>
      <c r="C17" s="41"/>
      <c r="D17" s="41"/>
      <c r="E17" s="38"/>
    </row>
    <row r="18" spans="1:5" ht="15.75">
      <c r="A18" s="37" t="s">
        <v>202</v>
      </c>
      <c r="B18" s="41">
        <v>38755</v>
      </c>
      <c r="C18" s="41">
        <v>2400</v>
      </c>
      <c r="D18" s="41">
        <v>36355</v>
      </c>
      <c r="E18" s="38"/>
    </row>
    <row r="19" spans="1:5" ht="15.75">
      <c r="A19" s="37"/>
      <c r="B19" s="39"/>
      <c r="C19" s="39"/>
      <c r="D19" s="39"/>
      <c r="E19" s="38"/>
    </row>
    <row r="20" spans="1:5" ht="15.75">
      <c r="A20" s="47" t="s">
        <v>203</v>
      </c>
      <c r="B20" s="41"/>
      <c r="C20" s="39"/>
      <c r="D20" s="41"/>
      <c r="E20" s="38"/>
    </row>
    <row r="21" spans="1:5" ht="15.75">
      <c r="A21" s="37" t="s">
        <v>204</v>
      </c>
      <c r="B21" s="41">
        <v>27640</v>
      </c>
      <c r="C21" s="41">
        <v>3600</v>
      </c>
      <c r="D21" s="41">
        <v>24040</v>
      </c>
      <c r="E21" s="38"/>
    </row>
    <row r="22" spans="1:5" ht="15.75">
      <c r="A22" s="37" t="s">
        <v>5</v>
      </c>
      <c r="B22" s="41">
        <v>311494</v>
      </c>
      <c r="C22" s="41">
        <v>500</v>
      </c>
      <c r="D22" s="41">
        <v>310994</v>
      </c>
      <c r="E22" s="38"/>
    </row>
    <row r="23" spans="1:5" ht="15.75">
      <c r="A23" s="64"/>
      <c r="B23" s="61"/>
      <c r="C23" s="62"/>
      <c r="D23" s="61"/>
      <c r="E23" s="38"/>
    </row>
    <row r="24" spans="1:5" ht="15.75">
      <c r="A24" s="52" t="s">
        <v>205</v>
      </c>
      <c r="B24" s="55"/>
      <c r="C24" s="38"/>
      <c r="D24" s="38"/>
      <c r="E24" s="38"/>
    </row>
    <row r="25" spans="1:5" ht="15.75">
      <c r="A25" s="37" t="s">
        <v>195</v>
      </c>
      <c r="B25" s="38"/>
      <c r="C25" s="38"/>
      <c r="D25" s="38"/>
      <c r="E25" s="38"/>
    </row>
    <row r="26" spans="1:5" ht="15.75">
      <c r="A26" s="37"/>
      <c r="B26" s="38"/>
      <c r="C26" s="38"/>
      <c r="D26" s="38"/>
      <c r="E26" s="38"/>
    </row>
    <row r="27" spans="1:5" ht="15.75">
      <c r="A27" s="37" t="s">
        <v>206</v>
      </c>
      <c r="B27" s="38"/>
      <c r="C27" s="38"/>
      <c r="D27" s="38"/>
      <c r="E27" s="38"/>
    </row>
    <row r="28" spans="1:5" ht="15.75">
      <c r="A28" s="37"/>
      <c r="B28" s="38"/>
      <c r="C28" s="38"/>
      <c r="D28" s="38"/>
      <c r="E28" s="38"/>
    </row>
    <row r="29" spans="1:5" ht="15.75">
      <c r="A29" s="37"/>
      <c r="B29" s="38"/>
      <c r="C29" s="38"/>
      <c r="D29" s="38"/>
      <c r="E29" s="38"/>
    </row>
    <row r="30" spans="1:5" ht="15.75">
      <c r="A30" s="37"/>
      <c r="B30" s="38"/>
      <c r="C30" s="38"/>
      <c r="D30" s="38"/>
      <c r="E30" s="38"/>
    </row>
  </sheetData>
  <sheetProtection/>
  <printOptions/>
  <pageMargins left="0.7" right="0.7" top="0.75" bottom="0.75" header="0.3" footer="0.3"/>
  <pageSetup fitToHeight="1" fitToWidth="1" horizontalDpi="600" verticalDpi="600" orientation="landscape" scale="99" r:id="rId1"/>
</worksheet>
</file>

<file path=xl/worksheets/sheet22.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 sqref="A1"/>
    </sheetView>
  </sheetViews>
  <sheetFormatPr defaultColWidth="15.77734375" defaultRowHeight="15.75"/>
  <cols>
    <col min="1" max="1" width="59.77734375" style="0" customWidth="1"/>
  </cols>
  <sheetData>
    <row r="1" spans="1:6" ht="20.25">
      <c r="A1" s="63" t="s">
        <v>0</v>
      </c>
      <c r="B1" s="45"/>
      <c r="C1" s="45"/>
      <c r="D1" s="37"/>
      <c r="E1" s="45"/>
      <c r="F1" s="37"/>
    </row>
    <row r="2" spans="1:6" ht="20.25">
      <c r="A2" s="63" t="s">
        <v>210</v>
      </c>
      <c r="B2" s="45"/>
      <c r="C2" s="45"/>
      <c r="D2" s="37"/>
      <c r="E2" s="45"/>
      <c r="F2" s="37"/>
    </row>
    <row r="3" spans="1:6" ht="20.25">
      <c r="A3" s="63" t="s">
        <v>198</v>
      </c>
      <c r="B3" s="45"/>
      <c r="C3" s="45"/>
      <c r="D3" s="37"/>
      <c r="E3" s="45"/>
      <c r="F3" s="37"/>
    </row>
    <row r="4" spans="1:6" ht="15.75">
      <c r="A4" s="45"/>
      <c r="B4" s="45"/>
      <c r="C4" s="45"/>
      <c r="D4" s="37"/>
      <c r="E4" s="45"/>
      <c r="F4" s="37"/>
    </row>
    <row r="5" spans="1:6" ht="43.5">
      <c r="A5" s="65" t="s">
        <v>1</v>
      </c>
      <c r="B5" s="66" t="s">
        <v>224</v>
      </c>
      <c r="C5" s="67" t="s">
        <v>223</v>
      </c>
      <c r="D5" s="67" t="s">
        <v>208</v>
      </c>
      <c r="E5" s="66" t="s">
        <v>209</v>
      </c>
      <c r="F5" s="37"/>
    </row>
    <row r="6" spans="1:6" ht="15.75">
      <c r="A6" s="37"/>
      <c r="B6" s="46"/>
      <c r="C6" s="46"/>
      <c r="D6" s="46"/>
      <c r="E6" s="46"/>
      <c r="F6" s="37"/>
    </row>
    <row r="7" spans="1:6" ht="15.75">
      <c r="A7" s="37" t="s">
        <v>184</v>
      </c>
      <c r="B7" s="41">
        <v>430546</v>
      </c>
      <c r="C7" s="41">
        <v>44008</v>
      </c>
      <c r="D7" s="41">
        <v>56000</v>
      </c>
      <c r="E7" s="41">
        <v>386538</v>
      </c>
      <c r="F7" s="38"/>
    </row>
    <row r="8" spans="1:6" ht="15.75">
      <c r="A8" s="37"/>
      <c r="B8" s="39"/>
      <c r="C8" s="39"/>
      <c r="D8" s="39"/>
      <c r="E8" s="39"/>
      <c r="F8" s="38"/>
    </row>
    <row r="9" spans="1:6" ht="15.75">
      <c r="A9" s="47" t="s">
        <v>7</v>
      </c>
      <c r="B9" s="39"/>
      <c r="C9" s="39"/>
      <c r="D9" s="39"/>
      <c r="E9" s="39"/>
      <c r="F9" s="38"/>
    </row>
    <row r="10" spans="1:6" ht="15.75">
      <c r="A10" s="37" t="s">
        <v>211</v>
      </c>
      <c r="B10" s="41">
        <v>81481</v>
      </c>
      <c r="C10" s="41">
        <v>6504</v>
      </c>
      <c r="D10" s="41">
        <v>53000</v>
      </c>
      <c r="E10" s="41">
        <v>74977</v>
      </c>
      <c r="F10" s="38"/>
    </row>
    <row r="11" spans="1:6" ht="15.75">
      <c r="A11" s="37" t="s">
        <v>212</v>
      </c>
      <c r="B11" s="41">
        <v>205000</v>
      </c>
      <c r="C11" s="41">
        <v>32004</v>
      </c>
      <c r="D11" s="41">
        <v>0</v>
      </c>
      <c r="E11" s="41">
        <v>172966</v>
      </c>
      <c r="F11" s="38"/>
    </row>
    <row r="12" spans="1:6" ht="15.75">
      <c r="A12" s="37" t="s">
        <v>213</v>
      </c>
      <c r="B12" s="39"/>
      <c r="C12" s="39"/>
      <c r="D12" s="39"/>
      <c r="E12" s="39"/>
      <c r="F12" s="38"/>
    </row>
    <row r="13" spans="1:6" ht="15.75">
      <c r="A13" s="37" t="s">
        <v>10</v>
      </c>
      <c r="B13" s="41">
        <v>44255</v>
      </c>
      <c r="C13" s="41">
        <v>5000</v>
      </c>
      <c r="D13" s="41">
        <v>0</v>
      </c>
      <c r="E13" s="41">
        <v>39255</v>
      </c>
      <c r="F13" s="38"/>
    </row>
    <row r="14" spans="1:6" ht="15.75">
      <c r="A14" s="37" t="s">
        <v>214</v>
      </c>
      <c r="B14" s="41">
        <v>30140</v>
      </c>
      <c r="C14" s="41">
        <v>0</v>
      </c>
      <c r="D14" s="41">
        <v>1000</v>
      </c>
      <c r="E14" s="41">
        <v>30140</v>
      </c>
      <c r="F14" s="38"/>
    </row>
    <row r="15" spans="1:6" ht="15.75">
      <c r="A15" s="37" t="s">
        <v>215</v>
      </c>
      <c r="B15" s="39"/>
      <c r="C15" s="39"/>
      <c r="D15" s="39"/>
      <c r="E15" s="39"/>
      <c r="F15" s="38"/>
    </row>
    <row r="16" spans="1:6" ht="15.75">
      <c r="A16" s="37" t="s">
        <v>38</v>
      </c>
      <c r="B16" s="41">
        <v>32530</v>
      </c>
      <c r="C16" s="41">
        <v>0</v>
      </c>
      <c r="D16" s="39">
        <v>1000</v>
      </c>
      <c r="E16" s="39">
        <v>32530</v>
      </c>
      <c r="F16" s="38"/>
    </row>
    <row r="17" spans="1:6" ht="15.75">
      <c r="A17" s="37" t="s">
        <v>216</v>
      </c>
      <c r="B17" s="41"/>
      <c r="C17" s="41"/>
      <c r="D17" s="41"/>
      <c r="E17" s="41"/>
      <c r="F17" s="38"/>
    </row>
    <row r="18" spans="1:6" ht="15.75">
      <c r="A18" s="37" t="s">
        <v>217</v>
      </c>
      <c r="B18" s="41">
        <v>140</v>
      </c>
      <c r="C18" s="41">
        <v>140</v>
      </c>
      <c r="D18" s="41">
        <v>0</v>
      </c>
      <c r="E18" s="41">
        <v>0</v>
      </c>
      <c r="F18" s="38"/>
    </row>
    <row r="19" spans="1:6" ht="15.75">
      <c r="A19" s="37" t="s">
        <v>193</v>
      </c>
      <c r="B19" s="39"/>
      <c r="C19" s="39"/>
      <c r="D19" s="39"/>
      <c r="E19" s="39"/>
      <c r="F19" s="38"/>
    </row>
    <row r="20" spans="1:6" ht="15.75">
      <c r="A20" s="47" t="s">
        <v>218</v>
      </c>
      <c r="B20" s="41">
        <v>2750</v>
      </c>
      <c r="C20" s="39">
        <v>360</v>
      </c>
      <c r="D20" s="41">
        <v>0</v>
      </c>
      <c r="E20" s="41">
        <v>2390</v>
      </c>
      <c r="F20" s="38"/>
    </row>
    <row r="21" spans="1:6" ht="15.75">
      <c r="A21" s="37" t="s">
        <v>219</v>
      </c>
      <c r="B21" s="41">
        <v>34250</v>
      </c>
      <c r="C21" s="41">
        <v>0</v>
      </c>
      <c r="D21" s="41">
        <v>1000</v>
      </c>
      <c r="E21" s="41">
        <v>34250</v>
      </c>
      <c r="F21" s="38"/>
    </row>
    <row r="22" spans="1:6" ht="15.75">
      <c r="A22" s="64"/>
      <c r="B22" s="61"/>
      <c r="C22" s="62"/>
      <c r="D22" s="61"/>
      <c r="E22" s="61"/>
      <c r="F22" s="38"/>
    </row>
    <row r="23" spans="1:6" ht="15.75">
      <c r="A23" s="37" t="s">
        <v>220</v>
      </c>
      <c r="B23" s="55"/>
      <c r="C23" s="38"/>
      <c r="D23" s="38"/>
      <c r="E23" s="38"/>
      <c r="F23" s="38"/>
    </row>
    <row r="24" spans="1:6" ht="15.75">
      <c r="A24" s="37" t="s">
        <v>221</v>
      </c>
      <c r="B24" s="38"/>
      <c r="C24" s="38"/>
      <c r="D24" s="38"/>
      <c r="E24" s="38"/>
      <c r="F24" s="38"/>
    </row>
    <row r="25" spans="1:6" ht="15.75">
      <c r="A25" s="37"/>
      <c r="B25" s="38"/>
      <c r="C25" s="38"/>
      <c r="D25" s="38"/>
      <c r="E25" s="38"/>
      <c r="F25" s="38"/>
    </row>
    <row r="26" spans="1:6" ht="15.75">
      <c r="A26" s="37" t="s">
        <v>222</v>
      </c>
      <c r="B26" s="38"/>
      <c r="C26" s="38"/>
      <c r="D26" s="38"/>
      <c r="E26" s="38"/>
      <c r="F26" s="38"/>
    </row>
    <row r="27" spans="1:6" ht="15.75">
      <c r="A27" s="37"/>
      <c r="B27" s="38"/>
      <c r="C27" s="38"/>
      <c r="D27" s="38"/>
      <c r="E27" s="38"/>
      <c r="F27" s="38"/>
    </row>
    <row r="28" spans="1:6" ht="15.75">
      <c r="A28" s="37"/>
      <c r="B28" s="38"/>
      <c r="C28" s="38"/>
      <c r="D28" s="38"/>
      <c r="E28" s="38"/>
      <c r="F28" s="38"/>
    </row>
    <row r="29" spans="1:6" ht="15.75">
      <c r="A29" s="37"/>
      <c r="B29" s="38"/>
      <c r="C29" s="38"/>
      <c r="D29" s="38"/>
      <c r="E29" s="38"/>
      <c r="F29" s="38"/>
    </row>
    <row r="30" spans="1:6" ht="15.75">
      <c r="A30" s="37"/>
      <c r="B30" s="38"/>
      <c r="C30" s="38"/>
      <c r="D30" s="38"/>
      <c r="E30" s="38"/>
      <c r="F30" s="38"/>
    </row>
    <row r="31" spans="1:6" ht="15.75">
      <c r="A31" s="37"/>
      <c r="B31" s="38"/>
      <c r="C31" s="38"/>
      <c r="D31" s="38"/>
      <c r="E31" s="38"/>
      <c r="F31" s="38"/>
    </row>
  </sheetData>
  <sheetProtection/>
  <printOptions/>
  <pageMargins left="0.7" right="0.7" top="0.75" bottom="0.75" header="0.3" footer="0.3"/>
  <pageSetup fitToHeight="1" fitToWidth="1" horizontalDpi="600" verticalDpi="600" orientation="landscape" scale="86" r:id="rId1"/>
</worksheet>
</file>

<file path=xl/worksheets/sheet3.xml><?xml version="1.0" encoding="utf-8"?>
<worksheet xmlns="http://schemas.openxmlformats.org/spreadsheetml/2006/main" xmlns:r="http://schemas.openxmlformats.org/officeDocument/2006/relationships">
  <sheetPr>
    <pageSetUpPr fitToPage="1"/>
  </sheetPr>
  <dimension ref="A1:N197"/>
  <sheetViews>
    <sheetView showOutlineSymbols="0" zoomScalePageLayoutView="0" workbookViewId="0" topLeftCell="A1">
      <selection activeCell="A1" sqref="A1"/>
    </sheetView>
  </sheetViews>
  <sheetFormatPr defaultColWidth="11.4453125" defaultRowHeight="15.75"/>
  <cols>
    <col min="1" max="1" width="59.6640625" style="2" customWidth="1"/>
    <col min="2" max="3" width="15.77734375" style="2" customWidth="1"/>
    <col min="4" max="4" width="16.5546875" style="2" customWidth="1"/>
    <col min="5" max="5" width="15.77734375" style="2" customWidth="1"/>
    <col min="6" max="246" width="11.6640625" style="2" customWidth="1"/>
    <col min="247" max="16384" width="11.4453125" style="2" customWidth="1"/>
  </cols>
  <sheetData>
    <row r="1" spans="1:14" ht="20.25">
      <c r="A1" s="5" t="s">
        <v>0</v>
      </c>
      <c r="B1" s="8"/>
      <c r="C1" s="7"/>
      <c r="D1" s="9"/>
      <c r="E1" s="6"/>
      <c r="F1" s="6"/>
      <c r="G1" s="6"/>
      <c r="H1" s="6"/>
      <c r="I1" s="1"/>
      <c r="J1" s="1"/>
      <c r="K1" s="1"/>
      <c r="L1" s="1"/>
      <c r="M1" s="1"/>
      <c r="N1" s="1"/>
    </row>
    <row r="2" spans="1:14" ht="20.25">
      <c r="A2" s="5" t="s">
        <v>225</v>
      </c>
      <c r="B2" s="10"/>
      <c r="C2" s="9"/>
      <c r="D2" s="9"/>
      <c r="E2" s="11"/>
      <c r="F2" s="6"/>
      <c r="G2" s="6"/>
      <c r="H2" s="6"/>
      <c r="I2" s="1"/>
      <c r="J2" s="1"/>
      <c r="K2" s="1"/>
      <c r="L2" s="1"/>
      <c r="M2" s="1"/>
      <c r="N2" s="1"/>
    </row>
    <row r="3" spans="1:14" ht="15.75">
      <c r="A3" s="9"/>
      <c r="B3" s="9"/>
      <c r="C3" s="9"/>
      <c r="D3" s="9"/>
      <c r="E3" s="6"/>
      <c r="F3" s="6"/>
      <c r="G3" s="6"/>
      <c r="H3" s="6"/>
      <c r="I3" s="1"/>
      <c r="J3" s="1"/>
      <c r="K3" s="1"/>
      <c r="L3" s="1"/>
      <c r="M3" s="1"/>
      <c r="N3" s="1"/>
    </row>
    <row r="4" spans="1:14" ht="45.75">
      <c r="A4" s="29" t="s">
        <v>1</v>
      </c>
      <c r="B4" s="30" t="s">
        <v>57</v>
      </c>
      <c r="C4" s="31" t="s">
        <v>58</v>
      </c>
      <c r="D4" s="30" t="s">
        <v>59</v>
      </c>
      <c r="E4" s="30" t="s">
        <v>60</v>
      </c>
      <c r="F4" s="6"/>
      <c r="G4" s="6"/>
      <c r="H4" s="6"/>
      <c r="I4" s="1"/>
      <c r="J4" s="1"/>
      <c r="K4" s="1"/>
      <c r="L4" s="1"/>
      <c r="M4" s="1"/>
      <c r="N4" s="1"/>
    </row>
    <row r="5" spans="1:14" ht="15.75">
      <c r="A5" s="6"/>
      <c r="B5" s="12"/>
      <c r="C5" s="11"/>
      <c r="D5" s="12"/>
      <c r="E5" s="11"/>
      <c r="F5" s="6"/>
      <c r="G5" s="6"/>
      <c r="H5" s="6"/>
      <c r="I5" s="1"/>
      <c r="J5" s="1"/>
      <c r="K5" s="1"/>
      <c r="L5" s="1"/>
      <c r="M5" s="1"/>
      <c r="N5" s="1"/>
    </row>
    <row r="6" spans="1:14" ht="15.75">
      <c r="A6" s="6" t="s">
        <v>23</v>
      </c>
      <c r="B6" s="14">
        <v>19185000000</v>
      </c>
      <c r="C6" s="14">
        <v>16437966416</v>
      </c>
      <c r="D6" s="14">
        <v>2747033584</v>
      </c>
      <c r="E6" s="14">
        <v>2462614999</v>
      </c>
      <c r="F6" s="11"/>
      <c r="G6" s="6"/>
      <c r="H6" s="6"/>
      <c r="I6" s="1"/>
      <c r="J6" s="1"/>
      <c r="K6" s="1"/>
      <c r="L6" s="1"/>
      <c r="M6" s="1"/>
      <c r="N6" s="1"/>
    </row>
    <row r="7" spans="1:14" s="3" customFormat="1" ht="15.75">
      <c r="A7" s="6"/>
      <c r="B7" s="33"/>
      <c r="C7" s="35"/>
      <c r="D7" s="33"/>
      <c r="E7" s="33"/>
      <c r="F7" s="11"/>
      <c r="G7" s="6"/>
      <c r="H7" s="6"/>
      <c r="I7" s="1"/>
      <c r="J7" s="1"/>
      <c r="K7" s="1"/>
      <c r="L7" s="1"/>
      <c r="M7" s="1"/>
      <c r="N7" s="1"/>
    </row>
    <row r="8" spans="1:14" ht="29.25">
      <c r="A8" s="32" t="s">
        <v>61</v>
      </c>
      <c r="B8" s="33">
        <v>3000000000</v>
      </c>
      <c r="C8" s="33">
        <v>2979768596</v>
      </c>
      <c r="D8" s="33">
        <v>20231404</v>
      </c>
      <c r="E8" s="33">
        <v>62739963</v>
      </c>
      <c r="F8" s="11"/>
      <c r="G8" s="6"/>
      <c r="H8" s="6"/>
      <c r="I8" s="1"/>
      <c r="J8" s="1"/>
      <c r="K8" s="1"/>
      <c r="L8" s="1"/>
      <c r="M8" s="1"/>
      <c r="N8" s="1"/>
    </row>
    <row r="9" spans="1:14" ht="15.75">
      <c r="A9" s="6"/>
      <c r="B9" s="33"/>
      <c r="C9" s="33"/>
      <c r="D9" s="33"/>
      <c r="E9" s="33"/>
      <c r="F9" s="11"/>
      <c r="G9" s="6"/>
      <c r="H9" s="6"/>
      <c r="I9" s="1"/>
      <c r="J9" s="1"/>
      <c r="K9" s="1"/>
      <c r="L9" s="1"/>
      <c r="M9" s="1"/>
      <c r="N9" s="1"/>
    </row>
    <row r="10" spans="1:14" ht="15.75">
      <c r="A10" s="16" t="s">
        <v>45</v>
      </c>
      <c r="B10" s="33"/>
      <c r="C10" s="33"/>
      <c r="D10" s="33"/>
      <c r="E10" s="33"/>
      <c r="F10" s="11"/>
      <c r="G10" s="6"/>
      <c r="H10" s="6"/>
      <c r="I10" s="1"/>
      <c r="J10" s="1"/>
      <c r="K10" s="1"/>
      <c r="L10" s="1"/>
      <c r="M10" s="1"/>
      <c r="N10" s="1"/>
    </row>
    <row r="11" spans="1:14" ht="15.75">
      <c r="A11" s="6" t="s">
        <v>2</v>
      </c>
      <c r="B11" s="33">
        <v>230000000</v>
      </c>
      <c r="C11" s="33">
        <v>200291165</v>
      </c>
      <c r="D11" s="33">
        <v>29708835</v>
      </c>
      <c r="E11" s="33">
        <v>1815678</v>
      </c>
      <c r="F11" s="11"/>
      <c r="G11" s="6"/>
      <c r="H11" s="6"/>
      <c r="I11" s="1"/>
      <c r="J11" s="1"/>
      <c r="K11" s="1"/>
      <c r="L11" s="1"/>
      <c r="M11" s="1"/>
      <c r="N11" s="1"/>
    </row>
    <row r="12" spans="1:14" ht="15.75">
      <c r="A12" s="6" t="s">
        <v>8</v>
      </c>
      <c r="B12" s="33">
        <v>355000000</v>
      </c>
      <c r="C12" s="33">
        <v>355000000</v>
      </c>
      <c r="D12" s="33">
        <v>0</v>
      </c>
      <c r="E12" s="33">
        <v>0</v>
      </c>
      <c r="F12" s="11"/>
      <c r="G12" s="6"/>
      <c r="H12" s="6"/>
      <c r="I12" s="1"/>
      <c r="J12" s="1"/>
      <c r="K12" s="1"/>
      <c r="L12" s="1"/>
      <c r="M12" s="1"/>
      <c r="N12" s="1"/>
    </row>
    <row r="13" spans="1:14" ht="15.75">
      <c r="A13" s="6" t="s">
        <v>4</v>
      </c>
      <c r="B13" s="33">
        <v>790000000</v>
      </c>
      <c r="C13" s="33" t="s">
        <v>62</v>
      </c>
      <c r="D13" s="33">
        <v>61816083</v>
      </c>
      <c r="E13" s="33">
        <v>374031346</v>
      </c>
      <c r="F13" s="11"/>
      <c r="G13" s="6"/>
      <c r="H13" s="6"/>
      <c r="I13" s="1"/>
      <c r="J13" s="1"/>
      <c r="K13" s="1"/>
      <c r="L13" s="1"/>
      <c r="M13" s="1"/>
      <c r="N13" s="1"/>
    </row>
    <row r="14" spans="1:14" ht="15.75">
      <c r="A14" s="6" t="s">
        <v>5</v>
      </c>
      <c r="B14" s="33">
        <v>175000000</v>
      </c>
      <c r="C14" s="33" t="s">
        <v>63</v>
      </c>
      <c r="D14" s="33">
        <v>2903598</v>
      </c>
      <c r="E14" s="33">
        <v>31471107</v>
      </c>
      <c r="F14" s="11"/>
      <c r="G14" s="6"/>
      <c r="H14" s="6"/>
      <c r="I14" s="1"/>
      <c r="J14" s="1"/>
      <c r="K14" s="1"/>
      <c r="L14" s="1"/>
      <c r="M14" s="1"/>
      <c r="N14" s="1"/>
    </row>
    <row r="15" spans="1:14" ht="15.75">
      <c r="A15" s="6" t="s">
        <v>3</v>
      </c>
      <c r="B15" s="33">
        <v>200000000</v>
      </c>
      <c r="C15" s="33">
        <v>176917397</v>
      </c>
      <c r="D15" s="33">
        <v>23082603</v>
      </c>
      <c r="E15" s="33">
        <v>67095927</v>
      </c>
      <c r="F15" s="11"/>
      <c r="G15" s="6"/>
      <c r="H15" s="6"/>
      <c r="I15" s="1"/>
      <c r="J15" s="1"/>
      <c r="K15" s="1"/>
      <c r="L15" s="1"/>
      <c r="M15" s="1"/>
      <c r="N15" s="1"/>
    </row>
    <row r="16" spans="1:14" ht="15.75">
      <c r="A16" s="6"/>
      <c r="B16" s="33"/>
      <c r="C16" s="33"/>
      <c r="D16" s="33"/>
      <c r="E16" s="33"/>
      <c r="F16" s="11"/>
      <c r="G16" s="6"/>
      <c r="H16" s="6"/>
      <c r="I16" s="1"/>
      <c r="J16" s="1"/>
      <c r="K16" s="1"/>
      <c r="L16" s="1"/>
      <c r="M16" s="1"/>
      <c r="N16" s="1"/>
    </row>
    <row r="17" spans="1:14" ht="15.75">
      <c r="A17" s="6" t="s">
        <v>41</v>
      </c>
      <c r="B17" s="33"/>
      <c r="C17" s="33"/>
      <c r="D17" s="33"/>
      <c r="E17" s="33"/>
      <c r="F17" s="11"/>
      <c r="G17" s="6"/>
      <c r="H17" s="6"/>
      <c r="I17" s="1"/>
      <c r="J17" s="1"/>
      <c r="K17" s="1"/>
      <c r="L17" s="1"/>
      <c r="M17" s="1"/>
      <c r="N17" s="1"/>
    </row>
    <row r="18" spans="1:14" ht="15.75">
      <c r="A18" s="6" t="s">
        <v>39</v>
      </c>
      <c r="B18" s="33">
        <v>100000000</v>
      </c>
      <c r="C18" s="33">
        <v>100000000</v>
      </c>
      <c r="D18" s="33">
        <v>0</v>
      </c>
      <c r="E18" s="33">
        <v>0</v>
      </c>
      <c r="F18" s="11"/>
      <c r="G18" s="6"/>
      <c r="H18" s="6"/>
      <c r="I18" s="1"/>
      <c r="J18" s="1"/>
      <c r="K18" s="1"/>
      <c r="L18" s="1"/>
      <c r="M18" s="1"/>
      <c r="N18" s="1"/>
    </row>
    <row r="19" spans="1:14" ht="15.75">
      <c r="A19" s="6" t="s">
        <v>12</v>
      </c>
      <c r="B19" s="33">
        <v>400000000</v>
      </c>
      <c r="C19" s="33">
        <v>400000000</v>
      </c>
      <c r="D19" s="33">
        <v>0</v>
      </c>
      <c r="E19" s="33">
        <v>1847350</v>
      </c>
      <c r="F19" s="11"/>
      <c r="G19" s="6"/>
      <c r="H19" s="6"/>
      <c r="I19" s="1"/>
      <c r="J19" s="1"/>
      <c r="K19" s="1"/>
      <c r="L19" s="1"/>
      <c r="M19" s="1"/>
      <c r="N19" s="1"/>
    </row>
    <row r="20" spans="1:14" ht="15.75">
      <c r="A20" s="6"/>
      <c r="B20" s="33"/>
      <c r="C20" s="33"/>
      <c r="D20" s="33"/>
      <c r="E20" s="33"/>
      <c r="F20" s="11"/>
      <c r="G20" s="6"/>
      <c r="H20" s="6"/>
      <c r="I20" s="1"/>
      <c r="J20" s="1"/>
      <c r="K20" s="1"/>
      <c r="L20" s="1"/>
      <c r="M20" s="1"/>
      <c r="N20" s="1"/>
    </row>
    <row r="21" spans="1:14" ht="15.75">
      <c r="A21" s="6" t="s">
        <v>42</v>
      </c>
      <c r="B21" s="33"/>
      <c r="C21" s="33"/>
      <c r="D21" s="33"/>
      <c r="E21" s="33"/>
      <c r="F21" s="11"/>
      <c r="G21" s="6"/>
      <c r="H21" s="6"/>
      <c r="I21" s="1"/>
      <c r="J21" s="1"/>
      <c r="K21" s="1"/>
      <c r="L21" s="1"/>
      <c r="M21" s="1"/>
      <c r="N21" s="1"/>
    </row>
    <row r="22" spans="1:14" ht="15.75">
      <c r="A22" s="6" t="s">
        <v>9</v>
      </c>
      <c r="B22" s="33">
        <v>150000000</v>
      </c>
      <c r="C22" s="33" t="s">
        <v>64</v>
      </c>
      <c r="D22" s="33">
        <v>12353107</v>
      </c>
      <c r="E22" s="33">
        <v>332072</v>
      </c>
      <c r="F22" s="11"/>
      <c r="G22" s="6"/>
      <c r="H22" s="6"/>
      <c r="I22" s="1"/>
      <c r="J22" s="1"/>
      <c r="K22" s="1"/>
      <c r="L22" s="1"/>
      <c r="M22" s="1"/>
      <c r="N22" s="1"/>
    </row>
    <row r="23" spans="1:14" ht="15.75">
      <c r="A23" s="6" t="s">
        <v>10</v>
      </c>
      <c r="B23" s="33">
        <v>350000000</v>
      </c>
      <c r="C23" s="33">
        <v>342645602</v>
      </c>
      <c r="D23" s="33">
        <v>7354398</v>
      </c>
      <c r="E23" s="33">
        <v>3713411</v>
      </c>
      <c r="F23" s="11"/>
      <c r="G23" s="6"/>
      <c r="H23" s="6"/>
      <c r="I23" s="1"/>
      <c r="J23" s="1"/>
      <c r="K23" s="1"/>
      <c r="L23" s="1"/>
      <c r="M23" s="1"/>
      <c r="N23" s="1"/>
    </row>
    <row r="24" spans="1:14" ht="15.75">
      <c r="A24" s="6" t="s">
        <v>11</v>
      </c>
      <c r="B24" s="33">
        <v>650000000</v>
      </c>
      <c r="C24" s="33">
        <v>647667912</v>
      </c>
      <c r="D24" s="33">
        <v>2332088</v>
      </c>
      <c r="E24" s="33">
        <v>21539220</v>
      </c>
      <c r="F24" s="11"/>
      <c r="G24" s="6"/>
      <c r="H24" s="6"/>
      <c r="I24" s="1"/>
      <c r="J24" s="1"/>
      <c r="K24" s="1"/>
      <c r="L24" s="1"/>
      <c r="M24" s="1"/>
      <c r="N24" s="1"/>
    </row>
    <row r="25" spans="1:14" ht="15.75">
      <c r="A25" s="6"/>
      <c r="B25" s="33"/>
      <c r="C25" s="33"/>
      <c r="D25" s="33"/>
      <c r="E25" s="33"/>
      <c r="F25" s="11"/>
      <c r="G25" s="6"/>
      <c r="H25" s="6"/>
      <c r="I25" s="1"/>
      <c r="J25" s="1"/>
      <c r="K25" s="1"/>
      <c r="L25" s="1"/>
      <c r="M25" s="1"/>
      <c r="N25" s="1"/>
    </row>
    <row r="26" spans="1:14" ht="15.75">
      <c r="A26" s="16" t="s">
        <v>43</v>
      </c>
      <c r="B26" s="33"/>
      <c r="C26" s="33"/>
      <c r="D26" s="33"/>
      <c r="E26" s="33"/>
      <c r="F26" s="11"/>
      <c r="G26" s="6"/>
      <c r="H26" s="6"/>
      <c r="I26" s="1"/>
      <c r="J26" s="1"/>
      <c r="K26" s="1"/>
      <c r="L26" s="1"/>
      <c r="M26" s="1"/>
      <c r="N26" s="1"/>
    </row>
    <row r="27" spans="1:14" ht="15.75">
      <c r="A27" s="6" t="s">
        <v>22</v>
      </c>
      <c r="B27" s="33">
        <v>250000000</v>
      </c>
      <c r="C27" s="33">
        <v>248964527</v>
      </c>
      <c r="D27" s="33">
        <v>1035473</v>
      </c>
      <c r="E27" s="33">
        <v>11764623</v>
      </c>
      <c r="F27" s="11"/>
      <c r="G27" s="6"/>
      <c r="H27" s="6"/>
      <c r="I27" s="1"/>
      <c r="J27" s="1"/>
      <c r="K27" s="1"/>
      <c r="L27" s="1"/>
      <c r="M27" s="1"/>
      <c r="N27" s="1"/>
    </row>
    <row r="28" spans="1:14" ht="15.75">
      <c r="A28" s="6" t="s">
        <v>51</v>
      </c>
      <c r="B28" s="33">
        <v>1200000000</v>
      </c>
      <c r="C28" s="33">
        <v>1151010576</v>
      </c>
      <c r="D28" s="33">
        <v>48989424</v>
      </c>
      <c r="E28" s="33">
        <v>141551355</v>
      </c>
      <c r="F28" s="11"/>
      <c r="G28" s="6"/>
      <c r="H28" s="6"/>
      <c r="I28" s="1"/>
      <c r="J28" s="1"/>
      <c r="K28" s="1"/>
      <c r="L28" s="1"/>
      <c r="M28" s="1"/>
      <c r="N28" s="1"/>
    </row>
    <row r="29" spans="1:14" ht="15.75">
      <c r="A29" s="6"/>
      <c r="B29" s="33"/>
      <c r="C29" s="33"/>
      <c r="D29" s="33"/>
      <c r="E29" s="33"/>
      <c r="F29" s="11"/>
      <c r="G29" s="6"/>
      <c r="H29" s="6"/>
      <c r="I29" s="1"/>
      <c r="J29" s="1"/>
      <c r="K29" s="1"/>
      <c r="L29" s="1"/>
      <c r="M29" s="1"/>
      <c r="N29" s="1"/>
    </row>
    <row r="30" spans="1:14" ht="15.75">
      <c r="A30" s="6" t="s">
        <v>55</v>
      </c>
      <c r="B30" s="33">
        <v>2000000000</v>
      </c>
      <c r="C30" s="33">
        <v>0</v>
      </c>
      <c r="D30" s="33">
        <v>2000000000</v>
      </c>
      <c r="E30" s="33">
        <v>0</v>
      </c>
      <c r="F30" s="11"/>
      <c r="G30" s="6"/>
      <c r="H30" s="6"/>
      <c r="I30" s="1"/>
      <c r="J30" s="1"/>
      <c r="K30" s="1"/>
      <c r="L30" s="1"/>
      <c r="M30" s="1"/>
      <c r="N30" s="1"/>
    </row>
    <row r="31" spans="1:14" ht="15.75">
      <c r="A31" s="6"/>
      <c r="B31" s="33"/>
      <c r="C31" s="33"/>
      <c r="D31" s="33"/>
      <c r="E31" s="33"/>
      <c r="F31" s="11"/>
      <c r="G31" s="6"/>
      <c r="H31" s="6"/>
      <c r="I31" s="1"/>
      <c r="J31" s="1"/>
      <c r="K31" s="1"/>
      <c r="L31" s="1"/>
      <c r="M31" s="1"/>
      <c r="N31" s="1"/>
    </row>
    <row r="32" spans="1:14" ht="15.75">
      <c r="A32" s="6" t="s">
        <v>24</v>
      </c>
      <c r="B32" s="33"/>
      <c r="C32" s="33"/>
      <c r="D32" s="33"/>
      <c r="E32" s="33"/>
      <c r="F32" s="11"/>
      <c r="G32" s="6"/>
      <c r="H32" s="6"/>
      <c r="I32" s="1"/>
      <c r="J32" s="1"/>
      <c r="K32" s="1"/>
      <c r="L32" s="1"/>
      <c r="M32" s="1"/>
      <c r="N32" s="1"/>
    </row>
    <row r="33" spans="1:14" ht="15.75">
      <c r="A33" s="6" t="s">
        <v>13</v>
      </c>
      <c r="B33" s="33">
        <v>960000000</v>
      </c>
      <c r="C33" s="33">
        <v>952072000</v>
      </c>
      <c r="D33" s="33">
        <v>7928000</v>
      </c>
      <c r="E33" s="33">
        <v>13240000</v>
      </c>
      <c r="F33" s="11"/>
      <c r="G33" s="6"/>
      <c r="H33" s="6"/>
      <c r="I33" s="1"/>
      <c r="J33" s="1"/>
      <c r="K33" s="1"/>
      <c r="L33" s="1"/>
      <c r="M33" s="1"/>
      <c r="N33" s="1"/>
    </row>
    <row r="34" spans="1:14" ht="15.75">
      <c r="A34" s="6" t="s">
        <v>14</v>
      </c>
      <c r="B34" s="33">
        <v>150000000</v>
      </c>
      <c r="C34" s="33">
        <v>149500000</v>
      </c>
      <c r="D34" s="33">
        <v>500000</v>
      </c>
      <c r="E34" s="33">
        <v>10520000</v>
      </c>
      <c r="F34" s="11"/>
      <c r="G34" s="6"/>
      <c r="H34" s="6"/>
      <c r="I34" s="1"/>
      <c r="J34" s="1"/>
      <c r="K34" s="1"/>
      <c r="L34" s="1"/>
      <c r="M34" s="1"/>
      <c r="N34" s="1"/>
    </row>
    <row r="35" spans="1:14" ht="15.75">
      <c r="A35" s="6" t="s">
        <v>15</v>
      </c>
      <c r="B35" s="33">
        <v>25000000</v>
      </c>
      <c r="C35" s="33">
        <v>23425000</v>
      </c>
      <c r="D35" s="33">
        <v>1575000</v>
      </c>
      <c r="E35" s="33">
        <v>0</v>
      </c>
      <c r="F35" s="11"/>
      <c r="G35" s="6"/>
      <c r="H35" s="6"/>
      <c r="I35" s="1"/>
      <c r="J35" s="1"/>
      <c r="K35" s="1"/>
      <c r="L35" s="1"/>
      <c r="M35" s="1"/>
      <c r="N35" s="1"/>
    </row>
    <row r="36" spans="1:14" ht="15.75">
      <c r="A36" s="6"/>
      <c r="B36" s="33"/>
      <c r="C36" s="33"/>
      <c r="D36" s="33"/>
      <c r="E36" s="33"/>
      <c r="F36" s="11"/>
      <c r="G36" s="6"/>
      <c r="H36" s="6"/>
      <c r="I36" s="1"/>
      <c r="J36" s="1"/>
      <c r="K36" s="1"/>
      <c r="L36" s="1"/>
      <c r="M36" s="1"/>
      <c r="N36" s="1"/>
    </row>
    <row r="37" spans="1:14" ht="15.75">
      <c r="A37" s="6" t="s">
        <v>16</v>
      </c>
      <c r="B37" s="33">
        <v>200000000</v>
      </c>
      <c r="C37" s="33">
        <v>199770000</v>
      </c>
      <c r="D37" s="33">
        <v>230000</v>
      </c>
      <c r="E37" s="33">
        <v>0</v>
      </c>
      <c r="F37" s="11"/>
      <c r="G37" s="6"/>
      <c r="H37" s="6"/>
      <c r="I37" s="1"/>
      <c r="J37" s="1"/>
      <c r="K37" s="1"/>
      <c r="L37" s="1"/>
      <c r="M37" s="1"/>
      <c r="N37" s="1"/>
    </row>
    <row r="38" spans="1:14" ht="15.75">
      <c r="A38" s="6"/>
      <c r="B38" s="33"/>
      <c r="C38" s="33"/>
      <c r="D38" s="33"/>
      <c r="E38" s="33"/>
      <c r="F38" s="11"/>
      <c r="G38" s="6"/>
      <c r="H38" s="6"/>
      <c r="I38" s="1"/>
      <c r="J38" s="1"/>
      <c r="K38" s="1"/>
      <c r="L38" s="1"/>
      <c r="M38" s="1"/>
      <c r="N38" s="1"/>
    </row>
    <row r="39" spans="1:14" ht="15.75">
      <c r="A39" s="6" t="s">
        <v>21</v>
      </c>
      <c r="B39" s="33">
        <v>100000000</v>
      </c>
      <c r="C39" s="33">
        <v>99228000</v>
      </c>
      <c r="D39" s="33">
        <v>772000</v>
      </c>
      <c r="E39" s="33">
        <v>3238</v>
      </c>
      <c r="F39" s="11"/>
      <c r="G39" s="6"/>
      <c r="H39" s="6"/>
      <c r="I39" s="1"/>
      <c r="J39" s="1"/>
      <c r="K39" s="1"/>
      <c r="L39" s="1"/>
      <c r="M39" s="1"/>
      <c r="N39" s="1"/>
    </row>
    <row r="40" spans="1:14" ht="15.75">
      <c r="A40" s="6"/>
      <c r="B40" s="33"/>
      <c r="C40" s="33"/>
      <c r="D40" s="33"/>
      <c r="E40" s="33"/>
      <c r="F40" s="11"/>
      <c r="G40" s="6"/>
      <c r="H40" s="6"/>
      <c r="I40" s="1"/>
      <c r="J40" s="1"/>
      <c r="K40" s="1"/>
      <c r="L40" s="1"/>
      <c r="M40" s="1"/>
      <c r="N40" s="1"/>
    </row>
    <row r="41" spans="1:14" ht="15.75">
      <c r="A41" s="6" t="s">
        <v>17</v>
      </c>
      <c r="B41" s="33">
        <v>1000000000</v>
      </c>
      <c r="C41" s="33">
        <v>980075995</v>
      </c>
      <c r="D41" s="33">
        <v>19924005</v>
      </c>
      <c r="E41" s="33">
        <v>25549131</v>
      </c>
      <c r="F41" s="11"/>
      <c r="G41" s="6"/>
      <c r="H41" s="6"/>
      <c r="I41" s="1"/>
      <c r="J41" s="1"/>
      <c r="K41" s="1"/>
      <c r="L41" s="1"/>
      <c r="M41" s="1"/>
      <c r="N41" s="1"/>
    </row>
    <row r="42" spans="1:14" ht="15.75">
      <c r="A42" s="6"/>
      <c r="B42" s="33"/>
      <c r="C42" s="33"/>
      <c r="D42" s="33"/>
      <c r="E42" s="33"/>
      <c r="F42" s="11"/>
      <c r="G42" s="6"/>
      <c r="H42" s="6"/>
      <c r="I42" s="1"/>
      <c r="J42" s="1"/>
      <c r="K42" s="1"/>
      <c r="L42" s="1"/>
      <c r="M42" s="1"/>
      <c r="N42" s="1"/>
    </row>
    <row r="43" spans="1:14" ht="15.75">
      <c r="A43" s="6" t="s">
        <v>18</v>
      </c>
      <c r="B43" s="33">
        <v>250000000</v>
      </c>
      <c r="C43" s="33">
        <v>250000000</v>
      </c>
      <c r="D43" s="33">
        <v>0</v>
      </c>
      <c r="E43" s="33">
        <v>0</v>
      </c>
      <c r="F43" s="11"/>
      <c r="G43" s="6"/>
      <c r="H43" s="6"/>
      <c r="I43" s="1"/>
      <c r="J43" s="1"/>
      <c r="K43" s="1"/>
      <c r="L43" s="1"/>
      <c r="M43" s="1"/>
      <c r="N43" s="1"/>
    </row>
    <row r="44" spans="1:14" ht="15.75">
      <c r="A44" s="6"/>
      <c r="B44" s="33"/>
      <c r="C44" s="33"/>
      <c r="D44" s="33"/>
      <c r="E44" s="33"/>
      <c r="F44" s="11"/>
      <c r="G44" s="6"/>
      <c r="H44" s="6"/>
      <c r="I44" s="1"/>
      <c r="J44" s="1"/>
      <c r="K44" s="1"/>
      <c r="L44" s="1"/>
      <c r="M44" s="1"/>
      <c r="N44" s="1"/>
    </row>
    <row r="45" spans="1:14" ht="15.75">
      <c r="A45" s="6" t="s">
        <v>47</v>
      </c>
      <c r="B45" s="33"/>
      <c r="C45" s="33"/>
      <c r="D45" s="33"/>
      <c r="E45" s="33"/>
      <c r="F45" s="11"/>
      <c r="G45" s="6"/>
      <c r="H45" s="6"/>
      <c r="I45" s="1"/>
      <c r="J45" s="1"/>
      <c r="K45" s="1"/>
      <c r="L45" s="1"/>
      <c r="M45" s="1"/>
      <c r="N45" s="1"/>
    </row>
    <row r="46" spans="1:14" ht="15.75">
      <c r="A46" s="17" t="s">
        <v>48</v>
      </c>
      <c r="B46" s="33" t="s">
        <v>68</v>
      </c>
      <c r="C46" s="33" t="s">
        <v>69</v>
      </c>
      <c r="D46" s="33" t="s">
        <v>70</v>
      </c>
      <c r="E46" s="33">
        <v>886037276</v>
      </c>
      <c r="F46" s="11"/>
      <c r="G46" s="6"/>
      <c r="H46" s="6"/>
      <c r="I46" s="1"/>
      <c r="J46" s="1"/>
      <c r="K46" s="1"/>
      <c r="L46" s="1"/>
      <c r="M46" s="1"/>
      <c r="N46" s="1"/>
    </row>
    <row r="47" spans="1:14" ht="15.75">
      <c r="A47" s="6" t="s">
        <v>27</v>
      </c>
      <c r="B47" s="33">
        <v>0</v>
      </c>
      <c r="C47" s="33" t="s">
        <v>74</v>
      </c>
      <c r="D47" s="33">
        <v>0</v>
      </c>
      <c r="E47" s="33">
        <v>746780633</v>
      </c>
      <c r="F47" s="11"/>
      <c r="G47" s="6"/>
      <c r="H47" s="6"/>
      <c r="I47" s="1"/>
      <c r="J47" s="1"/>
      <c r="K47" s="1"/>
      <c r="L47" s="1"/>
      <c r="M47" s="1"/>
      <c r="N47" s="1"/>
    </row>
    <row r="48" spans="1:14" ht="15.75">
      <c r="A48" s="17" t="s">
        <v>28</v>
      </c>
      <c r="B48" s="33">
        <v>0</v>
      </c>
      <c r="C48" s="33" t="s">
        <v>75</v>
      </c>
      <c r="D48" s="33">
        <v>0</v>
      </c>
      <c r="E48" s="33">
        <v>12439752</v>
      </c>
      <c r="F48" s="11"/>
      <c r="G48" s="6"/>
      <c r="H48" s="6"/>
      <c r="I48" s="1"/>
      <c r="J48" s="1"/>
      <c r="K48" s="1"/>
      <c r="L48" s="1"/>
      <c r="M48" s="1"/>
      <c r="N48" s="1"/>
    </row>
    <row r="49" spans="1:14" ht="15.75">
      <c r="A49" s="17" t="s">
        <v>29</v>
      </c>
      <c r="B49" s="33">
        <v>0</v>
      </c>
      <c r="C49" s="33" t="s">
        <v>76</v>
      </c>
      <c r="D49" s="33">
        <v>0</v>
      </c>
      <c r="E49" s="33">
        <v>45968154</v>
      </c>
      <c r="F49" s="11"/>
      <c r="G49" s="6"/>
      <c r="H49" s="6"/>
      <c r="I49" s="1"/>
      <c r="J49" s="1"/>
      <c r="K49" s="1"/>
      <c r="L49" s="1"/>
      <c r="M49" s="1"/>
      <c r="N49" s="1"/>
    </row>
    <row r="50" spans="1:14" ht="15.75">
      <c r="A50" s="17" t="s">
        <v>30</v>
      </c>
      <c r="B50" s="33">
        <v>0</v>
      </c>
      <c r="C50" s="33" t="s">
        <v>77</v>
      </c>
      <c r="D50" s="33">
        <v>0</v>
      </c>
      <c r="E50" s="33">
        <v>76394073</v>
      </c>
      <c r="F50" s="11"/>
      <c r="G50" s="6"/>
      <c r="H50" s="6"/>
      <c r="I50" s="1"/>
      <c r="J50" s="1"/>
      <c r="K50" s="1"/>
      <c r="L50" s="1"/>
      <c r="M50" s="1"/>
      <c r="N50" s="1"/>
    </row>
    <row r="51" spans="1:14" ht="15.75">
      <c r="A51" s="6" t="s">
        <v>31</v>
      </c>
      <c r="B51" s="34">
        <v>0</v>
      </c>
      <c r="C51" s="34" t="s">
        <v>78</v>
      </c>
      <c r="D51" s="34">
        <v>0</v>
      </c>
      <c r="E51" s="34">
        <v>4454664</v>
      </c>
      <c r="F51" s="11"/>
      <c r="G51" s="18"/>
      <c r="H51" s="6"/>
      <c r="I51" s="1"/>
      <c r="J51" s="1"/>
      <c r="K51" s="1"/>
      <c r="L51" s="1"/>
      <c r="M51" s="1"/>
      <c r="N51" s="1"/>
    </row>
    <row r="52" spans="1:14" ht="15.75">
      <c r="A52" s="6" t="s">
        <v>32</v>
      </c>
      <c r="B52" s="33">
        <v>1450000000</v>
      </c>
      <c r="C52" s="33">
        <v>1064151648</v>
      </c>
      <c r="D52" s="33">
        <v>385848352</v>
      </c>
      <c r="E52" s="33">
        <v>799411215</v>
      </c>
      <c r="F52" s="11"/>
      <c r="G52" s="6"/>
      <c r="H52" s="6"/>
      <c r="I52" s="1"/>
      <c r="J52" s="1"/>
      <c r="K52" s="1"/>
      <c r="L52" s="1"/>
      <c r="M52" s="1"/>
      <c r="N52" s="1"/>
    </row>
    <row r="53" spans="1:14" ht="15.75">
      <c r="A53" s="6"/>
      <c r="B53" s="33"/>
      <c r="C53" s="33"/>
      <c r="D53" s="33"/>
      <c r="E53" s="33"/>
      <c r="F53" s="11"/>
      <c r="G53" s="6"/>
      <c r="H53" s="6"/>
      <c r="I53" s="1"/>
      <c r="J53" s="1"/>
      <c r="K53" s="1"/>
      <c r="L53" s="1"/>
      <c r="M53" s="1"/>
      <c r="N53" s="1"/>
    </row>
    <row r="54" spans="1:14" ht="15.75">
      <c r="A54" s="6" t="s">
        <v>44</v>
      </c>
      <c r="B54" s="33"/>
      <c r="C54" s="33"/>
      <c r="D54" s="33"/>
      <c r="E54" s="33"/>
      <c r="F54" s="11"/>
      <c r="G54" s="6"/>
      <c r="H54" s="6"/>
      <c r="I54" s="1"/>
      <c r="J54" s="1"/>
      <c r="K54" s="1"/>
      <c r="L54" s="1"/>
      <c r="M54" s="1"/>
      <c r="N54" s="1"/>
    </row>
    <row r="55" spans="1:14" ht="15.75">
      <c r="A55" s="17" t="s">
        <v>25</v>
      </c>
      <c r="B55" s="33" t="s">
        <v>71</v>
      </c>
      <c r="C55" s="33">
        <v>1043500569</v>
      </c>
      <c r="D55" s="33">
        <v>20499431</v>
      </c>
      <c r="E55" s="33">
        <v>1089490</v>
      </c>
      <c r="F55" s="11"/>
      <c r="G55" s="6"/>
      <c r="H55" s="6"/>
      <c r="I55" s="1"/>
      <c r="J55" s="1"/>
      <c r="K55" s="1"/>
      <c r="L55" s="1"/>
      <c r="M55" s="1"/>
      <c r="N55" s="1"/>
    </row>
    <row r="56" spans="1:14" ht="15.75">
      <c r="A56" s="6" t="s">
        <v>26</v>
      </c>
      <c r="B56" s="33" t="s">
        <v>72</v>
      </c>
      <c r="C56" s="33">
        <v>49360000</v>
      </c>
      <c r="D56" s="33">
        <v>0</v>
      </c>
      <c r="E56" s="33">
        <v>0</v>
      </c>
      <c r="F56" s="11"/>
      <c r="G56" s="6"/>
      <c r="H56" s="6"/>
      <c r="I56" s="1"/>
      <c r="J56" s="1"/>
      <c r="K56" s="1"/>
      <c r="L56" s="1"/>
      <c r="M56" s="1"/>
      <c r="N56" s="1"/>
    </row>
    <row r="57" spans="1:14" ht="15.75">
      <c r="A57" s="6" t="s">
        <v>40</v>
      </c>
      <c r="B57" s="33" t="s">
        <v>73</v>
      </c>
      <c r="C57" s="33">
        <v>136640000</v>
      </c>
      <c r="D57" s="33">
        <v>0</v>
      </c>
      <c r="E57" s="33">
        <v>4471947</v>
      </c>
      <c r="F57" s="11"/>
      <c r="G57" s="6"/>
      <c r="H57" s="6"/>
      <c r="I57" s="1"/>
      <c r="J57" s="1"/>
      <c r="K57" s="1"/>
      <c r="L57" s="1"/>
      <c r="M57" s="1"/>
      <c r="N57" s="1"/>
    </row>
    <row r="58" spans="1:14" ht="15.75">
      <c r="A58" s="6"/>
      <c r="B58" s="33"/>
      <c r="C58" s="33"/>
      <c r="D58" s="33"/>
      <c r="E58" s="33"/>
      <c r="F58" s="11"/>
      <c r="G58" s="6"/>
      <c r="H58" s="6"/>
      <c r="I58" s="1"/>
      <c r="J58" s="1"/>
      <c r="K58" s="1"/>
      <c r="L58" s="1"/>
      <c r="M58" s="1"/>
      <c r="N58" s="1"/>
    </row>
    <row r="59" spans="1:14" ht="15.75">
      <c r="A59" s="6" t="s">
        <v>46</v>
      </c>
      <c r="B59" s="33"/>
      <c r="C59" s="33"/>
      <c r="D59" s="33"/>
      <c r="E59" s="33"/>
      <c r="F59" s="11"/>
      <c r="G59" s="6"/>
      <c r="H59" s="6"/>
      <c r="I59" s="1"/>
      <c r="J59" s="1"/>
      <c r="K59" s="1"/>
      <c r="L59" s="1"/>
      <c r="M59" s="1"/>
      <c r="N59" s="1"/>
    </row>
    <row r="60" spans="1:14" ht="15.75">
      <c r="A60" s="6" t="s">
        <v>19</v>
      </c>
      <c r="B60" s="33">
        <v>250000000</v>
      </c>
      <c r="C60" s="33">
        <v>250000000</v>
      </c>
      <c r="D60" s="33">
        <v>0</v>
      </c>
      <c r="E60" s="33">
        <v>4390650</v>
      </c>
      <c r="F60" s="11"/>
      <c r="G60" s="6"/>
      <c r="H60" s="6"/>
      <c r="I60" s="1"/>
      <c r="J60" s="1"/>
      <c r="K60" s="1"/>
      <c r="L60" s="1"/>
      <c r="M60" s="1"/>
      <c r="N60" s="1"/>
    </row>
    <row r="61" spans="1:14" ht="15.75">
      <c r="A61" s="6" t="s">
        <v>38</v>
      </c>
      <c r="B61" s="33">
        <v>1250000000</v>
      </c>
      <c r="C61" s="33">
        <v>1250000000</v>
      </c>
      <c r="D61" s="33">
        <v>0</v>
      </c>
      <c r="E61" s="33">
        <v>0</v>
      </c>
      <c r="F61" s="11"/>
      <c r="G61" s="6"/>
      <c r="H61" s="6"/>
      <c r="I61" s="1"/>
      <c r="J61" s="1"/>
      <c r="K61" s="1"/>
      <c r="L61" s="1"/>
      <c r="M61" s="1"/>
      <c r="N61" s="1"/>
    </row>
    <row r="62" spans="1:14" ht="15.75">
      <c r="A62" s="6" t="s">
        <v>20</v>
      </c>
      <c r="B62" s="33">
        <v>1000000000</v>
      </c>
      <c r="C62" s="33">
        <v>1000000000</v>
      </c>
      <c r="D62" s="33">
        <v>0</v>
      </c>
      <c r="E62" s="33">
        <v>0</v>
      </c>
      <c r="F62" s="11"/>
      <c r="G62" s="6"/>
      <c r="H62" s="6"/>
      <c r="I62" s="1"/>
      <c r="J62" s="1"/>
      <c r="K62" s="1"/>
      <c r="L62" s="1"/>
      <c r="M62" s="1"/>
      <c r="N62" s="1"/>
    </row>
    <row r="63" spans="1:14" ht="15.75">
      <c r="A63" s="19"/>
      <c r="B63" s="20"/>
      <c r="C63" s="20"/>
      <c r="D63" s="20"/>
      <c r="E63" s="21"/>
      <c r="F63" s="6"/>
      <c r="G63" s="6"/>
      <c r="H63" s="6"/>
      <c r="I63" s="1"/>
      <c r="J63" s="1"/>
      <c r="K63" s="1"/>
      <c r="L63" s="1"/>
      <c r="M63" s="1"/>
      <c r="N63" s="1"/>
    </row>
    <row r="64" spans="1:14" ht="15.75">
      <c r="A64" s="22" t="s">
        <v>49</v>
      </c>
      <c r="B64" s="23"/>
      <c r="C64" s="24"/>
      <c r="D64" s="23"/>
      <c r="E64" s="23"/>
      <c r="F64" s="6"/>
      <c r="G64" s="6"/>
      <c r="H64" s="6"/>
      <c r="I64" s="1"/>
      <c r="J64" s="1"/>
      <c r="K64" s="1"/>
      <c r="L64" s="1"/>
      <c r="M64" s="1"/>
      <c r="N64" s="1"/>
    </row>
    <row r="65" spans="1:14" ht="15.75">
      <c r="A65" s="22"/>
      <c r="B65" s="23"/>
      <c r="C65" s="24"/>
      <c r="D65" s="23"/>
      <c r="E65" s="23"/>
      <c r="F65" s="6"/>
      <c r="G65" s="6"/>
      <c r="H65" s="6"/>
      <c r="I65" s="1"/>
      <c r="J65" s="1"/>
      <c r="K65" s="1"/>
      <c r="L65" s="1"/>
      <c r="M65" s="1"/>
      <c r="N65" s="1"/>
    </row>
    <row r="66" spans="1:14" ht="15.75">
      <c r="A66" s="6" t="s">
        <v>37</v>
      </c>
      <c r="B66" s="23"/>
      <c r="C66" s="24"/>
      <c r="D66" s="23"/>
      <c r="E66" s="23"/>
      <c r="F66" s="6"/>
      <c r="G66" s="6"/>
      <c r="H66" s="6"/>
      <c r="I66" s="1"/>
      <c r="J66" s="1"/>
      <c r="K66" s="1"/>
      <c r="L66" s="1"/>
      <c r="M66" s="1"/>
      <c r="N66" s="1"/>
    </row>
    <row r="67" spans="1:14" ht="33.75" customHeight="1">
      <c r="A67" s="68" t="s">
        <v>65</v>
      </c>
      <c r="B67" s="68"/>
      <c r="C67" s="68"/>
      <c r="D67" s="68"/>
      <c r="E67" s="68"/>
      <c r="F67" s="6"/>
      <c r="G67" s="6"/>
      <c r="H67" s="6"/>
      <c r="I67" s="1"/>
      <c r="J67" s="1"/>
      <c r="K67" s="1"/>
      <c r="L67" s="1"/>
      <c r="M67" s="1"/>
      <c r="N67" s="1"/>
    </row>
    <row r="68" spans="1:14" ht="15.75">
      <c r="A68" s="22" t="s">
        <v>36</v>
      </c>
      <c r="B68" s="23"/>
      <c r="C68" s="24"/>
      <c r="D68" s="23"/>
      <c r="E68" s="23"/>
      <c r="F68" s="6"/>
      <c r="G68" s="6"/>
      <c r="H68" s="6"/>
      <c r="I68" s="1"/>
      <c r="J68" s="1"/>
      <c r="K68" s="1"/>
      <c r="L68" s="1"/>
      <c r="M68" s="1"/>
      <c r="N68" s="1"/>
    </row>
    <row r="69" spans="1:14" ht="15.75">
      <c r="A69" s="22"/>
      <c r="B69" s="23"/>
      <c r="C69" s="24"/>
      <c r="D69" s="23"/>
      <c r="E69" s="23"/>
      <c r="F69" s="6"/>
      <c r="G69" s="6"/>
      <c r="H69" s="6"/>
      <c r="I69" s="1"/>
      <c r="J69" s="1"/>
      <c r="K69" s="1"/>
      <c r="L69" s="1"/>
      <c r="M69" s="1"/>
      <c r="N69" s="1"/>
    </row>
    <row r="70" spans="1:14" ht="15.75">
      <c r="A70" s="22" t="s">
        <v>33</v>
      </c>
      <c r="B70" s="23"/>
      <c r="C70" s="24"/>
      <c r="D70" s="23"/>
      <c r="E70" s="23"/>
      <c r="F70" s="6"/>
      <c r="G70" s="6"/>
      <c r="H70" s="6"/>
      <c r="I70" s="1"/>
      <c r="J70" s="1"/>
      <c r="K70" s="1"/>
      <c r="L70" s="1"/>
      <c r="M70" s="1"/>
      <c r="N70" s="1"/>
    </row>
    <row r="71" spans="1:14" ht="15.75">
      <c r="A71" s="22"/>
      <c r="B71" s="11"/>
      <c r="C71" s="11"/>
      <c r="D71" s="11"/>
      <c r="E71" s="11"/>
      <c r="F71" s="6"/>
      <c r="G71" s="6"/>
      <c r="H71" s="6"/>
      <c r="I71" s="1"/>
      <c r="J71" s="1"/>
      <c r="K71" s="1"/>
      <c r="L71" s="1"/>
      <c r="M71" s="1"/>
      <c r="N71" s="1"/>
    </row>
    <row r="72" spans="1:14" ht="31.5" customHeight="1">
      <c r="A72" s="69" t="s">
        <v>228</v>
      </c>
      <c r="B72" s="69"/>
      <c r="C72" s="69"/>
      <c r="D72" s="69"/>
      <c r="E72" s="69"/>
      <c r="F72" s="6"/>
      <c r="G72" s="6"/>
      <c r="H72" s="6"/>
      <c r="I72" s="1"/>
      <c r="J72" s="1"/>
      <c r="K72" s="1"/>
      <c r="L72" s="1"/>
      <c r="M72" s="1"/>
      <c r="N72" s="1"/>
    </row>
    <row r="73" spans="1:14" ht="15.75">
      <c r="A73" s="26" t="s">
        <v>66</v>
      </c>
      <c r="B73" s="11"/>
      <c r="C73" s="11"/>
      <c r="D73" s="11"/>
      <c r="E73" s="11"/>
      <c r="F73" s="6"/>
      <c r="G73" s="6"/>
      <c r="H73" s="6"/>
      <c r="I73" s="1"/>
      <c r="J73" s="1"/>
      <c r="K73" s="1"/>
      <c r="L73" s="1"/>
      <c r="M73" s="1"/>
      <c r="N73" s="1"/>
    </row>
    <row r="74" spans="1:14" ht="15.75">
      <c r="A74" s="6"/>
      <c r="B74" s="11"/>
      <c r="C74" s="11"/>
      <c r="D74" s="11"/>
      <c r="E74" s="11"/>
      <c r="F74" s="6"/>
      <c r="G74" s="6"/>
      <c r="H74" s="6"/>
      <c r="I74" s="1"/>
      <c r="J74" s="1"/>
      <c r="K74" s="1"/>
      <c r="L74" s="1"/>
      <c r="M74" s="1"/>
      <c r="N74" s="1"/>
    </row>
    <row r="75" spans="1:14" ht="15.75">
      <c r="A75" s="6"/>
      <c r="B75" s="11"/>
      <c r="C75" s="11"/>
      <c r="D75" s="11"/>
      <c r="E75" s="11"/>
      <c r="F75" s="6"/>
      <c r="G75" s="6"/>
      <c r="H75" s="6"/>
      <c r="I75" s="1"/>
      <c r="J75" s="1"/>
      <c r="K75" s="1"/>
      <c r="L75" s="1"/>
      <c r="M75" s="1"/>
      <c r="N75" s="1"/>
    </row>
    <row r="76" spans="1:14" ht="15.75">
      <c r="A76" s="6"/>
      <c r="B76" s="11"/>
      <c r="C76" s="11"/>
      <c r="D76" s="11"/>
      <c r="E76" s="11"/>
      <c r="F76" s="6"/>
      <c r="G76" s="6"/>
      <c r="H76" s="6"/>
      <c r="I76" s="1"/>
      <c r="J76" s="1"/>
      <c r="K76" s="1"/>
      <c r="L76" s="1"/>
      <c r="M76" s="1"/>
      <c r="N76" s="1"/>
    </row>
    <row r="77" spans="1:8" ht="15.75">
      <c r="A77" s="6"/>
      <c r="B77" s="11"/>
      <c r="C77" s="11"/>
      <c r="D77" s="11"/>
      <c r="E77" s="11"/>
      <c r="F77" s="6"/>
      <c r="G77" s="6"/>
      <c r="H77" s="6"/>
    </row>
    <row r="78" spans="1:8" ht="15.75">
      <c r="A78" s="6"/>
      <c r="B78" s="11"/>
      <c r="C78" s="11"/>
      <c r="D78" s="11"/>
      <c r="E78" s="11"/>
      <c r="F78" s="6"/>
      <c r="G78" s="6"/>
      <c r="H78" s="6"/>
    </row>
    <row r="79" spans="2:5" ht="15.75">
      <c r="B79" s="4"/>
      <c r="C79" s="4"/>
      <c r="D79" s="4"/>
      <c r="E79" s="4"/>
    </row>
    <row r="80" spans="2:5" ht="15.75">
      <c r="B80" s="4"/>
      <c r="C80" s="4"/>
      <c r="D80" s="4"/>
      <c r="E80" s="4"/>
    </row>
    <row r="81" spans="2:5" ht="15.75">
      <c r="B81" s="4"/>
      <c r="C81" s="4"/>
      <c r="D81" s="4"/>
      <c r="E81" s="4"/>
    </row>
    <row r="82" spans="2:5" ht="15.75">
      <c r="B82" s="4"/>
      <c r="C82" s="4"/>
      <c r="D82" s="4"/>
      <c r="E82" s="4"/>
    </row>
    <row r="83" spans="2:5" ht="15.75">
      <c r="B83" s="4"/>
      <c r="C83" s="4"/>
      <c r="D83" s="4"/>
      <c r="E83" s="4"/>
    </row>
    <row r="84" spans="2:5" ht="15.75">
      <c r="B84" s="4"/>
      <c r="C84" s="4"/>
      <c r="D84" s="4"/>
      <c r="E84" s="4"/>
    </row>
    <row r="85" spans="2:5" ht="15.75">
      <c r="B85" s="4"/>
      <c r="C85" s="4"/>
      <c r="D85" s="4"/>
      <c r="E85" s="4"/>
    </row>
    <row r="86" spans="2:5" ht="15.75">
      <c r="B86" s="4"/>
      <c r="C86" s="4"/>
      <c r="D86" s="4"/>
      <c r="E86" s="4"/>
    </row>
    <row r="87" spans="2:5" ht="15.75">
      <c r="B87" s="4"/>
      <c r="C87" s="4"/>
      <c r="D87" s="4"/>
      <c r="E87" s="4"/>
    </row>
    <row r="88" spans="2:5" ht="15.75">
      <c r="B88" s="4"/>
      <c r="C88" s="4"/>
      <c r="D88" s="4"/>
      <c r="E88" s="4"/>
    </row>
    <row r="89" spans="2:5" ht="15.75">
      <c r="B89" s="4"/>
      <c r="C89" s="4"/>
      <c r="D89" s="4"/>
      <c r="E89" s="4"/>
    </row>
    <row r="90" spans="2:5" ht="15.75">
      <c r="B90" s="4"/>
      <c r="C90" s="4"/>
      <c r="D90" s="4"/>
      <c r="E90" s="4"/>
    </row>
    <row r="91" spans="2:5" ht="15.75">
      <c r="B91" s="4"/>
      <c r="C91" s="4"/>
      <c r="D91" s="4"/>
      <c r="E91" s="4"/>
    </row>
    <row r="92" ht="15.75">
      <c r="E92" s="4"/>
    </row>
    <row r="93" ht="15.75">
      <c r="E93" s="4"/>
    </row>
    <row r="94" ht="15.75">
      <c r="E94" s="4"/>
    </row>
    <row r="95" ht="15.75">
      <c r="E95" s="4"/>
    </row>
    <row r="96" ht="15.75">
      <c r="E96" s="4"/>
    </row>
    <row r="97" ht="15.75">
      <c r="E97" s="4"/>
    </row>
    <row r="98" ht="15.75">
      <c r="E98" s="4"/>
    </row>
    <row r="99" ht="15.75">
      <c r="E99" s="4"/>
    </row>
    <row r="100" ht="15.75">
      <c r="E100" s="4"/>
    </row>
    <row r="101" ht="15.75">
      <c r="E101" s="4"/>
    </row>
    <row r="102" ht="15.75">
      <c r="E102" s="4"/>
    </row>
    <row r="103" ht="15.75">
      <c r="E103" s="4"/>
    </row>
    <row r="104" ht="15.75">
      <c r="E104" s="4"/>
    </row>
    <row r="105" ht="15.75">
      <c r="E105" s="4"/>
    </row>
    <row r="106" ht="15.75">
      <c r="E106" s="4"/>
    </row>
    <row r="107" ht="15.75">
      <c r="E107" s="4"/>
    </row>
    <row r="108" ht="15.75">
      <c r="E108" s="4"/>
    </row>
    <row r="109" ht="15.75">
      <c r="E109" s="4"/>
    </row>
    <row r="110" ht="15.75">
      <c r="E110" s="4"/>
    </row>
    <row r="111" ht="15.75">
      <c r="E111" s="4"/>
    </row>
    <row r="112" ht="15.75">
      <c r="E112" s="4"/>
    </row>
    <row r="113" ht="15.75">
      <c r="E113" s="4"/>
    </row>
    <row r="114" ht="15.75">
      <c r="E114" s="4"/>
    </row>
    <row r="115" ht="15.75">
      <c r="E115" s="4"/>
    </row>
    <row r="116" ht="15.75">
      <c r="E116" s="4"/>
    </row>
    <row r="117" ht="15.75">
      <c r="E117" s="4"/>
    </row>
    <row r="118" ht="15.75">
      <c r="E118" s="4"/>
    </row>
    <row r="119" ht="15.75">
      <c r="E119" s="4"/>
    </row>
    <row r="120" ht="15.75">
      <c r="E120" s="4"/>
    </row>
    <row r="121" ht="15.75">
      <c r="E121" s="4"/>
    </row>
    <row r="122" ht="15.75">
      <c r="E122" s="4"/>
    </row>
    <row r="123" ht="15.75">
      <c r="E123" s="4"/>
    </row>
    <row r="124" ht="15.75">
      <c r="E124" s="4"/>
    </row>
    <row r="125" ht="15.75">
      <c r="E125" s="4"/>
    </row>
    <row r="126" ht="15.75">
      <c r="E126" s="4"/>
    </row>
    <row r="127" ht="15.75">
      <c r="E127" s="4"/>
    </row>
    <row r="128" ht="15.75">
      <c r="E128" s="4"/>
    </row>
    <row r="129" ht="15.75">
      <c r="E129" s="4"/>
    </row>
    <row r="130" ht="15.75">
      <c r="E130" s="4"/>
    </row>
    <row r="131" ht="15.75">
      <c r="E131" s="4"/>
    </row>
    <row r="132" ht="15.75">
      <c r="E132" s="4"/>
    </row>
    <row r="133" ht="15.75">
      <c r="E133" s="4"/>
    </row>
    <row r="134" ht="15.75">
      <c r="E134" s="4"/>
    </row>
    <row r="135" ht="15.75">
      <c r="E135" s="4"/>
    </row>
    <row r="136" ht="15.75">
      <c r="E136" s="4"/>
    </row>
    <row r="137" ht="15.75">
      <c r="E137" s="4"/>
    </row>
    <row r="138" ht="15.75">
      <c r="E138" s="4"/>
    </row>
    <row r="139" ht="15.75">
      <c r="E139" s="4"/>
    </row>
    <row r="140" ht="15.75">
      <c r="E140" s="4"/>
    </row>
    <row r="141" ht="15.75">
      <c r="E141" s="4"/>
    </row>
    <row r="142" ht="15.75">
      <c r="E142" s="4"/>
    </row>
    <row r="143" ht="15.75">
      <c r="E143" s="4"/>
    </row>
    <row r="144" ht="15.75">
      <c r="E144" s="4"/>
    </row>
    <row r="145" ht="15.75">
      <c r="E145" s="4"/>
    </row>
    <row r="146" ht="15.75">
      <c r="E146" s="4"/>
    </row>
    <row r="147" ht="15.75">
      <c r="E147" s="4"/>
    </row>
    <row r="148" ht="15.75">
      <c r="E148" s="4"/>
    </row>
    <row r="149" ht="15.75">
      <c r="E149" s="4"/>
    </row>
    <row r="150" ht="15.75">
      <c r="E150" s="4"/>
    </row>
    <row r="151" ht="15.75">
      <c r="E151" s="4"/>
    </row>
    <row r="152" ht="15.75">
      <c r="E152" s="4"/>
    </row>
    <row r="153" ht="15.75">
      <c r="E153" s="4"/>
    </row>
    <row r="154" ht="15.75">
      <c r="E154" s="4"/>
    </row>
    <row r="155" ht="15.75">
      <c r="E155" s="4"/>
    </row>
    <row r="156" ht="15.75">
      <c r="E156" s="4"/>
    </row>
    <row r="157" ht="15.75">
      <c r="E157" s="4"/>
    </row>
    <row r="158" ht="15.75">
      <c r="E158" s="4"/>
    </row>
    <row r="159" ht="15.75">
      <c r="E159" s="4"/>
    </row>
    <row r="160" ht="15.75">
      <c r="E160" s="4"/>
    </row>
    <row r="161" ht="15.75">
      <c r="E161" s="4"/>
    </row>
    <row r="162" ht="15.75">
      <c r="E162" s="4"/>
    </row>
    <row r="163" ht="15.75">
      <c r="E163" s="4"/>
    </row>
    <row r="164" ht="15.75">
      <c r="E164" s="4"/>
    </row>
    <row r="165" ht="15.75">
      <c r="E165" s="4"/>
    </row>
    <row r="166" ht="15.75">
      <c r="E166" s="4"/>
    </row>
    <row r="167" ht="15.75">
      <c r="E167" s="4"/>
    </row>
    <row r="168" ht="15.75">
      <c r="E168" s="4"/>
    </row>
    <row r="169" ht="15.75">
      <c r="E169" s="4"/>
    </row>
    <row r="170" ht="15.75">
      <c r="E170" s="4"/>
    </row>
    <row r="171" ht="15.75">
      <c r="E171" s="4"/>
    </row>
    <row r="172" ht="15.75">
      <c r="E172" s="4"/>
    </row>
    <row r="173" ht="15.75">
      <c r="E173" s="4"/>
    </row>
    <row r="174" ht="15.75">
      <c r="E174" s="4"/>
    </row>
    <row r="175" ht="15.75">
      <c r="E175" s="4"/>
    </row>
    <row r="176" ht="15.75">
      <c r="E176" s="4"/>
    </row>
    <row r="177" ht="15.75">
      <c r="E177" s="4"/>
    </row>
    <row r="178" ht="15.75">
      <c r="E178" s="4"/>
    </row>
    <row r="179" ht="15.75">
      <c r="E179" s="4"/>
    </row>
    <row r="180" ht="15.75">
      <c r="E180" s="4"/>
    </row>
    <row r="181" ht="15.75">
      <c r="E181" s="4"/>
    </row>
    <row r="182" ht="15.75">
      <c r="E182" s="4"/>
    </row>
    <row r="183" ht="15.75">
      <c r="E183" s="4"/>
    </row>
    <row r="184" ht="15.75">
      <c r="E184" s="4"/>
    </row>
    <row r="185" ht="15.75">
      <c r="E185" s="4"/>
    </row>
    <row r="186" ht="15.75">
      <c r="E186" s="4"/>
    </row>
    <row r="187" ht="15.75">
      <c r="E187" s="4"/>
    </row>
    <row r="188" ht="15.75">
      <c r="E188" s="4"/>
    </row>
    <row r="189" ht="15.75">
      <c r="E189" s="4"/>
    </row>
    <row r="190" ht="15.75">
      <c r="E190" s="4"/>
    </row>
    <row r="191" ht="15.75">
      <c r="E191" s="4"/>
    </row>
    <row r="192" ht="15.75">
      <c r="E192" s="4"/>
    </row>
    <row r="193" ht="15.75">
      <c r="E193" s="4"/>
    </row>
    <row r="194" ht="15.75">
      <c r="E194" s="4"/>
    </row>
    <row r="195" ht="15.75">
      <c r="E195" s="4"/>
    </row>
    <row r="196" ht="15.75">
      <c r="E196" s="4"/>
    </row>
    <row r="197" ht="15.75">
      <c r="E197" s="4"/>
    </row>
  </sheetData>
  <sheetProtection/>
  <mergeCells count="2">
    <mergeCell ref="A67:E67"/>
    <mergeCell ref="A72:E72"/>
  </mergeCells>
  <printOptions/>
  <pageMargins left="0.573" right="0.5" top="0.75" bottom="0.75" header="0.5" footer="0.5"/>
  <pageSetup fitToHeight="2" fitToWidth="1" horizontalDpi="600" verticalDpi="600" orientation="landscape" scale="81" r:id="rId1"/>
</worksheet>
</file>

<file path=xl/worksheets/sheet4.xml><?xml version="1.0" encoding="utf-8"?>
<worksheet xmlns="http://schemas.openxmlformats.org/spreadsheetml/2006/main" xmlns:r="http://schemas.openxmlformats.org/officeDocument/2006/relationships">
  <sheetPr>
    <pageSetUpPr fitToPage="1"/>
  </sheetPr>
  <dimension ref="A1:N197"/>
  <sheetViews>
    <sheetView showOutlineSymbols="0" zoomScalePageLayoutView="0" workbookViewId="0" topLeftCell="A46">
      <selection activeCell="A73" sqref="A73"/>
    </sheetView>
  </sheetViews>
  <sheetFormatPr defaultColWidth="11.4453125" defaultRowHeight="15.75"/>
  <cols>
    <col min="1" max="1" width="59.6640625" style="2" customWidth="1"/>
    <col min="2" max="3" width="15.77734375" style="2" customWidth="1"/>
    <col min="4" max="4" width="16.5546875" style="2" customWidth="1"/>
    <col min="5" max="5" width="15.77734375" style="2" customWidth="1"/>
    <col min="6" max="246" width="11.6640625" style="2" customWidth="1"/>
    <col min="247" max="16384" width="11.4453125" style="2" customWidth="1"/>
  </cols>
  <sheetData>
    <row r="1" spans="1:14" ht="20.25">
      <c r="A1" s="5" t="s">
        <v>0</v>
      </c>
      <c r="B1" s="8"/>
      <c r="C1" s="7"/>
      <c r="D1" s="9"/>
      <c r="E1" s="6"/>
      <c r="F1" s="6"/>
      <c r="G1" s="6"/>
      <c r="H1" s="6"/>
      <c r="I1" s="1"/>
      <c r="J1" s="1"/>
      <c r="K1" s="1"/>
      <c r="L1" s="1"/>
      <c r="M1" s="1"/>
      <c r="N1" s="1"/>
    </row>
    <row r="2" spans="1:14" ht="20.25">
      <c r="A2" s="5" t="s">
        <v>56</v>
      </c>
      <c r="B2" s="10"/>
      <c r="C2" s="9"/>
      <c r="D2" s="9"/>
      <c r="E2" s="11"/>
      <c r="F2" s="6"/>
      <c r="G2" s="6"/>
      <c r="H2" s="6"/>
      <c r="I2" s="1"/>
      <c r="J2" s="1"/>
      <c r="K2" s="1"/>
      <c r="L2" s="1"/>
      <c r="M2" s="1"/>
      <c r="N2" s="1"/>
    </row>
    <row r="3" spans="1:14" ht="15.75">
      <c r="A3" s="9"/>
      <c r="B3" s="9"/>
      <c r="C3" s="9"/>
      <c r="D3" s="9"/>
      <c r="E3" s="6"/>
      <c r="F3" s="6"/>
      <c r="G3" s="6"/>
      <c r="H3" s="6"/>
      <c r="I3" s="1"/>
      <c r="J3" s="1"/>
      <c r="K3" s="1"/>
      <c r="L3" s="1"/>
      <c r="M3" s="1"/>
      <c r="N3" s="1"/>
    </row>
    <row r="4" spans="1:14" ht="45.75">
      <c r="A4" s="29" t="s">
        <v>1</v>
      </c>
      <c r="B4" s="30" t="s">
        <v>57</v>
      </c>
      <c r="C4" s="31" t="s">
        <v>58</v>
      </c>
      <c r="D4" s="30" t="s">
        <v>59</v>
      </c>
      <c r="E4" s="30" t="s">
        <v>60</v>
      </c>
      <c r="F4" s="6"/>
      <c r="G4" s="6"/>
      <c r="H4" s="6"/>
      <c r="I4" s="1"/>
      <c r="J4" s="1"/>
      <c r="K4" s="1"/>
      <c r="L4" s="1"/>
      <c r="M4" s="1"/>
      <c r="N4" s="1"/>
    </row>
    <row r="5" spans="1:14" ht="15.75">
      <c r="A5" s="6"/>
      <c r="B5" s="12"/>
      <c r="C5" s="11"/>
      <c r="D5" s="12"/>
      <c r="E5" s="11"/>
      <c r="F5" s="6"/>
      <c r="G5" s="6"/>
      <c r="H5" s="6"/>
      <c r="I5" s="1"/>
      <c r="J5" s="1"/>
      <c r="K5" s="1"/>
      <c r="L5" s="1"/>
      <c r="M5" s="1"/>
      <c r="N5" s="1"/>
    </row>
    <row r="6" spans="1:14" ht="15.75">
      <c r="A6" s="6" t="s">
        <v>23</v>
      </c>
      <c r="B6" s="14">
        <v>19185000000</v>
      </c>
      <c r="C6" s="14">
        <v>16437966416</v>
      </c>
      <c r="D6" s="14">
        <v>2747033584</v>
      </c>
      <c r="E6" s="14">
        <v>2727459999</v>
      </c>
      <c r="F6" s="11"/>
      <c r="G6" s="6"/>
      <c r="H6" s="6"/>
      <c r="I6" s="1"/>
      <c r="J6" s="1"/>
      <c r="K6" s="1"/>
      <c r="L6" s="1"/>
      <c r="M6" s="1"/>
      <c r="N6" s="1"/>
    </row>
    <row r="7" spans="1:14" s="3" customFormat="1" ht="15.75">
      <c r="A7" s="6"/>
      <c r="B7" s="33"/>
      <c r="C7" s="35"/>
      <c r="D7" s="33"/>
      <c r="E7" s="33"/>
      <c r="F7" s="11"/>
      <c r="G7" s="6"/>
      <c r="H7" s="6"/>
      <c r="I7" s="1"/>
      <c r="J7" s="1"/>
      <c r="K7" s="1"/>
      <c r="L7" s="1"/>
      <c r="M7" s="1"/>
      <c r="N7" s="1"/>
    </row>
    <row r="8" spans="1:14" ht="29.25">
      <c r="A8" s="32" t="s">
        <v>61</v>
      </c>
      <c r="B8" s="33">
        <v>3000000000</v>
      </c>
      <c r="C8" s="33">
        <v>2979768596</v>
      </c>
      <c r="D8" s="33">
        <v>20231404</v>
      </c>
      <c r="E8" s="33">
        <v>106955627</v>
      </c>
      <c r="F8" s="11"/>
      <c r="G8" s="6"/>
      <c r="H8" s="6"/>
      <c r="I8" s="1"/>
      <c r="J8" s="1"/>
      <c r="K8" s="1"/>
      <c r="L8" s="1"/>
      <c r="M8" s="1"/>
      <c r="N8" s="1"/>
    </row>
    <row r="9" spans="1:14" ht="15.75">
      <c r="A9" s="6"/>
      <c r="B9" s="33"/>
      <c r="C9" s="33"/>
      <c r="D9" s="33"/>
      <c r="E9" s="33"/>
      <c r="F9" s="11"/>
      <c r="G9" s="6"/>
      <c r="H9" s="6"/>
      <c r="I9" s="1"/>
      <c r="J9" s="1"/>
      <c r="K9" s="1"/>
      <c r="L9" s="1"/>
      <c r="M9" s="1"/>
      <c r="N9" s="1"/>
    </row>
    <row r="10" spans="1:14" ht="15.75">
      <c r="A10" s="16" t="s">
        <v>45</v>
      </c>
      <c r="B10" s="33"/>
      <c r="C10" s="33"/>
      <c r="D10" s="33"/>
      <c r="E10" s="33"/>
      <c r="F10" s="11"/>
      <c r="G10" s="6"/>
      <c r="H10" s="6"/>
      <c r="I10" s="1"/>
      <c r="J10" s="1"/>
      <c r="K10" s="1"/>
      <c r="L10" s="1"/>
      <c r="M10" s="1"/>
      <c r="N10" s="1"/>
    </row>
    <row r="11" spans="1:14" ht="15.75">
      <c r="A11" s="6" t="s">
        <v>2</v>
      </c>
      <c r="B11" s="33">
        <v>230000000</v>
      </c>
      <c r="C11" s="33">
        <v>200291165</v>
      </c>
      <c r="D11" s="33">
        <v>29708835</v>
      </c>
      <c r="E11" s="33">
        <v>3010952</v>
      </c>
      <c r="F11" s="11"/>
      <c r="G11" s="6"/>
      <c r="H11" s="6"/>
      <c r="I11" s="1"/>
      <c r="J11" s="1"/>
      <c r="K11" s="1"/>
      <c r="L11" s="1"/>
      <c r="M11" s="1"/>
      <c r="N11" s="1"/>
    </row>
    <row r="12" spans="1:14" ht="15.75">
      <c r="A12" s="6" t="s">
        <v>8</v>
      </c>
      <c r="B12" s="33">
        <v>355000000</v>
      </c>
      <c r="C12" s="33">
        <v>355000000</v>
      </c>
      <c r="D12" s="33">
        <v>0</v>
      </c>
      <c r="E12" s="33">
        <v>0</v>
      </c>
      <c r="F12" s="11"/>
      <c r="G12" s="6"/>
      <c r="H12" s="6"/>
      <c r="I12" s="1"/>
      <c r="J12" s="1"/>
      <c r="K12" s="1"/>
      <c r="L12" s="1"/>
      <c r="M12" s="1"/>
      <c r="N12" s="1"/>
    </row>
    <row r="13" spans="1:14" ht="15.75">
      <c r="A13" s="6" t="s">
        <v>4</v>
      </c>
      <c r="B13" s="33">
        <v>790000000</v>
      </c>
      <c r="C13" s="33" t="s">
        <v>62</v>
      </c>
      <c r="D13" s="33">
        <v>61816083</v>
      </c>
      <c r="E13" s="33">
        <v>402544045</v>
      </c>
      <c r="F13" s="11"/>
      <c r="G13" s="6"/>
      <c r="H13" s="6"/>
      <c r="I13" s="1"/>
      <c r="J13" s="1"/>
      <c r="K13" s="1"/>
      <c r="L13" s="1"/>
      <c r="M13" s="1"/>
      <c r="N13" s="1"/>
    </row>
    <row r="14" spans="1:14" ht="15.75">
      <c r="A14" s="6" t="s">
        <v>5</v>
      </c>
      <c r="B14" s="33">
        <v>175000000</v>
      </c>
      <c r="C14" s="33" t="s">
        <v>63</v>
      </c>
      <c r="D14" s="33">
        <v>2903598</v>
      </c>
      <c r="E14" s="33">
        <v>37125908</v>
      </c>
      <c r="F14" s="11"/>
      <c r="G14" s="6"/>
      <c r="H14" s="6"/>
      <c r="I14" s="1"/>
      <c r="J14" s="1"/>
      <c r="K14" s="1"/>
      <c r="L14" s="1"/>
      <c r="M14" s="1"/>
      <c r="N14" s="1"/>
    </row>
    <row r="15" spans="1:14" ht="15.75">
      <c r="A15" s="6" t="s">
        <v>3</v>
      </c>
      <c r="B15" s="33">
        <v>200000000</v>
      </c>
      <c r="C15" s="33">
        <v>176917397</v>
      </c>
      <c r="D15" s="33">
        <v>23082603</v>
      </c>
      <c r="E15" s="33">
        <v>79264391</v>
      </c>
      <c r="F15" s="11"/>
      <c r="G15" s="6"/>
      <c r="H15" s="6"/>
      <c r="I15" s="1"/>
      <c r="J15" s="1"/>
      <c r="K15" s="1"/>
      <c r="L15" s="1"/>
      <c r="M15" s="1"/>
      <c r="N15" s="1"/>
    </row>
    <row r="16" spans="1:14" ht="15.75">
      <c r="A16" s="6"/>
      <c r="B16" s="33"/>
      <c r="C16" s="33"/>
      <c r="D16" s="33"/>
      <c r="E16" s="33"/>
      <c r="F16" s="11"/>
      <c r="G16" s="6"/>
      <c r="H16" s="6"/>
      <c r="I16" s="1"/>
      <c r="J16" s="1"/>
      <c r="K16" s="1"/>
      <c r="L16" s="1"/>
      <c r="M16" s="1"/>
      <c r="N16" s="1"/>
    </row>
    <row r="17" spans="1:14" ht="15.75">
      <c r="A17" s="6" t="s">
        <v>41</v>
      </c>
      <c r="B17" s="33"/>
      <c r="C17" s="33"/>
      <c r="D17" s="33"/>
      <c r="E17" s="33"/>
      <c r="F17" s="11"/>
      <c r="G17" s="6"/>
      <c r="H17" s="6"/>
      <c r="I17" s="1"/>
      <c r="J17" s="1"/>
      <c r="K17" s="1"/>
      <c r="L17" s="1"/>
      <c r="M17" s="1"/>
      <c r="N17" s="1"/>
    </row>
    <row r="18" spans="1:14" ht="15.75">
      <c r="A18" s="6" t="s">
        <v>39</v>
      </c>
      <c r="B18" s="33">
        <v>100000000</v>
      </c>
      <c r="C18" s="33">
        <v>100000000</v>
      </c>
      <c r="D18" s="33">
        <v>0</v>
      </c>
      <c r="E18" s="33">
        <v>0</v>
      </c>
      <c r="F18" s="11"/>
      <c r="G18" s="6"/>
      <c r="H18" s="6"/>
      <c r="I18" s="1"/>
      <c r="J18" s="1"/>
      <c r="K18" s="1"/>
      <c r="L18" s="1"/>
      <c r="M18" s="1"/>
      <c r="N18" s="1"/>
    </row>
    <row r="19" spans="1:14" ht="15.75">
      <c r="A19" s="6" t="s">
        <v>12</v>
      </c>
      <c r="B19" s="33">
        <v>400000000</v>
      </c>
      <c r="C19" s="33">
        <v>400000000</v>
      </c>
      <c r="D19" s="33">
        <v>0</v>
      </c>
      <c r="E19" s="33">
        <v>2574159</v>
      </c>
      <c r="F19" s="11"/>
      <c r="G19" s="6"/>
      <c r="H19" s="6"/>
      <c r="I19" s="1"/>
      <c r="J19" s="1"/>
      <c r="K19" s="1"/>
      <c r="L19" s="1"/>
      <c r="M19" s="1"/>
      <c r="N19" s="1"/>
    </row>
    <row r="20" spans="1:14" ht="15.75">
      <c r="A20" s="6"/>
      <c r="B20" s="33"/>
      <c r="C20" s="33"/>
      <c r="D20" s="33"/>
      <c r="E20" s="33"/>
      <c r="F20" s="11"/>
      <c r="G20" s="6"/>
      <c r="H20" s="6"/>
      <c r="I20" s="1"/>
      <c r="J20" s="1"/>
      <c r="K20" s="1"/>
      <c r="L20" s="1"/>
      <c r="M20" s="1"/>
      <c r="N20" s="1"/>
    </row>
    <row r="21" spans="1:14" ht="15.75">
      <c r="A21" s="6" t="s">
        <v>42</v>
      </c>
      <c r="B21" s="33"/>
      <c r="C21" s="33"/>
      <c r="D21" s="33"/>
      <c r="E21" s="33"/>
      <c r="F21" s="11"/>
      <c r="G21" s="6"/>
      <c r="H21" s="6"/>
      <c r="I21" s="1"/>
      <c r="J21" s="1"/>
      <c r="K21" s="1"/>
      <c r="L21" s="1"/>
      <c r="M21" s="1"/>
      <c r="N21" s="1"/>
    </row>
    <row r="22" spans="1:14" ht="15.75">
      <c r="A22" s="6" t="s">
        <v>9</v>
      </c>
      <c r="B22" s="33">
        <v>150000000</v>
      </c>
      <c r="C22" s="33" t="s">
        <v>64</v>
      </c>
      <c r="D22" s="33">
        <v>12353107</v>
      </c>
      <c r="E22" s="33">
        <v>494853</v>
      </c>
      <c r="F22" s="11"/>
      <c r="G22" s="6"/>
      <c r="H22" s="6"/>
      <c r="I22" s="1"/>
      <c r="J22" s="1"/>
      <c r="K22" s="1"/>
      <c r="L22" s="1"/>
      <c r="M22" s="1"/>
      <c r="N22" s="1"/>
    </row>
    <row r="23" spans="1:14" ht="15.75">
      <c r="A23" s="6" t="s">
        <v>10</v>
      </c>
      <c r="B23" s="33">
        <v>350000000</v>
      </c>
      <c r="C23" s="33">
        <v>342645602</v>
      </c>
      <c r="D23" s="33">
        <v>7354398</v>
      </c>
      <c r="E23" s="33">
        <v>6671868</v>
      </c>
      <c r="F23" s="11"/>
      <c r="G23" s="6"/>
      <c r="H23" s="6"/>
      <c r="I23" s="1"/>
      <c r="J23" s="1"/>
      <c r="K23" s="1"/>
      <c r="L23" s="1"/>
      <c r="M23" s="1"/>
      <c r="N23" s="1"/>
    </row>
    <row r="24" spans="1:14" ht="15.75">
      <c r="A24" s="6" t="s">
        <v>11</v>
      </c>
      <c r="B24" s="33">
        <v>650000000</v>
      </c>
      <c r="C24" s="33">
        <v>647667912</v>
      </c>
      <c r="D24" s="33">
        <v>2332088</v>
      </c>
      <c r="E24" s="33">
        <v>29701681</v>
      </c>
      <c r="F24" s="11"/>
      <c r="G24" s="6"/>
      <c r="H24" s="6"/>
      <c r="I24" s="1"/>
      <c r="J24" s="1"/>
      <c r="K24" s="1"/>
      <c r="L24" s="1"/>
      <c r="M24" s="1"/>
      <c r="N24" s="1"/>
    </row>
    <row r="25" spans="1:14" ht="15.75">
      <c r="A25" s="6"/>
      <c r="B25" s="33"/>
      <c r="C25" s="33"/>
      <c r="D25" s="33"/>
      <c r="E25" s="33"/>
      <c r="F25" s="11"/>
      <c r="G25" s="6"/>
      <c r="H25" s="6"/>
      <c r="I25" s="1"/>
      <c r="J25" s="1"/>
      <c r="K25" s="1"/>
      <c r="L25" s="1"/>
      <c r="M25" s="1"/>
      <c r="N25" s="1"/>
    </row>
    <row r="26" spans="1:14" ht="15.75">
      <c r="A26" s="16" t="s">
        <v>43</v>
      </c>
      <c r="B26" s="33"/>
      <c r="C26" s="33"/>
      <c r="D26" s="33"/>
      <c r="E26" s="33"/>
      <c r="F26" s="11"/>
      <c r="G26" s="6"/>
      <c r="H26" s="6"/>
      <c r="I26" s="1"/>
      <c r="J26" s="1"/>
      <c r="K26" s="1"/>
      <c r="L26" s="1"/>
      <c r="M26" s="1"/>
      <c r="N26" s="1"/>
    </row>
    <row r="27" spans="1:14" ht="15.75">
      <c r="A27" s="6" t="s">
        <v>22</v>
      </c>
      <c r="B27" s="33">
        <v>250000000</v>
      </c>
      <c r="C27" s="33">
        <v>248964527</v>
      </c>
      <c r="D27" s="33">
        <v>1035473</v>
      </c>
      <c r="E27" s="33">
        <v>15489193</v>
      </c>
      <c r="F27" s="11"/>
      <c r="G27" s="6"/>
      <c r="H27" s="6"/>
      <c r="I27" s="1"/>
      <c r="J27" s="1"/>
      <c r="K27" s="1"/>
      <c r="L27" s="1"/>
      <c r="M27" s="1"/>
      <c r="N27" s="1"/>
    </row>
    <row r="28" spans="1:14" ht="15.75">
      <c r="A28" s="6" t="s">
        <v>51</v>
      </c>
      <c r="B28" s="33">
        <v>1200000000</v>
      </c>
      <c r="C28" s="33">
        <v>1151010576</v>
      </c>
      <c r="D28" s="33">
        <v>48989424</v>
      </c>
      <c r="E28" s="33">
        <v>179135422</v>
      </c>
      <c r="F28" s="11"/>
      <c r="G28" s="6"/>
      <c r="H28" s="6"/>
      <c r="I28" s="1"/>
      <c r="J28" s="1"/>
      <c r="K28" s="1"/>
      <c r="L28" s="1"/>
      <c r="M28" s="1"/>
      <c r="N28" s="1"/>
    </row>
    <row r="29" spans="1:14" ht="15.75">
      <c r="A29" s="6"/>
      <c r="B29" s="33"/>
      <c r="C29" s="33"/>
      <c r="D29" s="33"/>
      <c r="E29" s="33"/>
      <c r="F29" s="11"/>
      <c r="G29" s="6"/>
      <c r="H29" s="6"/>
      <c r="I29" s="1"/>
      <c r="J29" s="1"/>
      <c r="K29" s="1"/>
      <c r="L29" s="1"/>
      <c r="M29" s="1"/>
      <c r="N29" s="1"/>
    </row>
    <row r="30" spans="1:14" ht="15.75">
      <c r="A30" s="6" t="s">
        <v>55</v>
      </c>
      <c r="B30" s="33">
        <v>2000000000</v>
      </c>
      <c r="C30" s="33">
        <v>0</v>
      </c>
      <c r="D30" s="33">
        <v>2000000000</v>
      </c>
      <c r="E30" s="33">
        <v>0</v>
      </c>
      <c r="F30" s="11"/>
      <c r="G30" s="6"/>
      <c r="H30" s="6"/>
      <c r="I30" s="1"/>
      <c r="J30" s="1"/>
      <c r="K30" s="1"/>
      <c r="L30" s="1"/>
      <c r="M30" s="1"/>
      <c r="N30" s="1"/>
    </row>
    <row r="31" spans="1:14" ht="15.75">
      <c r="A31" s="6"/>
      <c r="B31" s="33"/>
      <c r="C31" s="33"/>
      <c r="D31" s="33"/>
      <c r="E31" s="33"/>
      <c r="F31" s="11"/>
      <c r="G31" s="6"/>
      <c r="H31" s="6"/>
      <c r="I31" s="1"/>
      <c r="J31" s="1"/>
      <c r="K31" s="1"/>
      <c r="L31" s="1"/>
      <c r="M31" s="1"/>
      <c r="N31" s="1"/>
    </row>
    <row r="32" spans="1:14" ht="15.75">
      <c r="A32" s="6" t="s">
        <v>24</v>
      </c>
      <c r="B32" s="33"/>
      <c r="C32" s="33"/>
      <c r="D32" s="33"/>
      <c r="E32" s="33"/>
      <c r="F32" s="11"/>
      <c r="G32" s="6"/>
      <c r="H32" s="6"/>
      <c r="I32" s="1"/>
      <c r="J32" s="1"/>
      <c r="K32" s="1"/>
      <c r="L32" s="1"/>
      <c r="M32" s="1"/>
      <c r="N32" s="1"/>
    </row>
    <row r="33" spans="1:14" ht="15.75">
      <c r="A33" s="6" t="s">
        <v>13</v>
      </c>
      <c r="B33" s="33">
        <v>960000000</v>
      </c>
      <c r="C33" s="33">
        <v>952072000</v>
      </c>
      <c r="D33" s="33">
        <v>7928000</v>
      </c>
      <c r="E33" s="33">
        <v>16120000</v>
      </c>
      <c r="F33" s="11"/>
      <c r="G33" s="6"/>
      <c r="H33" s="6"/>
      <c r="I33" s="1"/>
      <c r="J33" s="1"/>
      <c r="K33" s="1"/>
      <c r="L33" s="1"/>
      <c r="M33" s="1"/>
      <c r="N33" s="1"/>
    </row>
    <row r="34" spans="1:14" ht="15.75">
      <c r="A34" s="6" t="s">
        <v>14</v>
      </c>
      <c r="B34" s="33">
        <v>150000000</v>
      </c>
      <c r="C34" s="33">
        <v>149500000</v>
      </c>
      <c r="D34" s="33">
        <v>500000</v>
      </c>
      <c r="E34" s="33">
        <v>13975000</v>
      </c>
      <c r="F34" s="11"/>
      <c r="G34" s="6"/>
      <c r="H34" s="6"/>
      <c r="I34" s="1"/>
      <c r="J34" s="1"/>
      <c r="K34" s="1"/>
      <c r="L34" s="1"/>
      <c r="M34" s="1"/>
      <c r="N34" s="1"/>
    </row>
    <row r="35" spans="1:14" ht="15.75">
      <c r="A35" s="6" t="s">
        <v>15</v>
      </c>
      <c r="B35" s="33">
        <v>25000000</v>
      </c>
      <c r="C35" s="33">
        <v>23425000</v>
      </c>
      <c r="D35" s="33">
        <v>1575000</v>
      </c>
      <c r="E35" s="33">
        <v>0</v>
      </c>
      <c r="F35" s="11"/>
      <c r="G35" s="6"/>
      <c r="H35" s="6"/>
      <c r="I35" s="1"/>
      <c r="J35" s="1"/>
      <c r="K35" s="1"/>
      <c r="L35" s="1"/>
      <c r="M35" s="1"/>
      <c r="N35" s="1"/>
    </row>
    <row r="36" spans="1:14" ht="15.75">
      <c r="A36" s="6"/>
      <c r="B36" s="33"/>
      <c r="C36" s="33"/>
      <c r="D36" s="33"/>
      <c r="E36" s="33"/>
      <c r="F36" s="11"/>
      <c r="G36" s="6"/>
      <c r="H36" s="6"/>
      <c r="I36" s="1"/>
      <c r="J36" s="1"/>
      <c r="K36" s="1"/>
      <c r="L36" s="1"/>
      <c r="M36" s="1"/>
      <c r="N36" s="1"/>
    </row>
    <row r="37" spans="1:14" ht="15.75">
      <c r="A37" s="6" t="s">
        <v>16</v>
      </c>
      <c r="B37" s="33">
        <v>200000000</v>
      </c>
      <c r="C37" s="33">
        <v>199770000</v>
      </c>
      <c r="D37" s="33">
        <v>230000</v>
      </c>
      <c r="E37" s="33">
        <v>0</v>
      </c>
      <c r="F37" s="11"/>
      <c r="G37" s="6"/>
      <c r="H37" s="6"/>
      <c r="I37" s="1"/>
      <c r="J37" s="1"/>
      <c r="K37" s="1"/>
      <c r="L37" s="1"/>
      <c r="M37" s="1"/>
      <c r="N37" s="1"/>
    </row>
    <row r="38" spans="1:14" ht="15.75">
      <c r="A38" s="6"/>
      <c r="B38" s="33"/>
      <c r="C38" s="33"/>
      <c r="D38" s="33"/>
      <c r="E38" s="33"/>
      <c r="F38" s="11"/>
      <c r="G38" s="6"/>
      <c r="H38" s="6"/>
      <c r="I38" s="1"/>
      <c r="J38" s="1"/>
      <c r="K38" s="1"/>
      <c r="L38" s="1"/>
      <c r="M38" s="1"/>
      <c r="N38" s="1"/>
    </row>
    <row r="39" spans="1:14" ht="15.75">
      <c r="A39" s="6" t="s">
        <v>21</v>
      </c>
      <c r="B39" s="33">
        <v>100000000</v>
      </c>
      <c r="C39" s="33">
        <v>99228000</v>
      </c>
      <c r="D39" s="33">
        <v>772000</v>
      </c>
      <c r="E39" s="33">
        <v>6351</v>
      </c>
      <c r="F39" s="11"/>
      <c r="G39" s="6"/>
      <c r="H39" s="6"/>
      <c r="I39" s="1"/>
      <c r="J39" s="1"/>
      <c r="K39" s="1"/>
      <c r="L39" s="1"/>
      <c r="M39" s="1"/>
      <c r="N39" s="1"/>
    </row>
    <row r="40" spans="1:14" ht="15.75">
      <c r="A40" s="6"/>
      <c r="B40" s="33"/>
      <c r="C40" s="33"/>
      <c r="D40" s="33"/>
      <c r="E40" s="33"/>
      <c r="F40" s="11"/>
      <c r="G40" s="6"/>
      <c r="H40" s="6"/>
      <c r="I40" s="1"/>
      <c r="J40" s="1"/>
      <c r="K40" s="1"/>
      <c r="L40" s="1"/>
      <c r="M40" s="1"/>
      <c r="N40" s="1"/>
    </row>
    <row r="41" spans="1:14" ht="15.75">
      <c r="A41" s="6" t="s">
        <v>17</v>
      </c>
      <c r="B41" s="33">
        <v>1000000000</v>
      </c>
      <c r="C41" s="33">
        <v>980075995</v>
      </c>
      <c r="D41" s="33">
        <v>19924005</v>
      </c>
      <c r="E41" s="33">
        <v>31246366</v>
      </c>
      <c r="F41" s="11"/>
      <c r="G41" s="6"/>
      <c r="H41" s="6"/>
      <c r="I41" s="1"/>
      <c r="J41" s="1"/>
      <c r="K41" s="1"/>
      <c r="L41" s="1"/>
      <c r="M41" s="1"/>
      <c r="N41" s="1"/>
    </row>
    <row r="42" spans="1:14" ht="15.75">
      <c r="A42" s="6"/>
      <c r="B42" s="33"/>
      <c r="C42" s="33"/>
      <c r="D42" s="33"/>
      <c r="E42" s="33"/>
      <c r="F42" s="11"/>
      <c r="G42" s="6"/>
      <c r="H42" s="6"/>
      <c r="I42" s="1"/>
      <c r="J42" s="1"/>
      <c r="K42" s="1"/>
      <c r="L42" s="1"/>
      <c r="M42" s="1"/>
      <c r="N42" s="1"/>
    </row>
    <row r="43" spans="1:14" ht="15.75">
      <c r="A43" s="6" t="s">
        <v>18</v>
      </c>
      <c r="B43" s="33">
        <v>250000000</v>
      </c>
      <c r="C43" s="33">
        <v>250000000</v>
      </c>
      <c r="D43" s="33">
        <v>0</v>
      </c>
      <c r="E43" s="33">
        <v>297439</v>
      </c>
      <c r="F43" s="11"/>
      <c r="G43" s="6"/>
      <c r="H43" s="6"/>
      <c r="I43" s="1"/>
      <c r="J43" s="1"/>
      <c r="K43" s="1"/>
      <c r="L43" s="1"/>
      <c r="M43" s="1"/>
      <c r="N43" s="1"/>
    </row>
    <row r="44" spans="1:14" ht="15.75">
      <c r="A44" s="6"/>
      <c r="B44" s="33"/>
      <c r="C44" s="33"/>
      <c r="D44" s="33"/>
      <c r="E44" s="33"/>
      <c r="F44" s="11"/>
      <c r="G44" s="6"/>
      <c r="H44" s="6"/>
      <c r="I44" s="1"/>
      <c r="J44" s="1"/>
      <c r="K44" s="1"/>
      <c r="L44" s="1"/>
      <c r="M44" s="1"/>
      <c r="N44" s="1"/>
    </row>
    <row r="45" spans="1:14" ht="15.75">
      <c r="A45" s="6" t="s">
        <v>47</v>
      </c>
      <c r="B45" s="33"/>
      <c r="C45" s="33"/>
      <c r="D45" s="33"/>
      <c r="E45" s="33"/>
      <c r="F45" s="11"/>
      <c r="G45" s="6"/>
      <c r="H45" s="6"/>
      <c r="I45" s="1"/>
      <c r="J45" s="1"/>
      <c r="K45" s="1"/>
      <c r="L45" s="1"/>
      <c r="M45" s="1"/>
      <c r="N45" s="1"/>
    </row>
    <row r="46" spans="1:14" ht="15.75">
      <c r="A46" s="17" t="s">
        <v>48</v>
      </c>
      <c r="B46" s="33" t="s">
        <v>68</v>
      </c>
      <c r="C46" s="33" t="s">
        <v>69</v>
      </c>
      <c r="D46" s="33" t="s">
        <v>70</v>
      </c>
      <c r="E46" s="33">
        <v>951671235</v>
      </c>
      <c r="F46" s="11"/>
      <c r="G46" s="6"/>
      <c r="H46" s="6"/>
      <c r="I46" s="1"/>
      <c r="J46" s="1"/>
      <c r="K46" s="1"/>
      <c r="L46" s="1"/>
      <c r="M46" s="1"/>
      <c r="N46" s="1"/>
    </row>
    <row r="47" spans="1:14" ht="15.75">
      <c r="A47" s="6" t="s">
        <v>27</v>
      </c>
      <c r="B47" s="33">
        <v>0</v>
      </c>
      <c r="C47" s="33" t="s">
        <v>74</v>
      </c>
      <c r="D47" s="33">
        <v>0</v>
      </c>
      <c r="E47" s="33">
        <v>802029290</v>
      </c>
      <c r="F47" s="11"/>
      <c r="G47" s="6"/>
      <c r="H47" s="6"/>
      <c r="I47" s="1"/>
      <c r="J47" s="1"/>
      <c r="K47" s="1"/>
      <c r="L47" s="1"/>
      <c r="M47" s="1"/>
      <c r="N47" s="1"/>
    </row>
    <row r="48" spans="1:14" ht="15.75">
      <c r="A48" s="17" t="s">
        <v>28</v>
      </c>
      <c r="B48" s="33">
        <v>0</v>
      </c>
      <c r="C48" s="33" t="s">
        <v>75</v>
      </c>
      <c r="D48" s="33">
        <v>0</v>
      </c>
      <c r="E48" s="33">
        <v>15019108</v>
      </c>
      <c r="F48" s="11"/>
      <c r="G48" s="6"/>
      <c r="H48" s="6"/>
      <c r="I48" s="1"/>
      <c r="J48" s="1"/>
      <c r="K48" s="1"/>
      <c r="L48" s="1"/>
      <c r="M48" s="1"/>
      <c r="N48" s="1"/>
    </row>
    <row r="49" spans="1:14" ht="15.75">
      <c r="A49" s="17" t="s">
        <v>29</v>
      </c>
      <c r="B49" s="33">
        <v>0</v>
      </c>
      <c r="C49" s="33" t="s">
        <v>76</v>
      </c>
      <c r="D49" s="33">
        <v>0</v>
      </c>
      <c r="E49" s="33">
        <v>48703093</v>
      </c>
      <c r="F49" s="11"/>
      <c r="G49" s="6"/>
      <c r="H49" s="6"/>
      <c r="I49" s="1"/>
      <c r="J49" s="1"/>
      <c r="K49" s="1"/>
      <c r="L49" s="1"/>
      <c r="M49" s="1"/>
      <c r="N49" s="1"/>
    </row>
    <row r="50" spans="1:14" ht="15.75">
      <c r="A50" s="17" t="s">
        <v>30</v>
      </c>
      <c r="B50" s="33">
        <v>0</v>
      </c>
      <c r="C50" s="33" t="s">
        <v>77</v>
      </c>
      <c r="D50" s="33">
        <v>0</v>
      </c>
      <c r="E50" s="33">
        <v>79651413</v>
      </c>
      <c r="F50" s="11"/>
      <c r="G50" s="6"/>
      <c r="H50" s="6"/>
      <c r="I50" s="1"/>
      <c r="J50" s="1"/>
      <c r="K50" s="1"/>
      <c r="L50" s="1"/>
      <c r="M50" s="1"/>
      <c r="N50" s="1"/>
    </row>
    <row r="51" spans="1:14" ht="15.75">
      <c r="A51" s="6" t="s">
        <v>31</v>
      </c>
      <c r="B51" s="34">
        <v>0</v>
      </c>
      <c r="C51" s="34" t="s">
        <v>78</v>
      </c>
      <c r="D51" s="34">
        <v>0</v>
      </c>
      <c r="E51" s="34">
        <v>6268331</v>
      </c>
      <c r="F51" s="11"/>
      <c r="G51" s="18"/>
      <c r="H51" s="6"/>
      <c r="I51" s="1"/>
      <c r="J51" s="1"/>
      <c r="K51" s="1"/>
      <c r="L51" s="1"/>
      <c r="M51" s="1"/>
      <c r="N51" s="1"/>
    </row>
    <row r="52" spans="1:14" ht="15.75">
      <c r="A52" s="6" t="s">
        <v>32</v>
      </c>
      <c r="B52" s="33">
        <v>1450000000</v>
      </c>
      <c r="C52" s="33">
        <v>1064151648</v>
      </c>
      <c r="D52" s="33">
        <v>385848352</v>
      </c>
      <c r="E52" s="33">
        <v>838086893</v>
      </c>
      <c r="F52" s="11"/>
      <c r="G52" s="6"/>
      <c r="H52" s="6"/>
      <c r="I52" s="1"/>
      <c r="J52" s="1"/>
      <c r="K52" s="1"/>
      <c r="L52" s="1"/>
      <c r="M52" s="1"/>
      <c r="N52" s="1"/>
    </row>
    <row r="53" spans="1:14" ht="15.75">
      <c r="A53" s="6"/>
      <c r="B53" s="33"/>
      <c r="C53" s="33"/>
      <c r="D53" s="33"/>
      <c r="E53" s="33"/>
      <c r="F53" s="11"/>
      <c r="G53" s="6"/>
      <c r="H53" s="6"/>
      <c r="I53" s="1"/>
      <c r="J53" s="1"/>
      <c r="K53" s="1"/>
      <c r="L53" s="1"/>
      <c r="M53" s="1"/>
      <c r="N53" s="1"/>
    </row>
    <row r="54" spans="1:14" ht="15.75">
      <c r="A54" s="6" t="s">
        <v>44</v>
      </c>
      <c r="B54" s="33"/>
      <c r="C54" s="33"/>
      <c r="D54" s="33"/>
      <c r="E54" s="33"/>
      <c r="F54" s="11"/>
      <c r="G54" s="6"/>
      <c r="H54" s="6"/>
      <c r="I54" s="1"/>
      <c r="J54" s="1"/>
      <c r="K54" s="1"/>
      <c r="L54" s="1"/>
      <c r="M54" s="1"/>
      <c r="N54" s="1"/>
    </row>
    <row r="55" spans="1:14" ht="15.75">
      <c r="A55" s="17" t="s">
        <v>25</v>
      </c>
      <c r="B55" s="33" t="s">
        <v>71</v>
      </c>
      <c r="C55" s="33">
        <v>1043500569</v>
      </c>
      <c r="D55" s="33">
        <v>20499431</v>
      </c>
      <c r="E55" s="33">
        <v>1427346</v>
      </c>
      <c r="F55" s="11"/>
      <c r="G55" s="6"/>
      <c r="H55" s="6"/>
      <c r="I55" s="1"/>
      <c r="J55" s="1"/>
      <c r="K55" s="1"/>
      <c r="L55" s="1"/>
      <c r="M55" s="1"/>
      <c r="N55" s="1"/>
    </row>
    <row r="56" spans="1:14" ht="15.75">
      <c r="A56" s="6" t="s">
        <v>26</v>
      </c>
      <c r="B56" s="33" t="s">
        <v>72</v>
      </c>
      <c r="C56" s="33">
        <v>49360000</v>
      </c>
      <c r="D56" s="33">
        <v>0</v>
      </c>
      <c r="E56" s="33">
        <v>0</v>
      </c>
      <c r="F56" s="11"/>
      <c r="G56" s="6"/>
      <c r="H56" s="6"/>
      <c r="I56" s="1"/>
      <c r="J56" s="1"/>
      <c r="K56" s="1"/>
      <c r="L56" s="1"/>
      <c r="M56" s="1"/>
      <c r="N56" s="1"/>
    </row>
    <row r="57" spans="1:14" ht="15.75">
      <c r="A57" s="6" t="s">
        <v>40</v>
      </c>
      <c r="B57" s="33" t="s">
        <v>73</v>
      </c>
      <c r="C57" s="33">
        <v>136640000</v>
      </c>
      <c r="D57" s="33">
        <v>0</v>
      </c>
      <c r="E57" s="33">
        <v>5775985</v>
      </c>
      <c r="F57" s="11"/>
      <c r="G57" s="6"/>
      <c r="H57" s="6"/>
      <c r="I57" s="1"/>
      <c r="J57" s="1"/>
      <c r="K57" s="1"/>
      <c r="L57" s="1"/>
      <c r="M57" s="1"/>
      <c r="N57" s="1"/>
    </row>
    <row r="58" spans="1:14" ht="15.75">
      <c r="A58" s="6"/>
      <c r="B58" s="33"/>
      <c r="C58" s="33"/>
      <c r="D58" s="33"/>
      <c r="E58" s="33"/>
      <c r="F58" s="11"/>
      <c r="G58" s="6"/>
      <c r="H58" s="6"/>
      <c r="I58" s="1"/>
      <c r="J58" s="1"/>
      <c r="K58" s="1"/>
      <c r="L58" s="1"/>
      <c r="M58" s="1"/>
      <c r="N58" s="1"/>
    </row>
    <row r="59" spans="1:14" ht="15.75">
      <c r="A59" s="6" t="s">
        <v>46</v>
      </c>
      <c r="B59" s="33"/>
      <c r="C59" s="33"/>
      <c r="D59" s="33"/>
      <c r="E59" s="33"/>
      <c r="F59" s="11"/>
      <c r="G59" s="6"/>
      <c r="H59" s="6"/>
      <c r="I59" s="1"/>
      <c r="J59" s="1"/>
      <c r="K59" s="1"/>
      <c r="L59" s="1"/>
      <c r="M59" s="1"/>
      <c r="N59" s="1"/>
    </row>
    <row r="60" spans="1:14" ht="15.75">
      <c r="A60" s="6" t="s">
        <v>19</v>
      </c>
      <c r="B60" s="33">
        <v>250000000</v>
      </c>
      <c r="C60" s="33">
        <v>250000000</v>
      </c>
      <c r="D60" s="33">
        <v>0</v>
      </c>
      <c r="E60" s="33">
        <v>5846615</v>
      </c>
      <c r="F60" s="11"/>
      <c r="G60" s="6"/>
      <c r="H60" s="6"/>
      <c r="I60" s="1"/>
      <c r="J60" s="1"/>
      <c r="K60" s="1"/>
      <c r="L60" s="1"/>
      <c r="M60" s="1"/>
      <c r="N60" s="1"/>
    </row>
    <row r="61" spans="1:14" ht="15.75">
      <c r="A61" s="6" t="s">
        <v>38</v>
      </c>
      <c r="B61" s="33">
        <v>1250000000</v>
      </c>
      <c r="C61" s="33">
        <v>1250000000</v>
      </c>
      <c r="D61" s="33">
        <v>0</v>
      </c>
      <c r="E61" s="33">
        <v>0</v>
      </c>
      <c r="F61" s="11"/>
      <c r="G61" s="6"/>
      <c r="H61" s="6"/>
      <c r="I61" s="1"/>
      <c r="J61" s="1"/>
      <c r="K61" s="1"/>
      <c r="L61" s="1"/>
      <c r="M61" s="1"/>
      <c r="N61" s="1"/>
    </row>
    <row r="62" spans="1:14" ht="15.75">
      <c r="A62" s="6" t="s">
        <v>20</v>
      </c>
      <c r="B62" s="33">
        <v>1000000000</v>
      </c>
      <c r="C62" s="33">
        <v>1000000000</v>
      </c>
      <c r="D62" s="33">
        <v>0</v>
      </c>
      <c r="E62" s="33">
        <v>38670</v>
      </c>
      <c r="F62" s="11"/>
      <c r="G62" s="6"/>
      <c r="H62" s="6"/>
      <c r="I62" s="1"/>
      <c r="J62" s="1"/>
      <c r="K62" s="1"/>
      <c r="L62" s="1"/>
      <c r="M62" s="1"/>
      <c r="N62" s="1"/>
    </row>
    <row r="63" spans="1:14" ht="15.75">
      <c r="A63" s="19"/>
      <c r="B63" s="20"/>
      <c r="C63" s="20"/>
      <c r="D63" s="20"/>
      <c r="E63" s="21"/>
      <c r="F63" s="6"/>
      <c r="G63" s="6"/>
      <c r="H63" s="6"/>
      <c r="I63" s="1"/>
      <c r="J63" s="1"/>
      <c r="K63" s="1"/>
      <c r="L63" s="1"/>
      <c r="M63" s="1"/>
      <c r="N63" s="1"/>
    </row>
    <row r="64" spans="1:14" ht="15.75">
      <c r="A64" s="22" t="s">
        <v>49</v>
      </c>
      <c r="B64" s="23"/>
      <c r="C64" s="24"/>
      <c r="D64" s="23"/>
      <c r="E64" s="23"/>
      <c r="F64" s="6"/>
      <c r="G64" s="6"/>
      <c r="H64" s="6"/>
      <c r="I64" s="1"/>
      <c r="J64" s="1"/>
      <c r="K64" s="1"/>
      <c r="L64" s="1"/>
      <c r="M64" s="1"/>
      <c r="N64" s="1"/>
    </row>
    <row r="65" spans="1:14" ht="15.75">
      <c r="A65" s="22"/>
      <c r="B65" s="23"/>
      <c r="C65" s="24"/>
      <c r="D65" s="23"/>
      <c r="E65" s="23"/>
      <c r="F65" s="6"/>
      <c r="G65" s="6"/>
      <c r="H65" s="6"/>
      <c r="I65" s="1"/>
      <c r="J65" s="1"/>
      <c r="K65" s="1"/>
      <c r="L65" s="1"/>
      <c r="M65" s="1"/>
      <c r="N65" s="1"/>
    </row>
    <row r="66" spans="1:14" ht="15.75">
      <c r="A66" s="6" t="s">
        <v>37</v>
      </c>
      <c r="B66" s="23"/>
      <c r="C66" s="24"/>
      <c r="D66" s="23"/>
      <c r="E66" s="23"/>
      <c r="F66" s="6"/>
      <c r="G66" s="6"/>
      <c r="H66" s="6"/>
      <c r="I66" s="1"/>
      <c r="J66" s="1"/>
      <c r="K66" s="1"/>
      <c r="L66" s="1"/>
      <c r="M66" s="1"/>
      <c r="N66" s="1"/>
    </row>
    <row r="67" spans="1:14" ht="33.75" customHeight="1">
      <c r="A67" s="68" t="s">
        <v>65</v>
      </c>
      <c r="B67" s="68"/>
      <c r="C67" s="68"/>
      <c r="D67" s="68"/>
      <c r="E67" s="68"/>
      <c r="F67" s="6"/>
      <c r="G67" s="6"/>
      <c r="H67" s="6"/>
      <c r="I67" s="1"/>
      <c r="J67" s="1"/>
      <c r="K67" s="1"/>
      <c r="L67" s="1"/>
      <c r="M67" s="1"/>
      <c r="N67" s="1"/>
    </row>
    <row r="68" spans="1:14" ht="15.75">
      <c r="A68" s="22" t="s">
        <v>36</v>
      </c>
      <c r="B68" s="23"/>
      <c r="C68" s="24"/>
      <c r="D68" s="23"/>
      <c r="E68" s="23"/>
      <c r="F68" s="6"/>
      <c r="G68" s="6"/>
      <c r="H68" s="6"/>
      <c r="I68" s="1"/>
      <c r="J68" s="1"/>
      <c r="K68" s="1"/>
      <c r="L68" s="1"/>
      <c r="M68" s="1"/>
      <c r="N68" s="1"/>
    </row>
    <row r="69" spans="1:14" ht="15.75">
      <c r="A69" s="22"/>
      <c r="B69" s="23"/>
      <c r="C69" s="24"/>
      <c r="D69" s="23"/>
      <c r="E69" s="23"/>
      <c r="F69" s="6"/>
      <c r="G69" s="6"/>
      <c r="H69" s="6"/>
      <c r="I69" s="1"/>
      <c r="J69" s="1"/>
      <c r="K69" s="1"/>
      <c r="L69" s="1"/>
      <c r="M69" s="1"/>
      <c r="N69" s="1"/>
    </row>
    <row r="70" spans="1:14" ht="15.75">
      <c r="A70" s="22" t="s">
        <v>33</v>
      </c>
      <c r="B70" s="23"/>
      <c r="C70" s="24"/>
      <c r="D70" s="23"/>
      <c r="E70" s="23"/>
      <c r="F70" s="6"/>
      <c r="G70" s="6"/>
      <c r="H70" s="6"/>
      <c r="I70" s="1"/>
      <c r="J70" s="1"/>
      <c r="K70" s="1"/>
      <c r="L70" s="1"/>
      <c r="M70" s="1"/>
      <c r="N70" s="1"/>
    </row>
    <row r="71" spans="1:14" ht="15.75">
      <c r="A71" s="22"/>
      <c r="B71" s="11"/>
      <c r="C71" s="11"/>
      <c r="D71" s="11"/>
      <c r="E71" s="11"/>
      <c r="F71" s="6"/>
      <c r="G71" s="6"/>
      <c r="H71" s="6"/>
      <c r="I71" s="1"/>
      <c r="J71" s="1"/>
      <c r="K71" s="1"/>
      <c r="L71" s="1"/>
      <c r="M71" s="1"/>
      <c r="N71" s="1"/>
    </row>
    <row r="72" spans="1:14" ht="15.75">
      <c r="A72" s="25" t="s">
        <v>230</v>
      </c>
      <c r="B72" s="11"/>
      <c r="C72" s="11"/>
      <c r="D72" s="11"/>
      <c r="E72" s="11"/>
      <c r="F72" s="6"/>
      <c r="G72" s="6"/>
      <c r="H72" s="6"/>
      <c r="I72" s="1"/>
      <c r="J72" s="1"/>
      <c r="K72" s="1"/>
      <c r="L72" s="1"/>
      <c r="M72" s="1"/>
      <c r="N72" s="1"/>
    </row>
    <row r="73" spans="1:14" ht="15.75">
      <c r="A73" s="26" t="s">
        <v>66</v>
      </c>
      <c r="B73" s="11"/>
      <c r="C73" s="11"/>
      <c r="D73" s="11"/>
      <c r="E73" s="11"/>
      <c r="F73" s="6"/>
      <c r="G73" s="6"/>
      <c r="H73" s="6"/>
      <c r="I73" s="1"/>
      <c r="J73" s="1"/>
      <c r="K73" s="1"/>
      <c r="L73" s="1"/>
      <c r="M73" s="1"/>
      <c r="N73" s="1"/>
    </row>
    <row r="74" spans="1:14" ht="15.75">
      <c r="A74" s="6"/>
      <c r="B74" s="11"/>
      <c r="C74" s="11"/>
      <c r="D74" s="11"/>
      <c r="E74" s="11"/>
      <c r="F74" s="6"/>
      <c r="G74" s="6"/>
      <c r="H74" s="6"/>
      <c r="I74" s="1"/>
      <c r="J74" s="1"/>
      <c r="K74" s="1"/>
      <c r="L74" s="1"/>
      <c r="M74" s="1"/>
      <c r="N74" s="1"/>
    </row>
    <row r="75" spans="1:14" ht="15.75">
      <c r="A75" s="6"/>
      <c r="B75" s="11"/>
      <c r="C75" s="11"/>
      <c r="D75" s="11"/>
      <c r="E75" s="11"/>
      <c r="F75" s="6"/>
      <c r="G75" s="6"/>
      <c r="H75" s="6"/>
      <c r="I75" s="1"/>
      <c r="J75" s="1"/>
      <c r="K75" s="1"/>
      <c r="L75" s="1"/>
      <c r="M75" s="1"/>
      <c r="N75" s="1"/>
    </row>
    <row r="76" spans="1:14" ht="15.75">
      <c r="A76" s="6"/>
      <c r="B76" s="11"/>
      <c r="C76" s="11"/>
      <c r="D76" s="11"/>
      <c r="E76" s="11"/>
      <c r="F76" s="6"/>
      <c r="G76" s="6"/>
      <c r="H76" s="6"/>
      <c r="I76" s="1"/>
      <c r="J76" s="1"/>
      <c r="K76" s="1"/>
      <c r="L76" s="1"/>
      <c r="M76" s="1"/>
      <c r="N76" s="1"/>
    </row>
    <row r="77" spans="1:8" ht="15.75">
      <c r="A77" s="6"/>
      <c r="B77" s="11"/>
      <c r="C77" s="11"/>
      <c r="D77" s="11"/>
      <c r="E77" s="11"/>
      <c r="F77" s="6"/>
      <c r="G77" s="6"/>
      <c r="H77" s="6"/>
    </row>
    <row r="78" spans="1:8" ht="15.75">
      <c r="A78" s="6"/>
      <c r="B78" s="11"/>
      <c r="C78" s="11"/>
      <c r="D78" s="11"/>
      <c r="E78" s="11"/>
      <c r="F78" s="6"/>
      <c r="G78" s="6"/>
      <c r="H78" s="6"/>
    </row>
    <row r="79" spans="2:5" ht="15.75">
      <c r="B79" s="4"/>
      <c r="C79" s="4"/>
      <c r="D79" s="4"/>
      <c r="E79" s="4"/>
    </row>
    <row r="80" spans="2:5" ht="15.75">
      <c r="B80" s="4"/>
      <c r="C80" s="4"/>
      <c r="D80" s="4"/>
      <c r="E80" s="4"/>
    </row>
    <row r="81" spans="2:5" ht="15.75">
      <c r="B81" s="4"/>
      <c r="C81" s="4"/>
      <c r="D81" s="4"/>
      <c r="E81" s="4"/>
    </row>
    <row r="82" spans="2:5" ht="15.75">
      <c r="B82" s="4"/>
      <c r="C82" s="4"/>
      <c r="D82" s="4"/>
      <c r="E82" s="4"/>
    </row>
    <row r="83" spans="2:5" ht="15.75">
      <c r="B83" s="4"/>
      <c r="C83" s="4"/>
      <c r="D83" s="4"/>
      <c r="E83" s="4"/>
    </row>
    <row r="84" spans="2:5" ht="15.75">
      <c r="B84" s="4"/>
      <c r="C84" s="4"/>
      <c r="D84" s="4"/>
      <c r="E84" s="4"/>
    </row>
    <row r="85" spans="2:5" ht="15.75">
      <c r="B85" s="4"/>
      <c r="C85" s="4"/>
      <c r="D85" s="4"/>
      <c r="E85" s="4"/>
    </row>
    <row r="86" spans="2:5" ht="15.75">
      <c r="B86" s="4"/>
      <c r="C86" s="4"/>
      <c r="D86" s="4"/>
      <c r="E86" s="4"/>
    </row>
    <row r="87" spans="2:5" ht="15.75">
      <c r="B87" s="4"/>
      <c r="C87" s="4"/>
      <c r="D87" s="4"/>
      <c r="E87" s="4"/>
    </row>
    <row r="88" spans="2:5" ht="15.75">
      <c r="B88" s="4"/>
      <c r="C88" s="4"/>
      <c r="D88" s="4"/>
      <c r="E88" s="4"/>
    </row>
    <row r="89" spans="2:5" ht="15.75">
      <c r="B89" s="4"/>
      <c r="C89" s="4"/>
      <c r="D89" s="4"/>
      <c r="E89" s="4"/>
    </row>
    <row r="90" spans="2:5" ht="15.75">
      <c r="B90" s="4"/>
      <c r="C90" s="4"/>
      <c r="D90" s="4"/>
      <c r="E90" s="4"/>
    </row>
    <row r="91" spans="2:5" ht="15.75">
      <c r="B91" s="4"/>
      <c r="C91" s="4"/>
      <c r="D91" s="4"/>
      <c r="E91" s="4"/>
    </row>
    <row r="92" ht="15.75">
      <c r="E92" s="4"/>
    </row>
    <row r="93" ht="15.75">
      <c r="E93" s="4"/>
    </row>
    <row r="94" ht="15.75">
      <c r="E94" s="4"/>
    </row>
    <row r="95" ht="15.75">
      <c r="E95" s="4"/>
    </row>
    <row r="96" ht="15.75">
      <c r="E96" s="4"/>
    </row>
    <row r="97" ht="15.75">
      <c r="E97" s="4"/>
    </row>
    <row r="98" ht="15.75">
      <c r="E98" s="4"/>
    </row>
    <row r="99" ht="15.75">
      <c r="E99" s="4"/>
    </row>
    <row r="100" ht="15.75">
      <c r="E100" s="4"/>
    </row>
    <row r="101" ht="15.75">
      <c r="E101" s="4"/>
    </row>
    <row r="102" ht="15.75">
      <c r="E102" s="4"/>
    </row>
    <row r="103" ht="15.75">
      <c r="E103" s="4"/>
    </row>
    <row r="104" ht="15.75">
      <c r="E104" s="4"/>
    </row>
    <row r="105" ht="15.75">
      <c r="E105" s="4"/>
    </row>
    <row r="106" ht="15.75">
      <c r="E106" s="4"/>
    </row>
    <row r="107" ht="15.75">
      <c r="E107" s="4"/>
    </row>
    <row r="108" ht="15.75">
      <c r="E108" s="4"/>
    </row>
    <row r="109" ht="15.75">
      <c r="E109" s="4"/>
    </row>
    <row r="110" ht="15.75">
      <c r="E110" s="4"/>
    </row>
    <row r="111" ht="15.75">
      <c r="E111" s="4"/>
    </row>
    <row r="112" ht="15.75">
      <c r="E112" s="4"/>
    </row>
    <row r="113" ht="15.75">
      <c r="E113" s="4"/>
    </row>
    <row r="114" ht="15.75">
      <c r="E114" s="4"/>
    </row>
    <row r="115" ht="15.75">
      <c r="E115" s="4"/>
    </row>
    <row r="116" ht="15.75">
      <c r="E116" s="4"/>
    </row>
    <row r="117" ht="15.75">
      <c r="E117" s="4"/>
    </row>
    <row r="118" ht="15.75">
      <c r="E118" s="4"/>
    </row>
    <row r="119" ht="15.75">
      <c r="E119" s="4"/>
    </row>
    <row r="120" ht="15.75">
      <c r="E120" s="4"/>
    </row>
    <row r="121" ht="15.75">
      <c r="E121" s="4"/>
    </row>
    <row r="122" ht="15.75">
      <c r="E122" s="4"/>
    </row>
    <row r="123" ht="15.75">
      <c r="E123" s="4"/>
    </row>
    <row r="124" ht="15.75">
      <c r="E124" s="4"/>
    </row>
    <row r="125" ht="15.75">
      <c r="E125" s="4"/>
    </row>
    <row r="126" ht="15.75">
      <c r="E126" s="4"/>
    </row>
    <row r="127" ht="15.75">
      <c r="E127" s="4"/>
    </row>
    <row r="128" ht="15.75">
      <c r="E128" s="4"/>
    </row>
    <row r="129" ht="15.75">
      <c r="E129" s="4"/>
    </row>
    <row r="130" ht="15.75">
      <c r="E130" s="4"/>
    </row>
    <row r="131" ht="15.75">
      <c r="E131" s="4"/>
    </row>
    <row r="132" ht="15.75">
      <c r="E132" s="4"/>
    </row>
    <row r="133" ht="15.75">
      <c r="E133" s="4"/>
    </row>
    <row r="134" ht="15.75">
      <c r="E134" s="4"/>
    </row>
    <row r="135" ht="15.75">
      <c r="E135" s="4"/>
    </row>
    <row r="136" ht="15.75">
      <c r="E136" s="4"/>
    </row>
    <row r="137" ht="15.75">
      <c r="E137" s="4"/>
    </row>
    <row r="138" ht="15.75">
      <c r="E138" s="4"/>
    </row>
    <row r="139" ht="15.75">
      <c r="E139" s="4"/>
    </row>
    <row r="140" ht="15.75">
      <c r="E140" s="4"/>
    </row>
    <row r="141" ht="15.75">
      <c r="E141" s="4"/>
    </row>
    <row r="142" ht="15.75">
      <c r="E142" s="4"/>
    </row>
    <row r="143" ht="15.75">
      <c r="E143" s="4"/>
    </row>
    <row r="144" ht="15.75">
      <c r="E144" s="4"/>
    </row>
    <row r="145" ht="15.75">
      <c r="E145" s="4"/>
    </row>
    <row r="146" ht="15.75">
      <c r="E146" s="4"/>
    </row>
    <row r="147" ht="15.75">
      <c r="E147" s="4"/>
    </row>
    <row r="148" ht="15.75">
      <c r="E148" s="4"/>
    </row>
    <row r="149" ht="15.75">
      <c r="E149" s="4"/>
    </row>
    <row r="150" ht="15.75">
      <c r="E150" s="4"/>
    </row>
    <row r="151" ht="15.75">
      <c r="E151" s="4"/>
    </row>
    <row r="152" ht="15.75">
      <c r="E152" s="4"/>
    </row>
    <row r="153" ht="15.75">
      <c r="E153" s="4"/>
    </row>
    <row r="154" ht="15.75">
      <c r="E154" s="4"/>
    </row>
    <row r="155" ht="15.75">
      <c r="E155" s="4"/>
    </row>
    <row r="156" ht="15.75">
      <c r="E156" s="4"/>
    </row>
    <row r="157" ht="15.75">
      <c r="E157" s="4"/>
    </row>
    <row r="158" ht="15.75">
      <c r="E158" s="4"/>
    </row>
    <row r="159" ht="15.75">
      <c r="E159" s="4"/>
    </row>
    <row r="160" ht="15.75">
      <c r="E160" s="4"/>
    </row>
    <row r="161" ht="15.75">
      <c r="E161" s="4"/>
    </row>
    <row r="162" ht="15.75">
      <c r="E162" s="4"/>
    </row>
    <row r="163" ht="15.75">
      <c r="E163" s="4"/>
    </row>
    <row r="164" ht="15.75">
      <c r="E164" s="4"/>
    </row>
    <row r="165" ht="15.75">
      <c r="E165" s="4"/>
    </row>
    <row r="166" ht="15.75">
      <c r="E166" s="4"/>
    </row>
    <row r="167" ht="15.75">
      <c r="E167" s="4"/>
    </row>
    <row r="168" ht="15.75">
      <c r="E168" s="4"/>
    </row>
    <row r="169" ht="15.75">
      <c r="E169" s="4"/>
    </row>
    <row r="170" ht="15.75">
      <c r="E170" s="4"/>
    </row>
    <row r="171" ht="15.75">
      <c r="E171" s="4"/>
    </row>
    <row r="172" ht="15.75">
      <c r="E172" s="4"/>
    </row>
    <row r="173" ht="15.75">
      <c r="E173" s="4"/>
    </row>
    <row r="174" ht="15.75">
      <c r="E174" s="4"/>
    </row>
    <row r="175" ht="15.75">
      <c r="E175" s="4"/>
    </row>
    <row r="176" ht="15.75">
      <c r="E176" s="4"/>
    </row>
    <row r="177" ht="15.75">
      <c r="E177" s="4"/>
    </row>
    <row r="178" ht="15.75">
      <c r="E178" s="4"/>
    </row>
    <row r="179" ht="15.75">
      <c r="E179" s="4"/>
    </row>
    <row r="180" ht="15.75">
      <c r="E180" s="4"/>
    </row>
    <row r="181" ht="15.75">
      <c r="E181" s="4"/>
    </row>
    <row r="182" ht="15.75">
      <c r="E182" s="4"/>
    </row>
    <row r="183" ht="15.75">
      <c r="E183" s="4"/>
    </row>
    <row r="184" ht="15.75">
      <c r="E184" s="4"/>
    </row>
    <row r="185" ht="15.75">
      <c r="E185" s="4"/>
    </row>
    <row r="186" ht="15.75">
      <c r="E186" s="4"/>
    </row>
    <row r="187" ht="15.75">
      <c r="E187" s="4"/>
    </row>
    <row r="188" ht="15.75">
      <c r="E188" s="4"/>
    </row>
    <row r="189" ht="15.75">
      <c r="E189" s="4"/>
    </row>
    <row r="190" ht="15.75">
      <c r="E190" s="4"/>
    </row>
    <row r="191" ht="15.75">
      <c r="E191" s="4"/>
    </row>
    <row r="192" ht="15.75">
      <c r="E192" s="4"/>
    </row>
    <row r="193" ht="15.75">
      <c r="E193" s="4"/>
    </row>
    <row r="194" ht="15.75">
      <c r="E194" s="4"/>
    </row>
    <row r="195" ht="15.75">
      <c r="E195" s="4"/>
    </row>
    <row r="196" ht="15.75">
      <c r="E196" s="4"/>
    </row>
    <row r="197" ht="15.75">
      <c r="E197" s="4"/>
    </row>
  </sheetData>
  <sheetProtection/>
  <mergeCells count="1">
    <mergeCell ref="A67:E67"/>
  </mergeCells>
  <printOptions/>
  <pageMargins left="0.573" right="0.5" top="0.75" bottom="0.75" header="0.5" footer="0.5"/>
  <pageSetup fitToHeight="2" fitToWidth="1"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43">
      <selection activeCell="A1" sqref="A1"/>
    </sheetView>
  </sheetViews>
  <sheetFormatPr defaultColWidth="15.77734375" defaultRowHeight="15.75"/>
  <cols>
    <col min="1" max="1" width="59.77734375" style="0" customWidth="1"/>
  </cols>
  <sheetData>
    <row r="1" spans="1:6" ht="20.25">
      <c r="A1" s="5" t="s">
        <v>0</v>
      </c>
      <c r="B1" s="8"/>
      <c r="C1" s="7"/>
      <c r="D1" s="9"/>
      <c r="E1" s="6"/>
      <c r="F1" s="6"/>
    </row>
    <row r="2" spans="1:6" ht="20.25">
      <c r="A2" s="5" t="s">
        <v>79</v>
      </c>
      <c r="B2" s="10"/>
      <c r="C2" s="9"/>
      <c r="D2" s="9"/>
      <c r="E2" s="11"/>
      <c r="F2" s="6"/>
    </row>
    <row r="3" spans="1:6" ht="15.75">
      <c r="A3" s="9"/>
      <c r="B3" s="9"/>
      <c r="C3" s="9"/>
      <c r="D3" s="9"/>
      <c r="E3" s="6"/>
      <c r="F3" s="6"/>
    </row>
    <row r="4" spans="1:6" ht="45.75">
      <c r="A4" s="29" t="s">
        <v>1</v>
      </c>
      <c r="B4" s="30" t="s">
        <v>57</v>
      </c>
      <c r="C4" s="31" t="s">
        <v>58</v>
      </c>
      <c r="D4" s="30" t="s">
        <v>59</v>
      </c>
      <c r="E4" s="30" t="s">
        <v>60</v>
      </c>
      <c r="F4" s="6"/>
    </row>
    <row r="5" spans="1:6" ht="15.75">
      <c r="A5" s="6"/>
      <c r="B5" s="12"/>
      <c r="C5" s="11"/>
      <c r="D5" s="12"/>
      <c r="E5" s="11"/>
      <c r="F5" s="6"/>
    </row>
    <row r="6" spans="1:6" ht="15.75">
      <c r="A6" s="6" t="s">
        <v>23</v>
      </c>
      <c r="B6" s="14">
        <v>19435000000</v>
      </c>
      <c r="C6" s="14">
        <v>16687966416</v>
      </c>
      <c r="D6" s="14">
        <v>2747033584</v>
      </c>
      <c r="E6" s="14">
        <v>3017749999</v>
      </c>
      <c r="F6" s="11"/>
    </row>
    <row r="7" spans="1:6" ht="15.75">
      <c r="A7" s="6"/>
      <c r="B7" s="33"/>
      <c r="C7" s="35"/>
      <c r="D7" s="33"/>
      <c r="E7" s="35"/>
      <c r="F7" s="11"/>
    </row>
    <row r="8" spans="1:6" ht="29.25">
      <c r="A8" s="32" t="s">
        <v>81</v>
      </c>
      <c r="B8" s="33">
        <v>3000000000</v>
      </c>
      <c r="C8" s="33">
        <v>2979768596</v>
      </c>
      <c r="D8" s="33">
        <v>20231404</v>
      </c>
      <c r="E8" s="33">
        <v>151044395</v>
      </c>
      <c r="F8" s="11"/>
    </row>
    <row r="9" spans="1:6" ht="15.75">
      <c r="A9" s="6"/>
      <c r="B9" s="33"/>
      <c r="C9" s="33"/>
      <c r="D9" s="33"/>
      <c r="E9" s="33"/>
      <c r="F9" s="11"/>
    </row>
    <row r="10" spans="1:6" ht="15.75">
      <c r="A10" s="16" t="s">
        <v>45</v>
      </c>
      <c r="B10" s="33"/>
      <c r="C10" s="33"/>
      <c r="D10" s="33"/>
      <c r="E10" s="33"/>
      <c r="F10" s="11"/>
    </row>
    <row r="11" spans="1:6" ht="15.75">
      <c r="A11" s="6" t="s">
        <v>2</v>
      </c>
      <c r="B11" s="33">
        <v>230000000</v>
      </c>
      <c r="C11" s="33">
        <v>200291165</v>
      </c>
      <c r="D11" s="33">
        <v>29708835</v>
      </c>
      <c r="E11" s="33">
        <v>9754328</v>
      </c>
      <c r="F11" s="11"/>
    </row>
    <row r="12" spans="1:6" ht="15.75">
      <c r="A12" s="6" t="s">
        <v>8</v>
      </c>
      <c r="B12" s="33">
        <v>355000000</v>
      </c>
      <c r="C12" s="33">
        <v>355000000</v>
      </c>
      <c r="D12" s="33">
        <v>0</v>
      </c>
      <c r="E12" s="33">
        <v>0</v>
      </c>
      <c r="F12" s="11"/>
    </row>
    <row r="13" spans="1:6" ht="15.75">
      <c r="A13" s="6" t="s">
        <v>4</v>
      </c>
      <c r="B13" s="33">
        <v>790000000</v>
      </c>
      <c r="C13" s="33" t="s">
        <v>53</v>
      </c>
      <c r="D13" s="33">
        <v>61816083</v>
      </c>
      <c r="E13" s="33">
        <v>429426361</v>
      </c>
      <c r="F13" s="11"/>
    </row>
    <row r="14" spans="1:6" ht="15.75">
      <c r="A14" s="6" t="s">
        <v>5</v>
      </c>
      <c r="B14" s="33">
        <v>175000000</v>
      </c>
      <c r="C14" s="33" t="s">
        <v>54</v>
      </c>
      <c r="D14" s="33">
        <v>2903598</v>
      </c>
      <c r="E14" s="33">
        <v>42810106</v>
      </c>
      <c r="F14" s="11"/>
    </row>
    <row r="15" spans="1:6" ht="15.75">
      <c r="A15" s="6" t="s">
        <v>3</v>
      </c>
      <c r="B15" s="33">
        <v>200000000</v>
      </c>
      <c r="C15" s="33">
        <v>176917397</v>
      </c>
      <c r="D15" s="33">
        <v>23082603</v>
      </c>
      <c r="E15" s="33">
        <v>91604901</v>
      </c>
      <c r="F15" s="11"/>
    </row>
    <row r="16" spans="1:6" ht="15.75">
      <c r="A16" s="6"/>
      <c r="B16" s="33"/>
      <c r="C16" s="33"/>
      <c r="D16" s="33"/>
      <c r="E16" s="33"/>
      <c r="F16" s="11"/>
    </row>
    <row r="17" spans="1:6" ht="15.75">
      <c r="A17" s="6" t="s">
        <v>41</v>
      </c>
      <c r="B17" s="33"/>
      <c r="C17" s="33"/>
      <c r="D17" s="33"/>
      <c r="E17" s="33"/>
      <c r="F17" s="11"/>
    </row>
    <row r="18" spans="1:6" ht="15.75">
      <c r="A18" s="6" t="s">
        <v>39</v>
      </c>
      <c r="B18" s="33">
        <v>100000000</v>
      </c>
      <c r="C18" s="33">
        <v>100000000</v>
      </c>
      <c r="D18" s="33">
        <v>0</v>
      </c>
      <c r="E18" s="33">
        <v>0</v>
      </c>
      <c r="F18" s="11"/>
    </row>
    <row r="19" spans="1:6" ht="15.75">
      <c r="A19" s="6" t="s">
        <v>12</v>
      </c>
      <c r="B19" s="33">
        <v>400000000</v>
      </c>
      <c r="C19" s="33">
        <v>400000000</v>
      </c>
      <c r="D19" s="33">
        <v>0</v>
      </c>
      <c r="E19" s="33">
        <v>5286209</v>
      </c>
      <c r="F19" s="11"/>
    </row>
    <row r="20" spans="1:6" ht="15.75">
      <c r="A20" s="6"/>
      <c r="B20" s="33"/>
      <c r="C20" s="33"/>
      <c r="D20" s="33"/>
      <c r="E20" s="33"/>
      <c r="F20" s="11"/>
    </row>
    <row r="21" spans="1:6" ht="15.75">
      <c r="A21" s="6" t="s">
        <v>42</v>
      </c>
      <c r="B21" s="33"/>
      <c r="C21" s="33"/>
      <c r="D21" s="33"/>
      <c r="E21" s="33"/>
      <c r="F21" s="11"/>
    </row>
    <row r="22" spans="1:6" ht="15.75">
      <c r="A22" s="6" t="s">
        <v>9</v>
      </c>
      <c r="B22" s="33">
        <v>150000000</v>
      </c>
      <c r="C22" s="33" t="s">
        <v>52</v>
      </c>
      <c r="D22" s="33">
        <v>12353107</v>
      </c>
      <c r="E22" s="33">
        <v>2986458</v>
      </c>
      <c r="F22" s="11"/>
    </row>
    <row r="23" spans="1:6" ht="15.75">
      <c r="A23" s="6" t="s">
        <v>10</v>
      </c>
      <c r="B23" s="33">
        <v>350000000</v>
      </c>
      <c r="C23" s="33">
        <v>342645602</v>
      </c>
      <c r="D23" s="33">
        <v>7354398</v>
      </c>
      <c r="E23" s="33">
        <v>10029155</v>
      </c>
      <c r="F23" s="11"/>
    </row>
    <row r="24" spans="1:6" ht="15.75">
      <c r="A24" s="6" t="s">
        <v>11</v>
      </c>
      <c r="B24" s="33">
        <v>650000000</v>
      </c>
      <c r="C24" s="33">
        <v>647667912</v>
      </c>
      <c r="D24" s="33">
        <v>2332088</v>
      </c>
      <c r="E24" s="33">
        <v>40929864</v>
      </c>
      <c r="F24" s="11"/>
    </row>
    <row r="25" spans="1:6" ht="15.75">
      <c r="A25" s="6"/>
      <c r="B25" s="33"/>
      <c r="C25" s="33"/>
      <c r="D25" s="33"/>
      <c r="E25" s="33"/>
      <c r="F25" s="11"/>
    </row>
    <row r="26" spans="1:6" ht="15.75">
      <c r="A26" s="16" t="s">
        <v>43</v>
      </c>
      <c r="B26" s="33"/>
      <c r="C26" s="33"/>
      <c r="D26" s="33"/>
      <c r="E26" s="33"/>
      <c r="F26" s="11"/>
    </row>
    <row r="27" spans="1:6" ht="15.75">
      <c r="A27" s="6" t="s">
        <v>22</v>
      </c>
      <c r="B27" s="33">
        <v>250000000</v>
      </c>
      <c r="C27" s="33">
        <v>248964527</v>
      </c>
      <c r="D27" s="33">
        <v>1035473</v>
      </c>
      <c r="E27" s="33">
        <v>20036913</v>
      </c>
      <c r="F27" s="11"/>
    </row>
    <row r="28" spans="1:6" ht="15.75">
      <c r="A28" s="6" t="s">
        <v>51</v>
      </c>
      <c r="B28" s="33">
        <v>1200000000</v>
      </c>
      <c r="C28" s="33">
        <v>1151010576</v>
      </c>
      <c r="D28" s="33">
        <v>48989424</v>
      </c>
      <c r="E28" s="33">
        <v>226116166</v>
      </c>
      <c r="F28" s="11"/>
    </row>
    <row r="29" spans="1:6" ht="15.75">
      <c r="A29" s="6"/>
      <c r="B29" s="33"/>
      <c r="C29" s="33"/>
      <c r="D29" s="33"/>
      <c r="E29" s="33"/>
      <c r="F29" s="11"/>
    </row>
    <row r="30" spans="1:6" ht="15.75">
      <c r="A30" s="6" t="s">
        <v>80</v>
      </c>
      <c r="B30" s="33">
        <v>250000000</v>
      </c>
      <c r="C30" s="33">
        <v>250000000</v>
      </c>
      <c r="D30" s="33">
        <v>0</v>
      </c>
      <c r="E30" s="33">
        <v>0</v>
      </c>
      <c r="F30" s="11"/>
    </row>
    <row r="31" spans="1:6" ht="15.75">
      <c r="A31" s="6" t="s">
        <v>55</v>
      </c>
      <c r="B31" s="33">
        <v>2000000000</v>
      </c>
      <c r="C31" s="33">
        <v>0</v>
      </c>
      <c r="D31" s="33">
        <v>2000000000</v>
      </c>
      <c r="E31" s="33">
        <v>0</v>
      </c>
      <c r="F31" s="11"/>
    </row>
    <row r="32" spans="1:6" ht="15.75">
      <c r="A32" s="6"/>
      <c r="B32" s="33"/>
      <c r="C32" s="33"/>
      <c r="D32" s="33"/>
      <c r="E32" s="33"/>
      <c r="F32" s="11"/>
    </row>
    <row r="33" spans="1:6" ht="15.75">
      <c r="A33" s="6" t="s">
        <v>24</v>
      </c>
      <c r="B33" s="33"/>
      <c r="C33" s="33"/>
      <c r="D33" s="33"/>
      <c r="E33" s="33"/>
      <c r="F33" s="11"/>
    </row>
    <row r="34" spans="1:6" ht="15.75">
      <c r="A34" s="6" t="s">
        <v>13</v>
      </c>
      <c r="B34" s="33">
        <v>960000000</v>
      </c>
      <c r="C34" s="33">
        <v>952072000</v>
      </c>
      <c r="D34" s="33">
        <v>7928000</v>
      </c>
      <c r="E34" s="33">
        <v>19890000</v>
      </c>
      <c r="F34" s="11"/>
    </row>
    <row r="35" spans="1:6" ht="15.75">
      <c r="A35" s="6" t="s">
        <v>14</v>
      </c>
      <c r="B35" s="33">
        <v>150000000</v>
      </c>
      <c r="C35" s="33">
        <v>149500000</v>
      </c>
      <c r="D35" s="33">
        <v>500000</v>
      </c>
      <c r="E35" s="33">
        <v>17285000</v>
      </c>
      <c r="F35" s="11"/>
    </row>
    <row r="36" spans="1:6" ht="15.75">
      <c r="A36" s="6" t="s">
        <v>15</v>
      </c>
      <c r="B36" s="33">
        <v>25000000</v>
      </c>
      <c r="C36" s="33">
        <v>23425000</v>
      </c>
      <c r="D36" s="33">
        <v>1575000</v>
      </c>
      <c r="E36" s="33">
        <v>0</v>
      </c>
      <c r="F36" s="11"/>
    </row>
    <row r="37" spans="1:6" ht="15.75">
      <c r="A37" s="6"/>
      <c r="B37" s="33"/>
      <c r="C37" s="33"/>
      <c r="D37" s="33"/>
      <c r="E37" s="33"/>
      <c r="F37" s="11"/>
    </row>
    <row r="38" spans="1:6" ht="15.75">
      <c r="A38" s="6" t="s">
        <v>16</v>
      </c>
      <c r="B38" s="33">
        <v>200000000</v>
      </c>
      <c r="C38" s="33">
        <v>199770000</v>
      </c>
      <c r="D38" s="33">
        <v>230000</v>
      </c>
      <c r="E38" s="33">
        <v>0</v>
      </c>
      <c r="F38" s="11"/>
    </row>
    <row r="39" spans="1:6" ht="15.75">
      <c r="A39" s="6"/>
      <c r="B39" s="33"/>
      <c r="C39" s="33"/>
      <c r="D39" s="33"/>
      <c r="E39" s="33"/>
      <c r="F39" s="11"/>
    </row>
    <row r="40" spans="1:6" ht="15.75">
      <c r="A40" s="6" t="s">
        <v>21</v>
      </c>
      <c r="B40" s="33">
        <v>100000000</v>
      </c>
      <c r="C40" s="33">
        <v>99228000</v>
      </c>
      <c r="D40" s="33">
        <v>772000</v>
      </c>
      <c r="E40" s="33">
        <v>9270</v>
      </c>
      <c r="F40" s="11"/>
    </row>
    <row r="41" spans="1:6" ht="15.75">
      <c r="A41" s="6"/>
      <c r="B41" s="33"/>
      <c r="C41" s="33"/>
      <c r="D41" s="33"/>
      <c r="E41" s="33"/>
      <c r="F41" s="11"/>
    </row>
    <row r="42" spans="1:6" ht="15.75">
      <c r="A42" s="6" t="s">
        <v>17</v>
      </c>
      <c r="B42" s="33">
        <v>1000000000</v>
      </c>
      <c r="C42" s="33">
        <v>980075995</v>
      </c>
      <c r="D42" s="33">
        <v>19924005</v>
      </c>
      <c r="E42" s="33">
        <v>38693774</v>
      </c>
      <c r="F42" s="11"/>
    </row>
    <row r="43" spans="1:6" ht="15.75">
      <c r="A43" s="6"/>
      <c r="B43" s="33"/>
      <c r="C43" s="33"/>
      <c r="D43" s="33"/>
      <c r="E43" s="33"/>
      <c r="F43" s="11"/>
    </row>
    <row r="44" spans="1:6" ht="15.75">
      <c r="A44" s="6" t="s">
        <v>18</v>
      </c>
      <c r="B44" s="33">
        <v>250000000</v>
      </c>
      <c r="C44" s="33">
        <v>250000000</v>
      </c>
      <c r="D44" s="33">
        <v>0</v>
      </c>
      <c r="E44" s="33">
        <v>747162</v>
      </c>
      <c r="F44" s="11"/>
    </row>
    <row r="45" spans="1:6" ht="15.75">
      <c r="A45" s="6"/>
      <c r="B45" s="33"/>
      <c r="C45" s="33"/>
      <c r="D45" s="33"/>
      <c r="E45" s="33"/>
      <c r="F45" s="11"/>
    </row>
    <row r="46" spans="1:6" ht="15.75">
      <c r="A46" s="6" t="s">
        <v>47</v>
      </c>
      <c r="B46" s="33"/>
      <c r="C46" s="33"/>
      <c r="D46" s="33"/>
      <c r="E46" s="33"/>
      <c r="F46" s="11"/>
    </row>
    <row r="47" spans="1:6" ht="15.75">
      <c r="A47" s="17" t="s">
        <v>48</v>
      </c>
      <c r="B47" s="33" t="s">
        <v>68</v>
      </c>
      <c r="C47" s="33" t="s">
        <v>69</v>
      </c>
      <c r="D47" s="33" t="s">
        <v>70</v>
      </c>
      <c r="E47" s="33">
        <v>1015262427</v>
      </c>
      <c r="F47" s="11"/>
    </row>
    <row r="48" spans="1:6" ht="15.75">
      <c r="A48" s="6" t="s">
        <v>27</v>
      </c>
      <c r="B48" s="33">
        <v>0</v>
      </c>
      <c r="C48" s="33" t="s">
        <v>74</v>
      </c>
      <c r="D48" s="33">
        <v>0</v>
      </c>
      <c r="E48" s="33">
        <v>855692480</v>
      </c>
      <c r="F48" s="11"/>
    </row>
    <row r="49" spans="1:6" ht="15.75">
      <c r="A49" s="17" t="s">
        <v>28</v>
      </c>
      <c r="B49" s="33">
        <v>0</v>
      </c>
      <c r="C49" s="33" t="s">
        <v>75</v>
      </c>
      <c r="D49" s="33">
        <v>0</v>
      </c>
      <c r="E49" s="33">
        <v>17492918</v>
      </c>
      <c r="F49" s="11"/>
    </row>
    <row r="50" spans="1:6" ht="15.75">
      <c r="A50" s="17" t="s">
        <v>29</v>
      </c>
      <c r="B50" s="33">
        <v>0</v>
      </c>
      <c r="C50" s="33" t="s">
        <v>76</v>
      </c>
      <c r="D50" s="33">
        <v>0</v>
      </c>
      <c r="E50" s="33">
        <v>51322172</v>
      </c>
      <c r="F50" s="11"/>
    </row>
    <row r="51" spans="1:6" ht="15.75">
      <c r="A51" s="17" t="s">
        <v>30</v>
      </c>
      <c r="B51" s="33">
        <v>0</v>
      </c>
      <c r="C51" s="33" t="s">
        <v>77</v>
      </c>
      <c r="D51" s="33">
        <v>0</v>
      </c>
      <c r="E51" s="33">
        <v>82762796</v>
      </c>
      <c r="F51" s="11"/>
    </row>
    <row r="52" spans="1:6" ht="15.75">
      <c r="A52" s="6" t="s">
        <v>31</v>
      </c>
      <c r="B52" s="34">
        <v>0</v>
      </c>
      <c r="C52" s="34" t="s">
        <v>78</v>
      </c>
      <c r="D52" s="34">
        <v>0</v>
      </c>
      <c r="E52" s="34">
        <v>7992061</v>
      </c>
      <c r="F52" s="11"/>
    </row>
    <row r="53" spans="1:6" ht="15.75">
      <c r="A53" s="6" t="s">
        <v>32</v>
      </c>
      <c r="B53" s="33">
        <v>1450000000</v>
      </c>
      <c r="C53" s="33">
        <v>1064151648</v>
      </c>
      <c r="D53" s="33">
        <v>385848352</v>
      </c>
      <c r="E53" s="33">
        <v>877031335</v>
      </c>
      <c r="F53" s="11"/>
    </row>
    <row r="54" spans="1:6" ht="15.75">
      <c r="A54" s="6"/>
      <c r="B54" s="33"/>
      <c r="C54" s="33"/>
      <c r="D54" s="33"/>
      <c r="E54" s="33"/>
      <c r="F54" s="11"/>
    </row>
    <row r="55" spans="1:6" ht="15.75">
      <c r="A55" s="6" t="s">
        <v>44</v>
      </c>
      <c r="B55" s="33"/>
      <c r="C55" s="33"/>
      <c r="D55" s="33"/>
      <c r="E55" s="33"/>
      <c r="F55" s="11"/>
    </row>
    <row r="56" spans="1:6" ht="15.75">
      <c r="A56" s="17" t="s">
        <v>25</v>
      </c>
      <c r="B56" s="33" t="s">
        <v>71</v>
      </c>
      <c r="C56" s="33">
        <v>1043500569</v>
      </c>
      <c r="D56" s="33">
        <v>20499431</v>
      </c>
      <c r="E56" s="33">
        <v>1808681</v>
      </c>
      <c r="F56" s="11"/>
    </row>
    <row r="57" spans="1:6" ht="15.75">
      <c r="A57" s="6" t="s">
        <v>26</v>
      </c>
      <c r="B57" s="33" t="s">
        <v>72</v>
      </c>
      <c r="C57" s="33">
        <v>49360000</v>
      </c>
      <c r="D57" s="33">
        <v>0</v>
      </c>
      <c r="E57" s="33">
        <v>0</v>
      </c>
      <c r="F57" s="11"/>
    </row>
    <row r="58" spans="1:6" ht="15.75">
      <c r="A58" s="6" t="s">
        <v>40</v>
      </c>
      <c r="B58" s="33" t="s">
        <v>73</v>
      </c>
      <c r="C58" s="33">
        <v>136640000</v>
      </c>
      <c r="D58" s="33">
        <v>0</v>
      </c>
      <c r="E58" s="33">
        <v>7849619</v>
      </c>
      <c r="F58" s="11"/>
    </row>
    <row r="59" spans="1:6" ht="15.75">
      <c r="A59" s="6"/>
      <c r="B59" s="33"/>
      <c r="C59" s="33"/>
      <c r="D59" s="33"/>
      <c r="E59" s="33"/>
      <c r="F59" s="11"/>
    </row>
    <row r="60" spans="1:6" ht="15.75">
      <c r="A60" s="6" t="s">
        <v>46</v>
      </c>
      <c r="B60" s="33"/>
      <c r="C60" s="33"/>
      <c r="D60" s="33"/>
      <c r="E60" s="33"/>
      <c r="F60" s="11"/>
    </row>
    <row r="61" spans="1:6" ht="15.75">
      <c r="A61" s="6" t="s">
        <v>19</v>
      </c>
      <c r="B61" s="33">
        <v>250000000</v>
      </c>
      <c r="C61" s="33">
        <v>250000000</v>
      </c>
      <c r="D61" s="33">
        <v>0</v>
      </c>
      <c r="E61" s="33">
        <v>9069491</v>
      </c>
      <c r="F61" s="11"/>
    </row>
    <row r="62" spans="1:6" ht="15.75">
      <c r="A62" s="6" t="s">
        <v>38</v>
      </c>
      <c r="B62" s="33">
        <v>1250000000</v>
      </c>
      <c r="C62" s="33">
        <v>1250000000</v>
      </c>
      <c r="D62" s="33">
        <v>0</v>
      </c>
      <c r="E62" s="33">
        <v>0</v>
      </c>
      <c r="F62" s="11"/>
    </row>
    <row r="63" spans="1:6" ht="15.75">
      <c r="A63" s="6" t="s">
        <v>20</v>
      </c>
      <c r="B63" s="33">
        <v>1000000000</v>
      </c>
      <c r="C63" s="33">
        <v>1000000000</v>
      </c>
      <c r="D63" s="33">
        <v>0</v>
      </c>
      <c r="E63" s="33">
        <v>78384</v>
      </c>
      <c r="F63" s="11"/>
    </row>
    <row r="64" spans="1:6" ht="15.75">
      <c r="A64" s="19"/>
      <c r="B64" s="20"/>
      <c r="C64" s="20"/>
      <c r="D64" s="20"/>
      <c r="E64" s="21"/>
      <c r="F64" s="6"/>
    </row>
    <row r="65" spans="1:6" ht="15.75">
      <c r="A65" s="22" t="s">
        <v>49</v>
      </c>
      <c r="B65" s="23"/>
      <c r="C65" s="24"/>
      <c r="D65" s="23"/>
      <c r="E65" s="23"/>
      <c r="F65" s="6"/>
    </row>
    <row r="66" spans="1:6" ht="15.75">
      <c r="A66" s="22"/>
      <c r="B66" s="23"/>
      <c r="C66" s="24"/>
      <c r="D66" s="23"/>
      <c r="E66" s="23"/>
      <c r="F66" s="6"/>
    </row>
    <row r="67" spans="1:6" ht="15.75">
      <c r="A67" s="6" t="s">
        <v>37</v>
      </c>
      <c r="B67" s="23"/>
      <c r="C67" s="24"/>
      <c r="D67" s="23"/>
      <c r="E67" s="23"/>
      <c r="F67" s="6"/>
    </row>
    <row r="68" spans="1:6" ht="32.25" customHeight="1">
      <c r="A68" s="68" t="s">
        <v>82</v>
      </c>
      <c r="B68" s="68"/>
      <c r="C68" s="68"/>
      <c r="D68" s="68"/>
      <c r="E68" s="68"/>
      <c r="F68" s="6"/>
    </row>
    <row r="69" spans="1:6" ht="15.75">
      <c r="A69" s="22" t="s">
        <v>36</v>
      </c>
      <c r="B69" s="23"/>
      <c r="C69" s="24"/>
      <c r="D69" s="23"/>
      <c r="E69" s="23"/>
      <c r="F69" s="6"/>
    </row>
    <row r="70" spans="1:6" ht="15.75">
      <c r="A70" s="22"/>
      <c r="B70" s="23"/>
      <c r="C70" s="24"/>
      <c r="D70" s="23"/>
      <c r="E70" s="23"/>
      <c r="F70" s="6"/>
    </row>
    <row r="71" spans="1:6" ht="15.75">
      <c r="A71" s="22" t="s">
        <v>33</v>
      </c>
      <c r="B71" s="23"/>
      <c r="C71" s="24"/>
      <c r="D71" s="23"/>
      <c r="E71" s="23"/>
      <c r="F71" s="6"/>
    </row>
    <row r="72" spans="1:6" ht="15.75">
      <c r="A72" s="22"/>
      <c r="B72" s="11"/>
      <c r="C72" s="11"/>
      <c r="D72" s="11"/>
      <c r="E72" s="11"/>
      <c r="F72" s="6"/>
    </row>
    <row r="73" spans="1:6" ht="35.25" customHeight="1">
      <c r="A73" s="69" t="s">
        <v>67</v>
      </c>
      <c r="B73" s="69"/>
      <c r="C73" s="69"/>
      <c r="D73" s="69"/>
      <c r="E73" s="69"/>
      <c r="F73" s="6"/>
    </row>
    <row r="74" spans="1:6" ht="15.75">
      <c r="A74" s="26" t="s">
        <v>66</v>
      </c>
      <c r="B74" s="11"/>
      <c r="C74" s="11"/>
      <c r="D74" s="11"/>
      <c r="E74" s="11"/>
      <c r="F74" s="6"/>
    </row>
  </sheetData>
  <sheetProtection/>
  <mergeCells count="2">
    <mergeCell ref="A68:E68"/>
    <mergeCell ref="A73:E73"/>
  </mergeCells>
  <printOptions/>
  <pageMargins left="0.7" right="0.7" top="0.75" bottom="0.75" header="0.3" footer="0.3"/>
  <pageSetup fitToHeight="2" fitToWidth="1" horizontalDpi="600" verticalDpi="600" orientation="landscape" scale="86" r:id="rId1"/>
</worksheet>
</file>

<file path=xl/worksheets/sheet6.xml><?xml version="1.0" encoding="utf-8"?>
<worksheet xmlns="http://schemas.openxmlformats.org/spreadsheetml/2006/main" xmlns:r="http://schemas.openxmlformats.org/officeDocument/2006/relationships">
  <sheetPr>
    <pageSetUpPr fitToPage="1"/>
  </sheetPr>
  <dimension ref="A1:F73"/>
  <sheetViews>
    <sheetView zoomScalePageLayoutView="0" workbookViewId="0" topLeftCell="A1">
      <selection activeCell="A1" sqref="A1"/>
    </sheetView>
  </sheetViews>
  <sheetFormatPr defaultColWidth="15.77734375" defaultRowHeight="15.75"/>
  <cols>
    <col min="1" max="1" width="59.77734375" style="0" customWidth="1"/>
  </cols>
  <sheetData>
    <row r="1" spans="1:6" ht="20.25">
      <c r="A1" s="5" t="s">
        <v>0</v>
      </c>
      <c r="B1" s="8"/>
      <c r="C1" s="7"/>
      <c r="D1" s="9"/>
      <c r="E1" s="6"/>
      <c r="F1" s="6"/>
    </row>
    <row r="2" spans="1:6" ht="20.25">
      <c r="A2" s="5" t="s">
        <v>246</v>
      </c>
      <c r="B2" s="10"/>
      <c r="C2" s="9"/>
      <c r="D2" s="9"/>
      <c r="E2" s="11"/>
      <c r="F2" s="6"/>
    </row>
    <row r="3" spans="1:6" ht="15.75">
      <c r="A3" s="9"/>
      <c r="B3" s="9"/>
      <c r="C3" s="9"/>
      <c r="D3" s="9"/>
      <c r="E3" s="6"/>
      <c r="F3" s="6"/>
    </row>
    <row r="4" spans="1:6" ht="45.75">
      <c r="A4" s="29" t="s">
        <v>1</v>
      </c>
      <c r="B4" s="30" t="s">
        <v>57</v>
      </c>
      <c r="C4" s="31" t="s">
        <v>58</v>
      </c>
      <c r="D4" s="30" t="s">
        <v>59</v>
      </c>
      <c r="E4" s="30" t="s">
        <v>60</v>
      </c>
      <c r="F4" s="6"/>
    </row>
    <row r="5" spans="1:6" ht="15.75">
      <c r="A5" s="6"/>
      <c r="B5" s="12"/>
      <c r="C5" s="11"/>
      <c r="D5" s="12"/>
      <c r="E5" s="11"/>
      <c r="F5" s="6"/>
    </row>
    <row r="6" spans="1:6" ht="15.75">
      <c r="A6" s="6" t="s">
        <v>23</v>
      </c>
      <c r="B6" s="14">
        <v>17435000000</v>
      </c>
      <c r="C6" s="14">
        <v>16526623027</v>
      </c>
      <c r="D6" s="14">
        <v>908376973</v>
      </c>
      <c r="E6" s="14">
        <v>3191334999</v>
      </c>
      <c r="F6" s="11"/>
    </row>
    <row r="7" spans="1:6" ht="15.75">
      <c r="A7" s="6"/>
      <c r="B7" s="33"/>
      <c r="C7" s="35"/>
      <c r="D7" s="33"/>
      <c r="E7" s="35"/>
      <c r="F7" s="11"/>
    </row>
    <row r="8" spans="1:6" ht="29.25">
      <c r="A8" s="32" t="s">
        <v>81</v>
      </c>
      <c r="B8" s="33">
        <v>3000000000</v>
      </c>
      <c r="C8" s="33">
        <v>2979768596</v>
      </c>
      <c r="D8" s="33">
        <v>20231404</v>
      </c>
      <c r="E8" s="33">
        <v>225893326</v>
      </c>
      <c r="F8" s="11"/>
    </row>
    <row r="9" spans="1:6" ht="15.75">
      <c r="A9" s="6"/>
      <c r="B9" s="33"/>
      <c r="C9" s="33"/>
      <c r="D9" s="33"/>
      <c r="E9" s="33"/>
      <c r="F9" s="11"/>
    </row>
    <row r="10" spans="1:6" ht="15.75">
      <c r="A10" s="16" t="s">
        <v>45</v>
      </c>
      <c r="B10" s="33"/>
      <c r="C10" s="33"/>
      <c r="D10" s="33"/>
      <c r="E10" s="33"/>
      <c r="F10" s="11"/>
    </row>
    <row r="11" spans="1:6" ht="15.75">
      <c r="A11" s="6" t="s">
        <v>2</v>
      </c>
      <c r="B11" s="33">
        <v>230000000</v>
      </c>
      <c r="C11" s="33">
        <v>200291165</v>
      </c>
      <c r="D11" s="33">
        <v>29708835</v>
      </c>
      <c r="E11" s="33">
        <v>20167910</v>
      </c>
      <c r="F11" s="11"/>
    </row>
    <row r="12" spans="1:6" ht="15.75">
      <c r="A12" s="6" t="s">
        <v>8</v>
      </c>
      <c r="B12" s="33">
        <v>355000000</v>
      </c>
      <c r="C12" s="33">
        <v>355000000</v>
      </c>
      <c r="D12" s="33">
        <v>0</v>
      </c>
      <c r="E12" s="33">
        <v>7932</v>
      </c>
      <c r="F12" s="11"/>
    </row>
    <row r="13" spans="1:6" ht="15.75">
      <c r="A13" s="6" t="s">
        <v>4</v>
      </c>
      <c r="B13" s="33">
        <v>790000000</v>
      </c>
      <c r="C13" s="33" t="s">
        <v>85</v>
      </c>
      <c r="D13" s="33">
        <v>91479494</v>
      </c>
      <c r="E13" s="33">
        <v>437734141</v>
      </c>
      <c r="F13" s="11"/>
    </row>
    <row r="14" spans="1:6" ht="15.75">
      <c r="A14" s="6" t="s">
        <v>5</v>
      </c>
      <c r="B14" s="33">
        <v>175000000</v>
      </c>
      <c r="C14" s="33" t="s">
        <v>86</v>
      </c>
      <c r="D14" s="33">
        <v>3190863</v>
      </c>
      <c r="E14" s="33">
        <v>49084177</v>
      </c>
      <c r="F14" s="11"/>
    </row>
    <row r="15" spans="1:6" ht="15.75">
      <c r="A15" s="6" t="s">
        <v>3</v>
      </c>
      <c r="B15" s="33">
        <v>200000000</v>
      </c>
      <c r="C15" s="33">
        <v>153116866</v>
      </c>
      <c r="D15" s="33">
        <v>46883134</v>
      </c>
      <c r="E15" s="33">
        <v>81538241</v>
      </c>
      <c r="F15" s="11"/>
    </row>
    <row r="16" spans="1:6" ht="15.75">
      <c r="A16" s="6"/>
      <c r="B16" s="33"/>
      <c r="C16" s="33"/>
      <c r="D16" s="33"/>
      <c r="E16" s="33"/>
      <c r="F16" s="11"/>
    </row>
    <row r="17" spans="1:6" ht="15.75">
      <c r="A17" s="6" t="s">
        <v>41</v>
      </c>
      <c r="B17" s="33"/>
      <c r="C17" s="33"/>
      <c r="D17" s="33"/>
      <c r="E17" s="33"/>
      <c r="F17" s="11"/>
    </row>
    <row r="18" spans="1:6" ht="15.75">
      <c r="A18" s="6" t="s">
        <v>39</v>
      </c>
      <c r="B18" s="33">
        <v>100000000</v>
      </c>
      <c r="C18" s="33">
        <v>100000000</v>
      </c>
      <c r="D18" s="33">
        <v>0</v>
      </c>
      <c r="E18" s="33">
        <v>0</v>
      </c>
      <c r="F18" s="11"/>
    </row>
    <row r="19" spans="1:6" ht="15.75">
      <c r="A19" s="6" t="s">
        <v>12</v>
      </c>
      <c r="B19" s="33">
        <v>400000000</v>
      </c>
      <c r="C19" s="33">
        <v>400000000</v>
      </c>
      <c r="D19" s="33">
        <v>0</v>
      </c>
      <c r="E19" s="33">
        <v>6682382</v>
      </c>
      <c r="F19" s="11"/>
    </row>
    <row r="20" spans="1:6" ht="15.75">
      <c r="A20" s="6"/>
      <c r="B20" s="33"/>
      <c r="C20" s="33"/>
      <c r="D20" s="33"/>
      <c r="E20" s="33"/>
      <c r="F20" s="11"/>
    </row>
    <row r="21" spans="1:6" ht="15.75">
      <c r="A21" s="6" t="s">
        <v>42</v>
      </c>
      <c r="B21" s="33"/>
      <c r="C21" s="33"/>
      <c r="D21" s="33"/>
      <c r="E21" s="33"/>
      <c r="F21" s="11"/>
    </row>
    <row r="22" spans="1:6" ht="15.75">
      <c r="A22" s="6" t="s">
        <v>9</v>
      </c>
      <c r="B22" s="33">
        <v>150000000</v>
      </c>
      <c r="C22" s="33" t="s">
        <v>52</v>
      </c>
      <c r="D22" s="33">
        <v>12353107</v>
      </c>
      <c r="E22" s="33">
        <v>4783794</v>
      </c>
      <c r="F22" s="11"/>
    </row>
    <row r="23" spans="1:6" ht="15.75">
      <c r="A23" s="6" t="s">
        <v>10</v>
      </c>
      <c r="B23" s="33">
        <v>350000000</v>
      </c>
      <c r="C23" s="33">
        <v>340360314</v>
      </c>
      <c r="D23" s="33">
        <v>9639686</v>
      </c>
      <c r="E23" s="33">
        <v>11542294</v>
      </c>
      <c r="F23" s="11"/>
    </row>
    <row r="24" spans="1:6" ht="15.75">
      <c r="A24" s="6" t="s">
        <v>11</v>
      </c>
      <c r="B24" s="33">
        <v>650000000</v>
      </c>
      <c r="C24" s="33">
        <v>647667912</v>
      </c>
      <c r="D24" s="33">
        <v>2332088</v>
      </c>
      <c r="E24" s="33">
        <v>49301767</v>
      </c>
      <c r="F24" s="11"/>
    </row>
    <row r="25" spans="1:6" ht="15.75">
      <c r="A25" s="6"/>
      <c r="B25" s="33"/>
      <c r="C25" s="33"/>
      <c r="D25" s="33"/>
      <c r="E25" s="33"/>
      <c r="F25" s="11"/>
    </row>
    <row r="26" spans="1:6" ht="15.75">
      <c r="A26" s="16" t="s">
        <v>43</v>
      </c>
      <c r="B26" s="33"/>
      <c r="C26" s="33"/>
      <c r="D26" s="33"/>
      <c r="E26" s="33"/>
      <c r="F26" s="11"/>
    </row>
    <row r="27" spans="1:6" ht="15.75">
      <c r="A27" s="6" t="s">
        <v>22</v>
      </c>
      <c r="B27" s="33">
        <v>250000000</v>
      </c>
      <c r="C27" s="33">
        <v>247725454</v>
      </c>
      <c r="D27" s="33">
        <v>2274546</v>
      </c>
      <c r="E27" s="33">
        <v>22142202</v>
      </c>
      <c r="F27" s="11"/>
    </row>
    <row r="28" spans="1:6" ht="15.75">
      <c r="A28" s="6" t="s">
        <v>51</v>
      </c>
      <c r="B28" s="33">
        <v>1200000000</v>
      </c>
      <c r="C28" s="33">
        <v>1151010576</v>
      </c>
      <c r="D28" s="33">
        <v>48989424</v>
      </c>
      <c r="E28" s="33">
        <v>272933489</v>
      </c>
      <c r="F28" s="11"/>
    </row>
    <row r="29" spans="1:6" ht="15.75">
      <c r="A29" s="6"/>
      <c r="B29" s="33"/>
      <c r="C29" s="33"/>
      <c r="D29" s="33"/>
      <c r="E29" s="33"/>
      <c r="F29" s="11"/>
    </row>
    <row r="30" spans="1:6" ht="15.75">
      <c r="A30" s="6" t="s">
        <v>80</v>
      </c>
      <c r="B30" s="33">
        <v>250000000</v>
      </c>
      <c r="C30" s="33">
        <v>250000000</v>
      </c>
      <c r="D30" s="33">
        <v>0</v>
      </c>
      <c r="E30" s="33">
        <v>0</v>
      </c>
      <c r="F30" s="11"/>
    </row>
    <row r="31" spans="1:6" ht="15.75">
      <c r="A31" s="6"/>
      <c r="B31" s="33"/>
      <c r="C31" s="33"/>
      <c r="D31" s="33"/>
      <c r="E31" s="33"/>
      <c r="F31" s="11"/>
    </row>
    <row r="32" spans="1:6" ht="15.75">
      <c r="A32" s="6" t="s">
        <v>24</v>
      </c>
      <c r="B32" s="33"/>
      <c r="C32" s="33"/>
      <c r="D32" s="33"/>
      <c r="E32" s="33"/>
      <c r="F32" s="11"/>
    </row>
    <row r="33" spans="1:6" ht="15.75">
      <c r="A33" s="6" t="s">
        <v>13</v>
      </c>
      <c r="B33" s="33">
        <v>960000000</v>
      </c>
      <c r="C33" s="33">
        <v>952072000</v>
      </c>
      <c r="D33" s="33">
        <v>7928000</v>
      </c>
      <c r="E33" s="33">
        <v>23660000</v>
      </c>
      <c r="F33" s="11"/>
    </row>
    <row r="34" spans="1:6" ht="15.75">
      <c r="A34" s="6" t="s">
        <v>14</v>
      </c>
      <c r="B34" s="33">
        <v>150000000</v>
      </c>
      <c r="C34" s="33">
        <v>149500000</v>
      </c>
      <c r="D34" s="33">
        <v>500000</v>
      </c>
      <c r="E34" s="33">
        <v>22025000</v>
      </c>
      <c r="F34" s="11"/>
    </row>
    <row r="35" spans="1:6" ht="15.75">
      <c r="A35" s="6" t="s">
        <v>15</v>
      </c>
      <c r="B35" s="33">
        <v>25000000</v>
      </c>
      <c r="C35" s="33">
        <v>23425000</v>
      </c>
      <c r="D35" s="33">
        <v>1575000</v>
      </c>
      <c r="E35" s="33">
        <v>0</v>
      </c>
      <c r="F35" s="11"/>
    </row>
    <row r="36" spans="1:6" ht="15.75">
      <c r="A36" s="6"/>
      <c r="B36" s="33"/>
      <c r="C36" s="33"/>
      <c r="D36" s="33"/>
      <c r="E36" s="33"/>
      <c r="F36" s="11"/>
    </row>
    <row r="37" spans="1:6" ht="15.75">
      <c r="A37" s="6" t="s">
        <v>16</v>
      </c>
      <c r="B37" s="33">
        <v>200000000</v>
      </c>
      <c r="C37" s="33">
        <v>199770000</v>
      </c>
      <c r="D37" s="33">
        <v>230000</v>
      </c>
      <c r="E37" s="33">
        <v>0</v>
      </c>
      <c r="F37" s="11"/>
    </row>
    <row r="38" spans="1:6" ht="15.75">
      <c r="A38" s="6"/>
      <c r="B38" s="33"/>
      <c r="C38" s="33"/>
      <c r="D38" s="33"/>
      <c r="E38" s="33"/>
      <c r="F38" s="11"/>
    </row>
    <row r="39" spans="1:6" ht="15.75">
      <c r="A39" s="6" t="s">
        <v>21</v>
      </c>
      <c r="B39" s="33">
        <v>100000000</v>
      </c>
      <c r="C39" s="33">
        <v>99228000</v>
      </c>
      <c r="D39" s="33">
        <v>772000</v>
      </c>
      <c r="E39" s="33">
        <v>12074</v>
      </c>
      <c r="F39" s="11"/>
    </row>
    <row r="40" spans="1:6" ht="15.75">
      <c r="A40" s="6"/>
      <c r="B40" s="33"/>
      <c r="C40" s="33"/>
      <c r="D40" s="33"/>
      <c r="E40" s="33"/>
      <c r="F40" s="11"/>
    </row>
    <row r="41" spans="1:6" ht="15.75">
      <c r="A41" s="6" t="s">
        <v>17</v>
      </c>
      <c r="B41" s="33">
        <v>1000000000</v>
      </c>
      <c r="C41" s="33">
        <v>980075995</v>
      </c>
      <c r="D41" s="33">
        <v>19924005</v>
      </c>
      <c r="E41" s="33">
        <v>46037670</v>
      </c>
      <c r="F41" s="11"/>
    </row>
    <row r="42" spans="1:6" ht="15.75">
      <c r="A42" s="6"/>
      <c r="B42" s="33"/>
      <c r="C42" s="33"/>
      <c r="D42" s="33"/>
      <c r="E42" s="33"/>
      <c r="F42" s="11"/>
    </row>
    <row r="43" spans="1:6" ht="15.75">
      <c r="A43" s="6" t="s">
        <v>18</v>
      </c>
      <c r="B43" s="33">
        <v>250000000</v>
      </c>
      <c r="C43" s="33">
        <v>250000000</v>
      </c>
      <c r="D43" s="33">
        <v>0</v>
      </c>
      <c r="E43" s="33">
        <v>1143996</v>
      </c>
      <c r="F43" s="11"/>
    </row>
    <row r="44" spans="1:6" ht="15.75">
      <c r="A44" s="6"/>
      <c r="B44" s="33"/>
      <c r="C44" s="33"/>
      <c r="D44" s="33"/>
      <c r="E44" s="33"/>
      <c r="F44" s="11"/>
    </row>
    <row r="45" spans="1:6" ht="15.75">
      <c r="A45" s="6" t="s">
        <v>47</v>
      </c>
      <c r="B45" s="33"/>
      <c r="C45" s="33"/>
      <c r="D45" s="33"/>
      <c r="E45" s="33"/>
      <c r="F45" s="11"/>
    </row>
    <row r="46" spans="1:6" ht="15.75">
      <c r="A46" s="17" t="s">
        <v>48</v>
      </c>
      <c r="B46" s="33" t="s">
        <v>68</v>
      </c>
      <c r="C46" s="33" t="s">
        <v>88</v>
      </c>
      <c r="D46" s="33" t="s">
        <v>92</v>
      </c>
      <c r="E46" s="33">
        <v>978192434</v>
      </c>
      <c r="F46" s="11"/>
    </row>
    <row r="47" spans="1:6" ht="15.75">
      <c r="A47" s="6" t="s">
        <v>27</v>
      </c>
      <c r="B47" s="33">
        <v>0</v>
      </c>
      <c r="C47" s="33" t="s">
        <v>247</v>
      </c>
      <c r="D47" s="33">
        <v>0</v>
      </c>
      <c r="E47" s="33">
        <v>826297781</v>
      </c>
      <c r="F47" s="11"/>
    </row>
    <row r="48" spans="1:6" ht="15.75">
      <c r="A48" s="17" t="s">
        <v>28</v>
      </c>
      <c r="B48" s="33">
        <v>0</v>
      </c>
      <c r="C48" s="33" t="s">
        <v>89</v>
      </c>
      <c r="D48" s="33">
        <v>0</v>
      </c>
      <c r="E48" s="33">
        <v>13426361</v>
      </c>
      <c r="F48" s="11"/>
    </row>
    <row r="49" spans="1:6" ht="15.75">
      <c r="A49" s="17" t="s">
        <v>29</v>
      </c>
      <c r="B49" s="33">
        <v>0</v>
      </c>
      <c r="C49" s="33" t="s">
        <v>90</v>
      </c>
      <c r="D49" s="33">
        <v>0</v>
      </c>
      <c r="E49" s="33">
        <v>53727834</v>
      </c>
      <c r="F49" s="11"/>
    </row>
    <row r="50" spans="1:6" ht="15.75">
      <c r="A50" s="17" t="s">
        <v>30</v>
      </c>
      <c r="B50" s="33">
        <v>0</v>
      </c>
      <c r="C50" s="33" t="s">
        <v>91</v>
      </c>
      <c r="D50" s="33">
        <v>0</v>
      </c>
      <c r="E50" s="33">
        <v>75095780</v>
      </c>
      <c r="F50" s="11"/>
    </row>
    <row r="51" spans="1:6" ht="15.75">
      <c r="A51" s="6" t="s">
        <v>31</v>
      </c>
      <c r="B51" s="34">
        <v>0</v>
      </c>
      <c r="C51" s="34" t="s">
        <v>78</v>
      </c>
      <c r="D51" s="34">
        <v>0</v>
      </c>
      <c r="E51" s="34">
        <v>9644678</v>
      </c>
      <c r="F51" s="11"/>
    </row>
    <row r="52" spans="1:6" ht="15.75">
      <c r="A52" s="6" t="s">
        <v>32</v>
      </c>
      <c r="B52" s="33">
        <v>1450000000</v>
      </c>
      <c r="C52" s="33">
        <v>1064151648</v>
      </c>
      <c r="D52" s="33">
        <v>385848352</v>
      </c>
      <c r="E52" s="33">
        <v>914697697</v>
      </c>
      <c r="F52" s="11"/>
    </row>
    <row r="53" spans="1:6" ht="15.75">
      <c r="A53" s="6"/>
      <c r="B53" s="33"/>
      <c r="C53" s="33"/>
      <c r="D53" s="33"/>
      <c r="E53" s="33"/>
      <c r="F53" s="11"/>
    </row>
    <row r="54" spans="1:6" ht="15.75">
      <c r="A54" s="6" t="s">
        <v>44</v>
      </c>
      <c r="B54" s="33"/>
      <c r="C54" s="33"/>
      <c r="D54" s="33"/>
      <c r="E54" s="33"/>
      <c r="F54" s="11"/>
    </row>
    <row r="55" spans="1:6" ht="15.75">
      <c r="A55" s="17" t="s">
        <v>25</v>
      </c>
      <c r="B55" s="33" t="s">
        <v>71</v>
      </c>
      <c r="C55" s="33">
        <v>1043470320</v>
      </c>
      <c r="D55" s="33">
        <v>20529680</v>
      </c>
      <c r="E55" s="33">
        <v>2613009</v>
      </c>
      <c r="F55" s="11"/>
    </row>
    <row r="56" spans="1:6" ht="15.75">
      <c r="A56" s="6" t="s">
        <v>26</v>
      </c>
      <c r="B56" s="33" t="s">
        <v>72</v>
      </c>
      <c r="C56" s="33">
        <v>49360000</v>
      </c>
      <c r="D56" s="33">
        <v>0</v>
      </c>
      <c r="E56" s="33">
        <v>0</v>
      </c>
      <c r="F56" s="11"/>
    </row>
    <row r="57" spans="1:6" ht="15.75">
      <c r="A57" s="6" t="s">
        <v>40</v>
      </c>
      <c r="B57" s="33" t="s">
        <v>73</v>
      </c>
      <c r="C57" s="33">
        <v>136640000</v>
      </c>
      <c r="D57" s="33">
        <v>0</v>
      </c>
      <c r="E57" s="33">
        <v>9853974</v>
      </c>
      <c r="F57" s="11"/>
    </row>
    <row r="58" spans="1:6" ht="15.75">
      <c r="A58" s="6"/>
      <c r="B58" s="33"/>
      <c r="C58" s="33"/>
      <c r="D58" s="33"/>
      <c r="E58" s="33"/>
      <c r="F58" s="11"/>
    </row>
    <row r="59" spans="1:6" ht="15.75">
      <c r="A59" s="6" t="s">
        <v>46</v>
      </c>
      <c r="B59" s="33"/>
      <c r="C59" s="33"/>
      <c r="D59" s="33"/>
      <c r="E59" s="33"/>
      <c r="F59" s="11"/>
    </row>
    <row r="60" spans="1:6" ht="15.75">
      <c r="A60" s="6" t="s">
        <v>19</v>
      </c>
      <c r="B60" s="33">
        <v>250000000</v>
      </c>
      <c r="C60" s="33">
        <v>250000000</v>
      </c>
      <c r="D60" s="33">
        <v>0</v>
      </c>
      <c r="E60" s="33">
        <v>11168371</v>
      </c>
      <c r="F60" s="11"/>
    </row>
    <row r="61" spans="1:6" ht="15.75">
      <c r="A61" s="6" t="s">
        <v>38</v>
      </c>
      <c r="B61" s="33">
        <v>1250000000</v>
      </c>
      <c r="C61" s="33">
        <v>1250000000</v>
      </c>
      <c r="D61" s="33">
        <v>0</v>
      </c>
      <c r="E61" s="33">
        <v>0</v>
      </c>
      <c r="F61" s="11"/>
    </row>
    <row r="62" spans="1:6" ht="15.75">
      <c r="A62" s="6" t="s">
        <v>20</v>
      </c>
      <c r="B62" s="33">
        <v>1000000000</v>
      </c>
      <c r="C62" s="33">
        <v>1000000000</v>
      </c>
      <c r="D62" s="33">
        <v>0</v>
      </c>
      <c r="E62" s="33">
        <v>119119</v>
      </c>
      <c r="F62" s="11"/>
    </row>
    <row r="63" spans="1:6" ht="15.75">
      <c r="A63" s="19"/>
      <c r="B63" s="20"/>
      <c r="C63" s="20"/>
      <c r="D63" s="20"/>
      <c r="E63" s="21"/>
      <c r="F63" s="6"/>
    </row>
    <row r="64" spans="1:6" ht="15.75">
      <c r="A64" s="22" t="s">
        <v>49</v>
      </c>
      <c r="B64" s="23"/>
      <c r="C64" s="24"/>
      <c r="D64" s="23"/>
      <c r="E64" s="23"/>
      <c r="F64" s="6"/>
    </row>
    <row r="65" spans="1:6" ht="15.75">
      <c r="A65" s="22"/>
      <c r="B65" s="23"/>
      <c r="C65" s="24"/>
      <c r="D65" s="23"/>
      <c r="E65" s="23"/>
      <c r="F65" s="6"/>
    </row>
    <row r="66" spans="1:6" ht="15.75">
      <c r="A66" s="6" t="s">
        <v>37</v>
      </c>
      <c r="B66" s="23"/>
      <c r="C66" s="24"/>
      <c r="D66" s="23"/>
      <c r="E66" s="23"/>
      <c r="F66" s="6"/>
    </row>
    <row r="67" spans="1:6" ht="32.25" customHeight="1">
      <c r="A67" s="68" t="s">
        <v>82</v>
      </c>
      <c r="B67" s="68"/>
      <c r="C67" s="68"/>
      <c r="D67" s="68"/>
      <c r="E67" s="68"/>
      <c r="F67" s="6"/>
    </row>
    <row r="68" spans="1:6" ht="15.75">
      <c r="A68" s="22" t="s">
        <v>36</v>
      </c>
      <c r="B68" s="23"/>
      <c r="C68" s="24"/>
      <c r="D68" s="23"/>
      <c r="E68" s="23"/>
      <c r="F68" s="6"/>
    </row>
    <row r="69" spans="1:6" ht="15.75">
      <c r="A69" s="22"/>
      <c r="B69" s="23"/>
      <c r="C69" s="24"/>
      <c r="D69" s="23"/>
      <c r="E69" s="23"/>
      <c r="F69" s="6"/>
    </row>
    <row r="70" spans="1:6" ht="15.75">
      <c r="A70" s="22" t="s">
        <v>33</v>
      </c>
      <c r="B70" s="23"/>
      <c r="C70" s="24"/>
      <c r="D70" s="23"/>
      <c r="E70" s="23"/>
      <c r="F70" s="6"/>
    </row>
    <row r="71" spans="1:6" ht="15.75">
      <c r="A71" s="22"/>
      <c r="B71" s="11"/>
      <c r="C71" s="11"/>
      <c r="D71" s="11"/>
      <c r="E71" s="11"/>
      <c r="F71" s="6"/>
    </row>
    <row r="72" spans="1:6" ht="35.25" customHeight="1">
      <c r="A72" s="69" t="s">
        <v>245</v>
      </c>
      <c r="B72" s="69"/>
      <c r="C72" s="69"/>
      <c r="D72" s="69"/>
      <c r="E72" s="69"/>
      <c r="F72" s="6"/>
    </row>
    <row r="73" spans="1:6" ht="15.75">
      <c r="A73" s="26" t="s">
        <v>66</v>
      </c>
      <c r="B73" s="11"/>
      <c r="C73" s="11"/>
      <c r="D73" s="11"/>
      <c r="E73" s="11"/>
      <c r="F73" s="6"/>
    </row>
  </sheetData>
  <sheetProtection/>
  <mergeCells count="2">
    <mergeCell ref="A67:E67"/>
    <mergeCell ref="A72:E72"/>
  </mergeCells>
  <printOptions/>
  <pageMargins left="0.7" right="0.7" top="0.75" bottom="0.75" header="0.3" footer="0.3"/>
  <pageSetup fitToHeight="2" fitToWidth="1" horizontalDpi="600" verticalDpi="600" orientation="landscape" scale="86" r:id="rId1"/>
</worksheet>
</file>

<file path=xl/worksheets/sheet7.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0">
      <selection activeCell="C14" sqref="C14"/>
    </sheetView>
  </sheetViews>
  <sheetFormatPr defaultColWidth="15.77734375" defaultRowHeight="15.75"/>
  <cols>
    <col min="1" max="1" width="59.77734375" style="0" customWidth="1"/>
  </cols>
  <sheetData>
    <row r="1" spans="1:7" ht="20.25">
      <c r="A1" s="5" t="s">
        <v>0</v>
      </c>
      <c r="B1" s="8"/>
      <c r="C1" s="7"/>
      <c r="D1" s="9"/>
      <c r="E1" s="6"/>
      <c r="F1" s="6"/>
      <c r="G1" s="6"/>
    </row>
    <row r="2" spans="1:7" ht="20.25">
      <c r="A2" s="5" t="s">
        <v>83</v>
      </c>
      <c r="B2" s="10"/>
      <c r="C2" s="9"/>
      <c r="D2" s="9"/>
      <c r="E2" s="11"/>
      <c r="F2" s="6"/>
      <c r="G2" s="6"/>
    </row>
    <row r="3" spans="1:7" ht="15.75">
      <c r="A3" s="9"/>
      <c r="B3" s="9"/>
      <c r="C3" s="9"/>
      <c r="D3" s="9"/>
      <c r="E3" s="6"/>
      <c r="F3" s="6"/>
      <c r="G3" s="6"/>
    </row>
    <row r="4" spans="1:7" ht="45.75">
      <c r="A4" s="29" t="s">
        <v>1</v>
      </c>
      <c r="B4" s="30" t="s">
        <v>57</v>
      </c>
      <c r="C4" s="31" t="s">
        <v>58</v>
      </c>
      <c r="D4" s="30" t="s">
        <v>59</v>
      </c>
      <c r="E4" s="30" t="s">
        <v>60</v>
      </c>
      <c r="F4" s="6"/>
      <c r="G4" s="6"/>
    </row>
    <row r="5" spans="1:7" ht="15.75">
      <c r="A5" s="6"/>
      <c r="B5" s="12"/>
      <c r="C5" s="11"/>
      <c r="D5" s="12"/>
      <c r="E5" s="11"/>
      <c r="F5" s="6"/>
      <c r="G5" s="6"/>
    </row>
    <row r="6" spans="1:7" ht="15.75">
      <c r="A6" s="6" t="s">
        <v>23</v>
      </c>
      <c r="B6" s="14">
        <v>17435000000</v>
      </c>
      <c r="C6" s="14">
        <v>16526623027</v>
      </c>
      <c r="D6" s="14">
        <v>908376973</v>
      </c>
      <c r="E6" s="14">
        <v>3524139999</v>
      </c>
      <c r="F6" s="11"/>
      <c r="G6" s="6"/>
    </row>
    <row r="7" spans="1:7" ht="15.75">
      <c r="A7" s="6"/>
      <c r="B7" s="33"/>
      <c r="C7" s="40"/>
      <c r="D7" s="33"/>
      <c r="E7" s="40"/>
      <c r="F7" s="11"/>
      <c r="G7" s="6"/>
    </row>
    <row r="8" spans="1:7" ht="29.25">
      <c r="A8" s="32" t="s">
        <v>87</v>
      </c>
      <c r="B8" s="33">
        <v>3000000000</v>
      </c>
      <c r="C8" s="33">
        <v>2979768596</v>
      </c>
      <c r="D8" s="33">
        <v>20231404</v>
      </c>
      <c r="E8" s="33">
        <v>285132331</v>
      </c>
      <c r="F8" s="11"/>
      <c r="G8" s="6"/>
    </row>
    <row r="9" spans="1:7" ht="15.75">
      <c r="A9" s="6"/>
      <c r="B9" s="33"/>
      <c r="C9" s="33"/>
      <c r="D9" s="33"/>
      <c r="E9" s="33"/>
      <c r="F9" s="11"/>
      <c r="G9" s="6"/>
    </row>
    <row r="10" spans="1:7" ht="15.75">
      <c r="A10" s="16" t="s">
        <v>45</v>
      </c>
      <c r="B10" s="33"/>
      <c r="C10" s="33"/>
      <c r="D10" s="33"/>
      <c r="E10" s="33"/>
      <c r="F10" s="11"/>
      <c r="G10" s="6"/>
    </row>
    <row r="11" spans="1:7" ht="15.75">
      <c r="A11" s="6" t="s">
        <v>2</v>
      </c>
      <c r="B11" s="33">
        <v>230000000</v>
      </c>
      <c r="C11" s="33">
        <v>200291165</v>
      </c>
      <c r="D11" s="33">
        <v>29708835</v>
      </c>
      <c r="E11" s="33">
        <v>32379687</v>
      </c>
      <c r="F11" s="11"/>
      <c r="G11" s="6"/>
    </row>
    <row r="12" spans="1:7" ht="15.75">
      <c r="A12" s="6" t="s">
        <v>8</v>
      </c>
      <c r="B12" s="33">
        <v>355000000</v>
      </c>
      <c r="C12" s="33">
        <v>355000000</v>
      </c>
      <c r="D12" s="33">
        <v>0</v>
      </c>
      <c r="E12" s="33">
        <v>3455503</v>
      </c>
      <c r="F12" s="11"/>
      <c r="G12" s="6"/>
    </row>
    <row r="13" spans="1:7" ht="15.75">
      <c r="A13" s="6" t="s">
        <v>4</v>
      </c>
      <c r="B13" s="33">
        <v>790000000</v>
      </c>
      <c r="C13" s="33" t="s">
        <v>85</v>
      </c>
      <c r="D13" s="33">
        <v>91479494</v>
      </c>
      <c r="E13" s="33">
        <v>466466948</v>
      </c>
      <c r="F13" s="11"/>
      <c r="G13" s="6"/>
    </row>
    <row r="14" spans="1:7" ht="15.75">
      <c r="A14" s="6" t="s">
        <v>5</v>
      </c>
      <c r="B14" s="33">
        <v>175000000</v>
      </c>
      <c r="C14" s="33" t="s">
        <v>86</v>
      </c>
      <c r="D14" s="33">
        <v>3190863</v>
      </c>
      <c r="E14" s="33">
        <v>58500766</v>
      </c>
      <c r="F14" s="11"/>
      <c r="G14" s="6"/>
    </row>
    <row r="15" spans="1:7" ht="15.75">
      <c r="A15" s="6" t="s">
        <v>3</v>
      </c>
      <c r="B15" s="33">
        <v>200000000</v>
      </c>
      <c r="C15" s="33">
        <v>153116866</v>
      </c>
      <c r="D15" s="33">
        <v>46883134</v>
      </c>
      <c r="E15" s="33">
        <v>92867014</v>
      </c>
      <c r="F15" s="11"/>
      <c r="G15" s="6"/>
    </row>
    <row r="16" spans="1:7" ht="15.75">
      <c r="A16" s="6"/>
      <c r="B16" s="33"/>
      <c r="C16" s="33"/>
      <c r="D16" s="33"/>
      <c r="E16" s="33"/>
      <c r="F16" s="11"/>
      <c r="G16" s="6"/>
    </row>
    <row r="17" spans="1:7" ht="15.75">
      <c r="A17" s="6" t="s">
        <v>41</v>
      </c>
      <c r="B17" s="33"/>
      <c r="C17" s="33"/>
      <c r="D17" s="33"/>
      <c r="E17" s="33"/>
      <c r="F17" s="11"/>
      <c r="G17" s="6"/>
    </row>
    <row r="18" spans="1:7" ht="15.75">
      <c r="A18" s="6" t="s">
        <v>39</v>
      </c>
      <c r="B18" s="33">
        <v>100000000</v>
      </c>
      <c r="C18" s="33">
        <v>100000000</v>
      </c>
      <c r="D18" s="33">
        <v>0</v>
      </c>
      <c r="E18" s="33">
        <v>0</v>
      </c>
      <c r="F18" s="11"/>
      <c r="G18" s="6"/>
    </row>
    <row r="19" spans="1:7" ht="15.75">
      <c r="A19" s="6" t="s">
        <v>12</v>
      </c>
      <c r="B19" s="33">
        <v>400000000</v>
      </c>
      <c r="C19" s="33">
        <v>400000000</v>
      </c>
      <c r="D19" s="33">
        <v>0</v>
      </c>
      <c r="E19" s="33">
        <v>9972897</v>
      </c>
      <c r="F19" s="11"/>
      <c r="G19" s="6"/>
    </row>
    <row r="20" spans="1:7" ht="15.75">
      <c r="A20" s="6"/>
      <c r="B20" s="33"/>
      <c r="C20" s="33"/>
      <c r="D20" s="33"/>
      <c r="E20" s="33"/>
      <c r="F20" s="11"/>
      <c r="G20" s="6"/>
    </row>
    <row r="21" spans="1:7" ht="15.75">
      <c r="A21" s="6" t="s">
        <v>42</v>
      </c>
      <c r="B21" s="33"/>
      <c r="C21" s="33"/>
      <c r="D21" s="33"/>
      <c r="E21" s="33"/>
      <c r="F21" s="11"/>
      <c r="G21" s="6"/>
    </row>
    <row r="22" spans="1:7" ht="15.75">
      <c r="A22" s="6" t="s">
        <v>9</v>
      </c>
      <c r="B22" s="33">
        <v>150000000</v>
      </c>
      <c r="C22" s="33" t="s">
        <v>64</v>
      </c>
      <c r="D22" s="33">
        <v>12353107</v>
      </c>
      <c r="E22" s="33">
        <v>7884529</v>
      </c>
      <c r="F22" s="11"/>
      <c r="G22" s="6"/>
    </row>
    <row r="23" spans="1:7" ht="15.75">
      <c r="A23" s="6" t="s">
        <v>10</v>
      </c>
      <c r="B23" s="33">
        <v>350000000</v>
      </c>
      <c r="C23" s="33">
        <v>340360314</v>
      </c>
      <c r="D23" s="33">
        <v>9639686</v>
      </c>
      <c r="E23" s="33">
        <v>18101671</v>
      </c>
      <c r="F23" s="11"/>
      <c r="G23" s="6"/>
    </row>
    <row r="24" spans="1:7" ht="15.75">
      <c r="A24" s="6" t="s">
        <v>11</v>
      </c>
      <c r="B24" s="33">
        <v>650000000</v>
      </c>
      <c r="C24" s="33">
        <v>647667912</v>
      </c>
      <c r="D24" s="33">
        <v>2332088</v>
      </c>
      <c r="E24" s="33">
        <v>67619046</v>
      </c>
      <c r="F24" s="11"/>
      <c r="G24" s="6"/>
    </row>
    <row r="25" spans="1:7" ht="15.75">
      <c r="A25" s="6"/>
      <c r="B25" s="33"/>
      <c r="C25" s="33"/>
      <c r="D25" s="33"/>
      <c r="E25" s="33"/>
      <c r="F25" s="11"/>
      <c r="G25" s="6"/>
    </row>
    <row r="26" spans="1:7" ht="15.75">
      <c r="A26" s="16" t="s">
        <v>43</v>
      </c>
      <c r="B26" s="33"/>
      <c r="C26" s="33"/>
      <c r="D26" s="33"/>
      <c r="E26" s="33"/>
      <c r="F26" s="11"/>
      <c r="G26" s="6"/>
    </row>
    <row r="27" spans="1:7" ht="15.75">
      <c r="A27" s="6" t="s">
        <v>22</v>
      </c>
      <c r="B27" s="33">
        <v>250000000</v>
      </c>
      <c r="C27" s="33">
        <v>247725454</v>
      </c>
      <c r="D27" s="33">
        <v>2274546</v>
      </c>
      <c r="E27" s="33">
        <v>26573662</v>
      </c>
      <c r="F27" s="11"/>
      <c r="G27" s="6"/>
    </row>
    <row r="28" spans="1:7" ht="15.75">
      <c r="A28" s="6" t="s">
        <v>51</v>
      </c>
      <c r="B28" s="33">
        <v>1200000000</v>
      </c>
      <c r="C28" s="33">
        <v>1151010576</v>
      </c>
      <c r="D28" s="33">
        <v>48989424</v>
      </c>
      <c r="E28" s="33">
        <v>324746088</v>
      </c>
      <c r="F28" s="11"/>
      <c r="G28" s="6"/>
    </row>
    <row r="29" spans="1:7" ht="15.75">
      <c r="A29" s="6"/>
      <c r="B29" s="33"/>
      <c r="C29" s="33"/>
      <c r="D29" s="33"/>
      <c r="E29" s="33"/>
      <c r="F29" s="11"/>
      <c r="G29" s="6"/>
    </row>
    <row r="30" spans="1:7" ht="15.75">
      <c r="A30" s="6" t="s">
        <v>80</v>
      </c>
      <c r="B30" s="33">
        <v>250000000</v>
      </c>
      <c r="C30" s="33">
        <v>250000000</v>
      </c>
      <c r="D30" s="33">
        <v>0</v>
      </c>
      <c r="E30" s="33">
        <v>0</v>
      </c>
      <c r="F30" s="11"/>
      <c r="G30" s="6"/>
    </row>
    <row r="31" spans="1:7" ht="15.75">
      <c r="A31" s="6"/>
      <c r="B31" s="33"/>
      <c r="C31" s="33"/>
      <c r="D31" s="33"/>
      <c r="E31" s="33"/>
      <c r="F31" s="11"/>
      <c r="G31" s="6"/>
    </row>
    <row r="32" spans="1:7" ht="15.75">
      <c r="A32" s="6" t="s">
        <v>24</v>
      </c>
      <c r="B32" s="33"/>
      <c r="C32" s="33"/>
      <c r="D32" s="33"/>
      <c r="E32" s="33"/>
      <c r="F32" s="11"/>
      <c r="G32" s="6"/>
    </row>
    <row r="33" spans="1:7" ht="15.75">
      <c r="A33" s="6" t="s">
        <v>13</v>
      </c>
      <c r="B33" s="33">
        <v>960000000</v>
      </c>
      <c r="C33" s="33">
        <v>952072000</v>
      </c>
      <c r="D33" s="33">
        <v>7928000</v>
      </c>
      <c r="E33" s="33">
        <v>28425000</v>
      </c>
      <c r="F33" s="11"/>
      <c r="G33" s="6"/>
    </row>
    <row r="34" spans="1:7" ht="15.75">
      <c r="A34" s="6" t="s">
        <v>14</v>
      </c>
      <c r="B34" s="33">
        <v>150000000</v>
      </c>
      <c r="C34" s="33">
        <v>149500000</v>
      </c>
      <c r="D34" s="33">
        <v>500000</v>
      </c>
      <c r="E34" s="33">
        <v>26745000</v>
      </c>
      <c r="F34" s="11"/>
      <c r="G34" s="6"/>
    </row>
    <row r="35" spans="1:7" ht="15.75">
      <c r="A35" s="6" t="s">
        <v>15</v>
      </c>
      <c r="B35" s="33">
        <v>25000000</v>
      </c>
      <c r="C35" s="33">
        <v>23425000</v>
      </c>
      <c r="D35" s="33">
        <v>1575000</v>
      </c>
      <c r="E35" s="33">
        <v>0</v>
      </c>
      <c r="F35" s="11"/>
      <c r="G35" s="6"/>
    </row>
    <row r="36" spans="1:7" ht="15.75">
      <c r="A36" s="6"/>
      <c r="B36" s="33"/>
      <c r="C36" s="33"/>
      <c r="D36" s="33"/>
      <c r="E36" s="33"/>
      <c r="F36" s="11"/>
      <c r="G36" s="6"/>
    </row>
    <row r="37" spans="1:7" ht="15.75">
      <c r="A37" s="6" t="s">
        <v>16</v>
      </c>
      <c r="B37" s="33">
        <v>200000000</v>
      </c>
      <c r="C37" s="33">
        <v>199770000</v>
      </c>
      <c r="D37" s="33">
        <v>230000</v>
      </c>
      <c r="E37" s="33">
        <v>0</v>
      </c>
      <c r="F37" s="11"/>
      <c r="G37" s="6"/>
    </row>
    <row r="38" spans="1:7" ht="15.75">
      <c r="A38" s="6"/>
      <c r="B38" s="33"/>
      <c r="C38" s="33"/>
      <c r="D38" s="33"/>
      <c r="E38" s="33"/>
      <c r="F38" s="11"/>
      <c r="G38" s="6"/>
    </row>
    <row r="39" spans="1:7" ht="15.75">
      <c r="A39" s="6" t="s">
        <v>21</v>
      </c>
      <c r="B39" s="33">
        <v>100000000</v>
      </c>
      <c r="C39" s="33">
        <v>99228000</v>
      </c>
      <c r="D39" s="33">
        <v>772000</v>
      </c>
      <c r="E39" s="33">
        <v>14861</v>
      </c>
      <c r="F39" s="11"/>
      <c r="G39" s="6"/>
    </row>
    <row r="40" spans="1:7" ht="15.75">
      <c r="A40" s="6"/>
      <c r="B40" s="33"/>
      <c r="C40" s="33"/>
      <c r="D40" s="33"/>
      <c r="E40" s="33"/>
      <c r="F40" s="11"/>
      <c r="G40" s="6"/>
    </row>
    <row r="41" spans="1:7" ht="15.75">
      <c r="A41" s="6" t="s">
        <v>17</v>
      </c>
      <c r="B41" s="33">
        <v>1000000000</v>
      </c>
      <c r="C41" s="33">
        <v>980075995</v>
      </c>
      <c r="D41" s="33">
        <v>19924005</v>
      </c>
      <c r="E41" s="33">
        <v>57002922</v>
      </c>
      <c r="F41" s="11"/>
      <c r="G41" s="6"/>
    </row>
    <row r="42" spans="1:7" ht="15.75">
      <c r="A42" s="6"/>
      <c r="B42" s="33"/>
      <c r="C42" s="33"/>
      <c r="D42" s="33"/>
      <c r="E42" s="33"/>
      <c r="F42" s="11"/>
      <c r="G42" s="6"/>
    </row>
    <row r="43" spans="1:7" ht="15.75">
      <c r="A43" s="6" t="s">
        <v>18</v>
      </c>
      <c r="B43" s="33">
        <v>250000000</v>
      </c>
      <c r="C43" s="33">
        <v>250000000</v>
      </c>
      <c r="D43" s="33">
        <v>0</v>
      </c>
      <c r="E43" s="33">
        <v>2677030</v>
      </c>
      <c r="F43" s="11"/>
      <c r="G43" s="6"/>
    </row>
    <row r="44" spans="1:7" ht="15.75">
      <c r="A44" s="6"/>
      <c r="B44" s="33"/>
      <c r="C44" s="33"/>
      <c r="D44" s="33"/>
      <c r="E44" s="33"/>
      <c r="F44" s="11"/>
      <c r="G44" s="6"/>
    </row>
    <row r="45" spans="1:7" ht="15.75">
      <c r="A45" s="6" t="s">
        <v>47</v>
      </c>
      <c r="B45" s="33"/>
      <c r="C45" s="41"/>
      <c r="D45" s="33"/>
      <c r="E45" s="33"/>
      <c r="F45" s="11"/>
      <c r="G45" s="6"/>
    </row>
    <row r="46" spans="1:7" ht="15.75">
      <c r="A46" s="17" t="s">
        <v>48</v>
      </c>
      <c r="B46" s="33" t="s">
        <v>68</v>
      </c>
      <c r="C46" s="33" t="s">
        <v>88</v>
      </c>
      <c r="D46" s="33" t="s">
        <v>92</v>
      </c>
      <c r="E46" s="33">
        <v>1033500203</v>
      </c>
      <c r="F46" s="11"/>
      <c r="G46" s="6"/>
    </row>
    <row r="47" spans="1:7" ht="15.75">
      <c r="A47" s="6" t="s">
        <v>27</v>
      </c>
      <c r="B47" s="33">
        <v>0</v>
      </c>
      <c r="C47" s="33">
        <v>1056347373</v>
      </c>
      <c r="D47" s="33">
        <v>0</v>
      </c>
      <c r="E47" s="33">
        <v>873119381</v>
      </c>
      <c r="F47" s="11"/>
      <c r="G47" s="6"/>
    </row>
    <row r="48" spans="1:7" ht="15.75">
      <c r="A48" s="17" t="s">
        <v>28</v>
      </c>
      <c r="B48" s="33">
        <v>0</v>
      </c>
      <c r="C48" s="33" t="s">
        <v>89</v>
      </c>
      <c r="D48" s="33">
        <v>0</v>
      </c>
      <c r="E48" s="33">
        <v>15279820</v>
      </c>
      <c r="F48" s="11"/>
      <c r="G48" s="6"/>
    </row>
    <row r="49" spans="1:7" ht="15.75">
      <c r="A49" s="17" t="s">
        <v>29</v>
      </c>
      <c r="B49" s="33">
        <v>0</v>
      </c>
      <c r="C49" s="33" t="s">
        <v>90</v>
      </c>
      <c r="D49" s="33">
        <v>0</v>
      </c>
      <c r="E49" s="33">
        <v>56152938</v>
      </c>
      <c r="F49" s="11"/>
      <c r="G49" s="6"/>
    </row>
    <row r="50" spans="1:7" ht="15.75">
      <c r="A50" s="17" t="s">
        <v>30</v>
      </c>
      <c r="B50" s="33">
        <v>0</v>
      </c>
      <c r="C50" s="33" t="s">
        <v>91</v>
      </c>
      <c r="D50" s="33">
        <v>0</v>
      </c>
      <c r="E50" s="33">
        <v>77708185</v>
      </c>
      <c r="F50" s="11"/>
      <c r="G50" s="6"/>
    </row>
    <row r="51" spans="1:7" ht="15.75">
      <c r="A51" s="6" t="s">
        <v>31</v>
      </c>
      <c r="B51" s="34">
        <v>0</v>
      </c>
      <c r="C51" s="34" t="s">
        <v>78</v>
      </c>
      <c r="D51" s="34">
        <v>0</v>
      </c>
      <c r="E51" s="34">
        <v>11239879</v>
      </c>
      <c r="F51" s="11"/>
      <c r="G51" s="18"/>
    </row>
    <row r="52" spans="1:7" ht="15.75">
      <c r="A52" s="6" t="s">
        <v>32</v>
      </c>
      <c r="B52" s="33">
        <v>1450000000</v>
      </c>
      <c r="C52" s="33">
        <v>1064151648</v>
      </c>
      <c r="D52" s="33">
        <v>385848352</v>
      </c>
      <c r="E52" s="33">
        <v>951348159</v>
      </c>
      <c r="F52" s="11"/>
      <c r="G52" s="6"/>
    </row>
    <row r="53" spans="1:7" ht="15.75">
      <c r="A53" s="6"/>
      <c r="B53" s="33"/>
      <c r="C53" s="33"/>
      <c r="D53" s="33"/>
      <c r="E53" s="33"/>
      <c r="F53" s="11"/>
      <c r="G53" s="6"/>
    </row>
    <row r="54" spans="1:7" ht="15.75">
      <c r="A54" s="6" t="s">
        <v>44</v>
      </c>
      <c r="B54" s="33"/>
      <c r="C54" s="33"/>
      <c r="D54" s="33"/>
      <c r="E54" s="33"/>
      <c r="F54" s="11"/>
      <c r="G54" s="6"/>
    </row>
    <row r="55" spans="1:7" ht="15.75">
      <c r="A55" s="17" t="s">
        <v>25</v>
      </c>
      <c r="B55" s="33" t="s">
        <v>50</v>
      </c>
      <c r="C55" s="33">
        <v>1043470320</v>
      </c>
      <c r="D55" s="33">
        <v>20529680</v>
      </c>
      <c r="E55" s="33">
        <v>3412754</v>
      </c>
      <c r="F55" s="11"/>
      <c r="G55" s="6"/>
    </row>
    <row r="56" spans="1:7" ht="15.75">
      <c r="A56" s="6" t="s">
        <v>26</v>
      </c>
      <c r="B56" s="33" t="s">
        <v>35</v>
      </c>
      <c r="C56" s="33">
        <v>49360000</v>
      </c>
      <c r="D56" s="33">
        <v>0</v>
      </c>
      <c r="E56" s="33">
        <v>0</v>
      </c>
      <c r="F56" s="11"/>
      <c r="G56" s="6"/>
    </row>
    <row r="57" spans="1:7" ht="15.75">
      <c r="A57" s="6" t="s">
        <v>40</v>
      </c>
      <c r="B57" s="33" t="s">
        <v>34</v>
      </c>
      <c r="C57" s="33">
        <v>136640000</v>
      </c>
      <c r="D57" s="33">
        <v>0</v>
      </c>
      <c r="E57" s="33">
        <v>12824437</v>
      </c>
      <c r="F57" s="11"/>
      <c r="G57" s="6"/>
    </row>
    <row r="58" spans="1:7" ht="15.75">
      <c r="A58" s="6"/>
      <c r="B58" s="33"/>
      <c r="C58" s="33"/>
      <c r="D58" s="33"/>
      <c r="E58" s="33"/>
      <c r="F58" s="11"/>
      <c r="G58" s="6"/>
    </row>
    <row r="59" spans="1:7" ht="15.75">
      <c r="A59" s="6" t="s">
        <v>46</v>
      </c>
      <c r="B59" s="33"/>
      <c r="C59" s="33"/>
      <c r="D59" s="33"/>
      <c r="E59" s="33"/>
      <c r="F59" s="11"/>
      <c r="G59" s="6"/>
    </row>
    <row r="60" spans="1:7" ht="15.75">
      <c r="A60" s="6" t="s">
        <v>19</v>
      </c>
      <c r="B60" s="33">
        <v>250000000</v>
      </c>
      <c r="C60" s="33">
        <v>250000000</v>
      </c>
      <c r="D60" s="33">
        <v>0</v>
      </c>
      <c r="E60" s="33">
        <v>13478354</v>
      </c>
      <c r="F60" s="11"/>
      <c r="G60" s="6"/>
    </row>
    <row r="61" spans="1:7" ht="15.75">
      <c r="A61" s="6" t="s">
        <v>38</v>
      </c>
      <c r="B61" s="33">
        <v>1250000000</v>
      </c>
      <c r="C61" s="33">
        <v>1250000000</v>
      </c>
      <c r="D61" s="33">
        <v>0</v>
      </c>
      <c r="E61" s="33">
        <v>0</v>
      </c>
      <c r="F61" s="11"/>
      <c r="G61" s="6"/>
    </row>
    <row r="62" spans="1:7" ht="15.75">
      <c r="A62" s="6" t="s">
        <v>20</v>
      </c>
      <c r="B62" s="33">
        <v>1000000000</v>
      </c>
      <c r="C62" s="33">
        <v>1000000000</v>
      </c>
      <c r="D62" s="33">
        <v>0</v>
      </c>
      <c r="E62" s="33">
        <v>1011137</v>
      </c>
      <c r="F62" s="11"/>
      <c r="G62" s="6"/>
    </row>
    <row r="63" spans="1:7" ht="15.75">
      <c r="A63" s="19"/>
      <c r="B63" s="20"/>
      <c r="C63" s="20"/>
      <c r="D63" s="20"/>
      <c r="E63" s="21"/>
      <c r="F63" s="6"/>
      <c r="G63" s="6"/>
    </row>
    <row r="64" spans="1:7" ht="15.75">
      <c r="A64" s="22" t="s">
        <v>49</v>
      </c>
      <c r="B64" s="23"/>
      <c r="C64" s="24"/>
      <c r="D64" s="23"/>
      <c r="E64" s="23"/>
      <c r="F64" s="6"/>
      <c r="G64" s="6"/>
    </row>
    <row r="65" spans="1:7" ht="15.75">
      <c r="A65" s="22"/>
      <c r="B65" s="23"/>
      <c r="C65" s="24"/>
      <c r="D65" s="23"/>
      <c r="E65" s="23"/>
      <c r="F65" s="6"/>
      <c r="G65" s="6"/>
    </row>
    <row r="66" spans="1:7" ht="15.75">
      <c r="A66" s="6" t="s">
        <v>37</v>
      </c>
      <c r="B66" s="23"/>
      <c r="C66" s="24"/>
      <c r="D66" s="23"/>
      <c r="E66" s="23"/>
      <c r="F66" s="6"/>
      <c r="G66" s="6"/>
    </row>
    <row r="67" spans="1:7" ht="32.25" customHeight="1">
      <c r="A67" s="68" t="s">
        <v>93</v>
      </c>
      <c r="B67" s="68"/>
      <c r="C67" s="68"/>
      <c r="D67" s="68"/>
      <c r="E67" s="68"/>
      <c r="F67" s="6"/>
      <c r="G67" s="6"/>
    </row>
    <row r="68" spans="1:7" ht="15.75">
      <c r="A68" s="22" t="s">
        <v>36</v>
      </c>
      <c r="B68" s="23"/>
      <c r="C68" s="24"/>
      <c r="D68" s="23"/>
      <c r="E68" s="23"/>
      <c r="F68" s="6"/>
      <c r="G68" s="6"/>
    </row>
    <row r="69" spans="1:7" ht="15.75">
      <c r="A69" s="22"/>
      <c r="B69" s="23"/>
      <c r="C69" s="24"/>
      <c r="D69" s="23"/>
      <c r="E69" s="23"/>
      <c r="F69" s="6"/>
      <c r="G69" s="6"/>
    </row>
    <row r="70" spans="1:7" ht="15.75">
      <c r="A70" s="22" t="s">
        <v>33</v>
      </c>
      <c r="B70" s="23"/>
      <c r="C70" s="24"/>
      <c r="D70" s="23"/>
      <c r="E70" s="23"/>
      <c r="F70" s="6"/>
      <c r="G70" s="6"/>
    </row>
    <row r="71" spans="1:7" ht="15.75">
      <c r="A71" s="6"/>
      <c r="B71" s="11"/>
      <c r="C71" s="11"/>
      <c r="D71" s="11"/>
      <c r="E71" s="11"/>
      <c r="F71" s="6"/>
      <c r="G71" s="6"/>
    </row>
    <row r="72" spans="1:7" ht="33.75" customHeight="1">
      <c r="A72" s="69" t="s">
        <v>94</v>
      </c>
      <c r="B72" s="69"/>
      <c r="C72" s="69"/>
      <c r="D72" s="69"/>
      <c r="E72" s="69"/>
      <c r="F72" s="6"/>
      <c r="G72" s="6"/>
    </row>
    <row r="73" spans="1:7" ht="15.75">
      <c r="A73" s="26" t="s">
        <v>66</v>
      </c>
      <c r="B73" s="11"/>
      <c r="C73" s="11"/>
      <c r="D73" s="11"/>
      <c r="E73" s="11"/>
      <c r="F73" s="6"/>
      <c r="G73" s="6"/>
    </row>
    <row r="74" spans="1:7" ht="15.75">
      <c r="A74" s="6"/>
      <c r="B74" s="11"/>
      <c r="C74" s="11"/>
      <c r="D74" s="11"/>
      <c r="E74" s="11"/>
      <c r="F74" s="6"/>
      <c r="G74" s="6"/>
    </row>
    <row r="75" spans="1:7" ht="15.75">
      <c r="A75" s="6"/>
      <c r="B75" s="11"/>
      <c r="C75" s="11"/>
      <c r="D75" s="11"/>
      <c r="E75" s="11"/>
      <c r="F75" s="6"/>
      <c r="G75" s="6"/>
    </row>
    <row r="76" spans="1:7" ht="15.75">
      <c r="A76" s="6"/>
      <c r="B76" s="11"/>
      <c r="C76" s="11"/>
      <c r="D76" s="11"/>
      <c r="E76" s="11"/>
      <c r="F76" s="6"/>
      <c r="G76" s="6"/>
    </row>
    <row r="77" spans="1:7" ht="15.75">
      <c r="A77" s="37"/>
      <c r="B77" s="38"/>
      <c r="C77" s="38"/>
      <c r="D77" s="38"/>
      <c r="E77" s="38"/>
      <c r="F77" s="37"/>
      <c r="G77" s="37"/>
    </row>
    <row r="78" spans="1:7" ht="15.75">
      <c r="A78" s="37"/>
      <c r="B78" s="38"/>
      <c r="C78" s="38"/>
      <c r="D78" s="38"/>
      <c r="E78" s="38"/>
      <c r="F78" s="37"/>
      <c r="G78" s="37"/>
    </row>
    <row r="79" spans="1:7" ht="15.75">
      <c r="A79" s="37"/>
      <c r="B79" s="38"/>
      <c r="C79" s="38"/>
      <c r="D79" s="38"/>
      <c r="E79" s="38"/>
      <c r="F79" s="37"/>
      <c r="G79" s="37"/>
    </row>
  </sheetData>
  <sheetProtection/>
  <mergeCells count="2">
    <mergeCell ref="A67:E67"/>
    <mergeCell ref="A72:E72"/>
  </mergeCells>
  <printOptions/>
  <pageMargins left="0.7" right="0.7" top="0.75" bottom="0.75" header="0.3" footer="0.3"/>
  <pageSetup fitToHeight="2" fitToWidth="1"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58">
      <selection activeCell="C23" sqref="C23"/>
    </sheetView>
  </sheetViews>
  <sheetFormatPr defaultColWidth="15.77734375" defaultRowHeight="15.75"/>
  <cols>
    <col min="1" max="1" width="59.77734375" style="0" customWidth="1"/>
  </cols>
  <sheetData>
    <row r="1" spans="1:5" ht="20.25">
      <c r="A1" s="5" t="s">
        <v>0</v>
      </c>
      <c r="B1" s="8"/>
      <c r="C1" s="7"/>
      <c r="D1" s="9"/>
      <c r="E1" s="6"/>
    </row>
    <row r="2" spans="1:5" ht="20.25">
      <c r="A2" s="5" t="s">
        <v>95</v>
      </c>
      <c r="B2" s="10"/>
      <c r="C2" s="9"/>
      <c r="D2" s="9"/>
      <c r="E2" s="11"/>
    </row>
    <row r="3" spans="1:5" ht="15.75">
      <c r="A3" s="9"/>
      <c r="B3" s="9"/>
      <c r="C3" s="9"/>
      <c r="D3" s="9"/>
      <c r="E3" s="6"/>
    </row>
    <row r="4" spans="1:5" ht="45.75">
      <c r="A4" s="29" t="s">
        <v>1</v>
      </c>
      <c r="B4" s="30" t="s">
        <v>57</v>
      </c>
      <c r="C4" s="31" t="s">
        <v>58</v>
      </c>
      <c r="D4" s="30" t="s">
        <v>59</v>
      </c>
      <c r="E4" s="30" t="s">
        <v>60</v>
      </c>
    </row>
    <row r="5" spans="1:5" ht="15.75">
      <c r="A5" s="6"/>
      <c r="B5" s="12"/>
      <c r="C5" s="11"/>
      <c r="D5" s="12"/>
      <c r="E5" s="11"/>
    </row>
    <row r="6" spans="1:5" ht="15.75">
      <c r="A6" s="6" t="s">
        <v>23</v>
      </c>
      <c r="B6" s="14">
        <v>17435000000</v>
      </c>
      <c r="C6" s="14">
        <v>16092991962</v>
      </c>
      <c r="D6" s="14">
        <v>1342008038</v>
      </c>
      <c r="E6" s="14">
        <v>3494364999</v>
      </c>
    </row>
    <row r="7" spans="1:5" ht="15.75">
      <c r="A7" s="6"/>
      <c r="B7" s="33"/>
      <c r="C7" s="40"/>
      <c r="D7" s="33"/>
      <c r="E7" s="40"/>
    </row>
    <row r="8" spans="1:5" ht="29.25">
      <c r="A8" s="32" t="s">
        <v>87</v>
      </c>
      <c r="B8" s="33">
        <v>3000000000</v>
      </c>
      <c r="C8" s="33">
        <v>2979768596</v>
      </c>
      <c r="D8" s="33">
        <v>20231404</v>
      </c>
      <c r="E8" s="33">
        <v>370660422</v>
      </c>
    </row>
    <row r="9" spans="1:5" ht="15.75">
      <c r="A9" s="6"/>
      <c r="B9" s="33"/>
      <c r="C9" s="33"/>
      <c r="D9" s="33"/>
      <c r="E9" s="33"/>
    </row>
    <row r="10" spans="1:5" ht="15.75">
      <c r="A10" s="16" t="s">
        <v>45</v>
      </c>
      <c r="B10" s="33"/>
      <c r="C10" s="33"/>
      <c r="D10" s="33"/>
      <c r="E10" s="33"/>
    </row>
    <row r="11" spans="1:5" ht="15.75">
      <c r="A11" s="6" t="s">
        <v>2</v>
      </c>
      <c r="B11" s="33">
        <v>230000000</v>
      </c>
      <c r="C11" s="33">
        <v>200291165</v>
      </c>
      <c r="D11" s="33">
        <v>29708835</v>
      </c>
      <c r="E11" s="33">
        <v>45022724</v>
      </c>
    </row>
    <row r="12" spans="1:5" ht="15.75">
      <c r="A12" s="6" t="s">
        <v>8</v>
      </c>
      <c r="B12" s="33">
        <v>355000000</v>
      </c>
      <c r="C12" s="33">
        <v>355000000</v>
      </c>
      <c r="D12" s="33">
        <v>0</v>
      </c>
      <c r="E12" s="33">
        <v>12564629</v>
      </c>
    </row>
    <row r="13" spans="1:5" ht="15.75">
      <c r="A13" s="6" t="s">
        <v>4</v>
      </c>
      <c r="B13" s="33">
        <v>790000000</v>
      </c>
      <c r="C13" s="33" t="s">
        <v>110</v>
      </c>
      <c r="D13" s="33">
        <v>129928129</v>
      </c>
      <c r="E13" s="33">
        <v>466036864</v>
      </c>
    </row>
    <row r="14" spans="1:5" ht="15.75">
      <c r="A14" s="6" t="s">
        <v>5</v>
      </c>
      <c r="B14" s="33">
        <v>175000000</v>
      </c>
      <c r="C14" s="33" t="s">
        <v>111</v>
      </c>
      <c r="D14" s="33">
        <v>3190863</v>
      </c>
      <c r="E14" s="33">
        <v>69553112</v>
      </c>
    </row>
    <row r="15" spans="1:5" ht="15.75">
      <c r="A15" s="6" t="s">
        <v>3</v>
      </c>
      <c r="B15" s="33">
        <v>200000000</v>
      </c>
      <c r="C15" s="33">
        <v>149928803</v>
      </c>
      <c r="D15" s="33">
        <v>50071197</v>
      </c>
      <c r="E15" s="33">
        <v>101560841</v>
      </c>
    </row>
    <row r="16" spans="1:5" ht="15.75">
      <c r="A16" s="6"/>
      <c r="B16" s="33"/>
      <c r="C16" s="33"/>
      <c r="D16" s="33"/>
      <c r="E16" s="33"/>
    </row>
    <row r="17" spans="1:5" ht="15.75">
      <c r="A17" s="6" t="s">
        <v>41</v>
      </c>
      <c r="B17" s="33"/>
      <c r="C17" s="33"/>
      <c r="D17" s="33"/>
      <c r="E17" s="33"/>
    </row>
    <row r="18" spans="1:5" ht="15.75">
      <c r="A18" s="6" t="s">
        <v>39</v>
      </c>
      <c r="B18" s="33">
        <v>100000000</v>
      </c>
      <c r="C18" s="33">
        <v>100000000</v>
      </c>
      <c r="D18" s="33">
        <v>0</v>
      </c>
      <c r="E18" s="33">
        <v>0</v>
      </c>
    </row>
    <row r="19" spans="1:5" ht="15.75">
      <c r="A19" s="6" t="s">
        <v>12</v>
      </c>
      <c r="B19" s="33">
        <v>400000000</v>
      </c>
      <c r="C19" s="33">
        <v>400000000</v>
      </c>
      <c r="D19" s="33">
        <v>0</v>
      </c>
      <c r="E19" s="33">
        <v>12107804</v>
      </c>
    </row>
    <row r="20" spans="1:5" ht="15.75">
      <c r="A20" s="6"/>
      <c r="B20" s="33"/>
      <c r="C20" s="33"/>
      <c r="D20" s="33"/>
      <c r="E20" s="33"/>
    </row>
    <row r="21" spans="1:5" ht="15.75">
      <c r="A21" s="6" t="s">
        <v>42</v>
      </c>
      <c r="B21" s="33"/>
      <c r="C21" s="41"/>
      <c r="D21" s="33"/>
      <c r="E21" s="33"/>
    </row>
    <row r="22" spans="1:5" ht="15.75">
      <c r="A22" s="6" t="s">
        <v>9</v>
      </c>
      <c r="B22" s="33">
        <v>150000000</v>
      </c>
      <c r="C22" s="33" t="s">
        <v>64</v>
      </c>
      <c r="D22" s="33">
        <v>12353107</v>
      </c>
      <c r="E22" s="33">
        <v>11103952</v>
      </c>
    </row>
    <row r="23" spans="1:5" ht="15.75">
      <c r="A23" s="6" t="s">
        <v>10</v>
      </c>
      <c r="B23" s="33">
        <v>350000000</v>
      </c>
      <c r="C23" s="33">
        <v>339957194</v>
      </c>
      <c r="D23" s="33">
        <v>10042806</v>
      </c>
      <c r="E23" s="33">
        <v>24794968</v>
      </c>
    </row>
    <row r="24" spans="1:5" ht="15.75">
      <c r="A24" s="6" t="s">
        <v>11</v>
      </c>
      <c r="B24" s="33">
        <v>650000000</v>
      </c>
      <c r="C24" s="33">
        <v>646113500</v>
      </c>
      <c r="D24" s="33">
        <v>3886500</v>
      </c>
      <c r="E24" s="33">
        <v>84023229</v>
      </c>
    </row>
    <row r="25" spans="1:5" ht="15.75">
      <c r="A25" s="6"/>
      <c r="B25" s="33"/>
      <c r="C25" s="33"/>
      <c r="D25" s="33"/>
      <c r="E25" s="33"/>
    </row>
    <row r="26" spans="1:5" ht="15.75">
      <c r="A26" s="16" t="s">
        <v>43</v>
      </c>
      <c r="B26" s="33"/>
      <c r="C26" s="33"/>
      <c r="D26" s="33"/>
      <c r="E26" s="33"/>
    </row>
    <row r="27" spans="1:5" ht="15.75">
      <c r="A27" s="6" t="s">
        <v>22</v>
      </c>
      <c r="B27" s="33">
        <v>250000000</v>
      </c>
      <c r="C27" s="33">
        <v>247352478</v>
      </c>
      <c r="D27" s="33">
        <v>2647522</v>
      </c>
      <c r="E27" s="33">
        <v>33455683</v>
      </c>
    </row>
    <row r="28" spans="1:5" ht="15.75">
      <c r="A28" s="6" t="s">
        <v>96</v>
      </c>
      <c r="B28" s="33">
        <v>1200000000</v>
      </c>
      <c r="C28" s="33">
        <v>1139153623</v>
      </c>
      <c r="D28" s="33">
        <v>60846377</v>
      </c>
      <c r="E28" s="33">
        <v>369042582</v>
      </c>
    </row>
    <row r="29" spans="1:5" ht="15.75">
      <c r="A29" s="6"/>
      <c r="B29" s="33"/>
      <c r="C29" s="33"/>
      <c r="D29" s="33"/>
      <c r="E29" s="33"/>
    </row>
    <row r="30" spans="1:5" ht="15.75">
      <c r="A30" s="6" t="s">
        <v>80</v>
      </c>
      <c r="B30" s="33">
        <v>250000000</v>
      </c>
      <c r="C30" s="33">
        <v>250000000</v>
      </c>
      <c r="D30" s="33">
        <v>0</v>
      </c>
      <c r="E30" s="33">
        <v>0</v>
      </c>
    </row>
    <row r="31" spans="1:5" ht="15.75">
      <c r="A31" s="6"/>
      <c r="B31" s="33"/>
      <c r="C31" s="33"/>
      <c r="D31" s="33"/>
      <c r="E31" s="33"/>
    </row>
    <row r="32" spans="1:5" ht="15.75">
      <c r="A32" s="6" t="s">
        <v>24</v>
      </c>
      <c r="B32" s="33"/>
      <c r="C32" s="33"/>
      <c r="D32" s="33"/>
      <c r="E32" s="33"/>
    </row>
    <row r="33" spans="1:5" ht="15.75">
      <c r="A33" s="6" t="s">
        <v>13</v>
      </c>
      <c r="B33" s="33">
        <v>960000000</v>
      </c>
      <c r="C33" s="33">
        <v>952072000</v>
      </c>
      <c r="D33" s="33">
        <v>7928000</v>
      </c>
      <c r="E33" s="33">
        <v>34360000</v>
      </c>
    </row>
    <row r="34" spans="1:5" ht="15.75">
      <c r="A34" s="6" t="s">
        <v>14</v>
      </c>
      <c r="B34" s="33">
        <v>150000000</v>
      </c>
      <c r="C34" s="33">
        <v>149500000</v>
      </c>
      <c r="D34" s="33">
        <v>500000</v>
      </c>
      <c r="E34" s="33">
        <v>31160000</v>
      </c>
    </row>
    <row r="35" spans="1:5" ht="15.75">
      <c r="A35" s="6" t="s">
        <v>15</v>
      </c>
      <c r="B35" s="33">
        <v>25000000</v>
      </c>
      <c r="C35" s="33">
        <v>23425000</v>
      </c>
      <c r="D35" s="33">
        <v>1575000</v>
      </c>
      <c r="E35" s="33">
        <v>0</v>
      </c>
    </row>
    <row r="36" spans="1:5" ht="15.75">
      <c r="A36" s="6"/>
      <c r="B36" s="33"/>
      <c r="C36" s="33"/>
      <c r="D36" s="33"/>
      <c r="E36" s="33"/>
    </row>
    <row r="37" spans="1:5" ht="15.75">
      <c r="A37" s="6" t="s">
        <v>16</v>
      </c>
      <c r="B37" s="33">
        <v>200000000</v>
      </c>
      <c r="C37" s="33">
        <v>199770000</v>
      </c>
      <c r="D37" s="33">
        <v>230000</v>
      </c>
      <c r="E37" s="33">
        <v>0</v>
      </c>
    </row>
    <row r="38" spans="1:5" ht="15.75">
      <c r="A38" s="6"/>
      <c r="B38" s="33"/>
      <c r="C38" s="33"/>
      <c r="D38" s="33"/>
      <c r="E38" s="33"/>
    </row>
    <row r="39" spans="1:5" ht="15.75">
      <c r="A39" s="6" t="s">
        <v>21</v>
      </c>
      <c r="B39" s="33">
        <v>100000000</v>
      </c>
      <c r="C39" s="33">
        <v>99228000</v>
      </c>
      <c r="D39" s="33">
        <v>772000</v>
      </c>
      <c r="E39" s="33">
        <v>17463</v>
      </c>
    </row>
    <row r="40" spans="1:5" ht="15.75">
      <c r="A40" s="6"/>
      <c r="B40" s="33"/>
      <c r="C40" s="33"/>
      <c r="D40" s="33"/>
      <c r="E40" s="33"/>
    </row>
    <row r="41" spans="1:5" ht="15.75">
      <c r="A41" s="6" t="s">
        <v>17</v>
      </c>
      <c r="B41" s="33">
        <v>1000000000</v>
      </c>
      <c r="C41" s="33">
        <v>979160299</v>
      </c>
      <c r="D41" s="33">
        <v>20839701</v>
      </c>
      <c r="E41" s="33">
        <v>67237920</v>
      </c>
    </row>
    <row r="42" spans="1:5" ht="15.75">
      <c r="A42" s="6"/>
      <c r="B42" s="33"/>
      <c r="C42" s="33"/>
      <c r="D42" s="33"/>
      <c r="E42" s="33"/>
    </row>
    <row r="43" spans="1:5" ht="15.75">
      <c r="A43" s="6" t="s">
        <v>18</v>
      </c>
      <c r="B43" s="33">
        <v>250000000</v>
      </c>
      <c r="C43" s="33">
        <v>250000000</v>
      </c>
      <c r="D43" s="33">
        <v>0</v>
      </c>
      <c r="E43" s="33">
        <v>4720436</v>
      </c>
    </row>
    <row r="44" spans="1:5" ht="15.75">
      <c r="A44" s="6"/>
      <c r="B44" s="33"/>
      <c r="C44" s="33"/>
      <c r="D44" s="33"/>
      <c r="E44" s="33"/>
    </row>
    <row r="45" spans="1:5" ht="15.75">
      <c r="A45" s="6" t="s">
        <v>47</v>
      </c>
      <c r="B45" s="33"/>
      <c r="C45" s="41"/>
      <c r="D45" s="33"/>
      <c r="E45" s="33"/>
    </row>
    <row r="46" spans="1:5" ht="15.75">
      <c r="A46" s="17" t="s">
        <v>48</v>
      </c>
      <c r="B46" s="33" t="s">
        <v>68</v>
      </c>
      <c r="C46" s="33" t="s">
        <v>98</v>
      </c>
      <c r="D46" s="33" t="s">
        <v>102</v>
      </c>
      <c r="E46" s="33">
        <f>SUM(E47:E51)</f>
        <v>911472102</v>
      </c>
    </row>
    <row r="47" spans="1:5" ht="15.75">
      <c r="A47" s="6" t="s">
        <v>27</v>
      </c>
      <c r="B47" s="33">
        <v>0</v>
      </c>
      <c r="C47" s="33">
        <v>887510257</v>
      </c>
      <c r="D47" s="33">
        <v>0</v>
      </c>
      <c r="E47" s="33">
        <v>764178427</v>
      </c>
    </row>
    <row r="48" spans="1:5" ht="15.75">
      <c r="A48" s="17" t="s">
        <v>28</v>
      </c>
      <c r="B48" s="33">
        <v>0</v>
      </c>
      <c r="C48" s="33" t="s">
        <v>99</v>
      </c>
      <c r="D48" s="33">
        <v>0</v>
      </c>
      <c r="E48" s="33">
        <v>15330084</v>
      </c>
    </row>
    <row r="49" spans="1:5" ht="15.75">
      <c r="A49" s="17" t="s">
        <v>29</v>
      </c>
      <c r="B49" s="33">
        <v>0</v>
      </c>
      <c r="C49" s="33" t="s">
        <v>100</v>
      </c>
      <c r="D49" s="33">
        <v>0</v>
      </c>
      <c r="E49" s="33">
        <v>43456928</v>
      </c>
    </row>
    <row r="50" spans="1:5" ht="15.75">
      <c r="A50" s="17" t="s">
        <v>30</v>
      </c>
      <c r="B50" s="33">
        <v>0</v>
      </c>
      <c r="C50" s="33" t="s">
        <v>101</v>
      </c>
      <c r="D50" s="33">
        <v>0</v>
      </c>
      <c r="E50" s="33">
        <v>75742389</v>
      </c>
    </row>
    <row r="51" spans="1:5" ht="15.75">
      <c r="A51" s="6" t="s">
        <v>31</v>
      </c>
      <c r="B51" s="34">
        <v>0</v>
      </c>
      <c r="C51" s="34" t="s">
        <v>78</v>
      </c>
      <c r="D51" s="34">
        <v>0</v>
      </c>
      <c r="E51" s="34">
        <v>12764274</v>
      </c>
    </row>
    <row r="52" spans="1:5" ht="15.75">
      <c r="A52" s="6" t="s">
        <v>32</v>
      </c>
      <c r="B52" s="33">
        <v>1450000000</v>
      </c>
      <c r="C52" s="33">
        <v>880548990</v>
      </c>
      <c r="D52" s="33">
        <v>569451010</v>
      </c>
      <c r="E52" s="33">
        <v>805995790</v>
      </c>
    </row>
    <row r="53" spans="1:5" ht="15.75">
      <c r="A53" s="6"/>
      <c r="B53" s="33"/>
      <c r="C53" s="33"/>
      <c r="D53" s="33"/>
      <c r="E53" s="33"/>
    </row>
    <row r="54" spans="1:5" ht="15.75">
      <c r="A54" s="6" t="s">
        <v>44</v>
      </c>
      <c r="B54" s="33"/>
      <c r="C54" s="33"/>
      <c r="D54" s="33"/>
      <c r="E54" s="33"/>
    </row>
    <row r="55" spans="1:5" ht="15.75">
      <c r="A55" s="17" t="s">
        <v>25</v>
      </c>
      <c r="B55" s="33" t="s">
        <v>71</v>
      </c>
      <c r="C55" s="33">
        <v>1041863707</v>
      </c>
      <c r="D55" s="33">
        <v>22136293</v>
      </c>
      <c r="E55" s="33">
        <v>2752040</v>
      </c>
    </row>
    <row r="56" spans="1:5" ht="15.75">
      <c r="A56" s="6" t="s">
        <v>26</v>
      </c>
      <c r="B56" s="33" t="s">
        <v>72</v>
      </c>
      <c r="C56" s="33">
        <v>49360000</v>
      </c>
      <c r="D56" s="33">
        <v>0</v>
      </c>
      <c r="E56" s="33">
        <v>38396</v>
      </c>
    </row>
    <row r="57" spans="1:5" ht="15.75">
      <c r="A57" s="6" t="s">
        <v>40</v>
      </c>
      <c r="B57" s="33" t="s">
        <v>73</v>
      </c>
      <c r="C57" s="33">
        <v>136640000</v>
      </c>
      <c r="D57" s="33">
        <v>0</v>
      </c>
      <c r="E57" s="33">
        <v>16588704</v>
      </c>
    </row>
    <row r="58" spans="1:5" ht="15.75">
      <c r="A58" s="6"/>
      <c r="B58" s="33"/>
      <c r="C58" s="33"/>
      <c r="D58" s="33"/>
      <c r="E58" s="33"/>
    </row>
    <row r="59" spans="1:5" ht="15.75">
      <c r="A59" s="6" t="s">
        <v>46</v>
      </c>
      <c r="B59" s="33"/>
      <c r="C59" s="33"/>
      <c r="D59" s="33"/>
      <c r="E59" s="33"/>
    </row>
    <row r="60" spans="1:5" ht="15.75">
      <c r="A60" s="6" t="s">
        <v>19</v>
      </c>
      <c r="B60" s="33">
        <v>250000000</v>
      </c>
      <c r="C60" s="33">
        <v>250000000</v>
      </c>
      <c r="D60" s="33">
        <v>0</v>
      </c>
      <c r="E60" s="33">
        <v>16250647</v>
      </c>
    </row>
    <row r="61" spans="1:5" ht="15.75">
      <c r="A61" s="6" t="s">
        <v>38</v>
      </c>
      <c r="B61" s="33">
        <v>1250000000</v>
      </c>
      <c r="C61" s="33">
        <v>1250000000</v>
      </c>
      <c r="D61" s="33">
        <v>0</v>
      </c>
      <c r="E61" s="33">
        <v>0</v>
      </c>
    </row>
    <row r="62" spans="1:5" ht="15.75">
      <c r="A62" s="6" t="s">
        <v>20</v>
      </c>
      <c r="B62" s="33">
        <v>1000000000</v>
      </c>
      <c r="C62" s="33">
        <v>1000000000</v>
      </c>
      <c r="D62" s="33">
        <v>0</v>
      </c>
      <c r="E62" s="33">
        <v>3844691</v>
      </c>
    </row>
    <row r="63" spans="1:5" ht="15.75">
      <c r="A63" s="19"/>
      <c r="B63" s="20"/>
      <c r="C63" s="20"/>
      <c r="D63" s="20"/>
      <c r="E63" s="21"/>
    </row>
    <row r="64" spans="1:5" ht="15.75">
      <c r="A64" s="22" t="s">
        <v>49</v>
      </c>
      <c r="B64" s="23"/>
      <c r="C64" s="24"/>
      <c r="D64" s="23"/>
      <c r="E64" s="23"/>
    </row>
    <row r="65" spans="1:5" ht="15.75">
      <c r="A65" s="22"/>
      <c r="B65" s="23"/>
      <c r="C65" s="24"/>
      <c r="D65" s="23"/>
      <c r="E65" s="23"/>
    </row>
    <row r="66" spans="1:5" ht="15.75">
      <c r="A66" s="6" t="s">
        <v>37</v>
      </c>
      <c r="B66" s="23"/>
      <c r="C66" s="24"/>
      <c r="D66" s="23"/>
      <c r="E66" s="23"/>
    </row>
    <row r="67" spans="1:5" ht="31.5" customHeight="1">
      <c r="A67" s="68" t="s">
        <v>93</v>
      </c>
      <c r="B67" s="68"/>
      <c r="C67" s="68"/>
      <c r="D67" s="68"/>
      <c r="E67" s="68"/>
    </row>
    <row r="68" spans="1:5" ht="15.75">
      <c r="A68" s="22" t="s">
        <v>36</v>
      </c>
      <c r="B68" s="23"/>
      <c r="C68" s="24"/>
      <c r="D68" s="23"/>
      <c r="E68" s="23"/>
    </row>
    <row r="69" spans="1:5" ht="15.75">
      <c r="A69" s="22"/>
      <c r="B69" s="23"/>
      <c r="C69" s="24"/>
      <c r="D69" s="23"/>
      <c r="E69" s="23"/>
    </row>
    <row r="70" spans="1:5" ht="15.75">
      <c r="A70" s="22" t="s">
        <v>33</v>
      </c>
      <c r="B70" s="23"/>
      <c r="C70" s="24"/>
      <c r="D70" s="23"/>
      <c r="E70" s="23"/>
    </row>
    <row r="71" spans="1:5" ht="15.75">
      <c r="A71" s="22"/>
      <c r="B71" s="11"/>
      <c r="C71" s="11"/>
      <c r="D71" s="11"/>
      <c r="E71" s="11"/>
    </row>
    <row r="72" spans="1:5" ht="15.75">
      <c r="A72" s="6" t="s">
        <v>97</v>
      </c>
      <c r="B72" s="11"/>
      <c r="C72" s="11"/>
      <c r="D72" s="11"/>
      <c r="E72" s="11"/>
    </row>
    <row r="73" spans="1:5" ht="15.75">
      <c r="A73" s="6"/>
      <c r="B73" s="11"/>
      <c r="C73" s="11"/>
      <c r="D73" s="11"/>
      <c r="E73" s="11"/>
    </row>
    <row r="74" spans="1:5" ht="15.75">
      <c r="A74" s="6"/>
      <c r="B74" s="11"/>
      <c r="C74" s="11"/>
      <c r="D74" s="11"/>
      <c r="E74" s="11"/>
    </row>
  </sheetData>
  <sheetProtection/>
  <mergeCells count="1">
    <mergeCell ref="A67:E67"/>
  </mergeCells>
  <printOptions/>
  <pageMargins left="0.7" right="0.7" top="0.75" bottom="0.75" header="0.3" footer="0.3"/>
  <pageSetup fitToHeight="2" fitToWidth="1" horizontalDpi="600" verticalDpi="600" orientation="landscape" scale="86" r:id="rId1"/>
</worksheet>
</file>

<file path=xl/worksheets/sheet9.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52">
      <selection activeCell="A1" sqref="A1"/>
    </sheetView>
  </sheetViews>
  <sheetFormatPr defaultColWidth="15.77734375" defaultRowHeight="15.75"/>
  <cols>
    <col min="1" max="1" width="59.77734375" style="0" customWidth="1"/>
  </cols>
  <sheetData>
    <row r="1" spans="1:8" ht="20.25">
      <c r="A1" s="5" t="s">
        <v>0</v>
      </c>
      <c r="B1" s="7"/>
      <c r="C1" s="7"/>
      <c r="D1" s="9"/>
      <c r="E1" s="6"/>
      <c r="F1" s="6"/>
      <c r="G1" s="6"/>
      <c r="H1" s="6"/>
    </row>
    <row r="2" spans="1:8" ht="20.25">
      <c r="A2" s="5" t="s">
        <v>103</v>
      </c>
      <c r="B2" s="9"/>
      <c r="C2" s="9"/>
      <c r="D2" s="9"/>
      <c r="E2" s="6"/>
      <c r="F2" s="6"/>
      <c r="G2" s="6"/>
      <c r="H2" s="6"/>
    </row>
    <row r="3" spans="1:8" ht="15.75">
      <c r="A3" s="9"/>
      <c r="B3" s="9"/>
      <c r="C3" s="9"/>
      <c r="D3" s="9"/>
      <c r="E3" s="6"/>
      <c r="F3" s="6"/>
      <c r="G3" s="6"/>
      <c r="H3" s="6"/>
    </row>
    <row r="4" spans="1:8" ht="45.75">
      <c r="A4" s="29" t="s">
        <v>1</v>
      </c>
      <c r="B4" s="30" t="s">
        <v>57</v>
      </c>
      <c r="C4" s="31" t="s">
        <v>58</v>
      </c>
      <c r="D4" s="30" t="s">
        <v>59</v>
      </c>
      <c r="E4" s="30" t="s">
        <v>60</v>
      </c>
      <c r="F4" s="6"/>
      <c r="G4" s="6"/>
      <c r="H4" s="6"/>
    </row>
    <row r="5" spans="1:8" ht="15.75">
      <c r="A5" s="6"/>
      <c r="B5" s="12"/>
      <c r="C5" s="12"/>
      <c r="D5" s="12"/>
      <c r="E5" s="6"/>
      <c r="F5" s="6"/>
      <c r="G5" s="6"/>
      <c r="H5" s="6"/>
    </row>
    <row r="6" spans="1:8" ht="15.75">
      <c r="A6" s="6" t="s">
        <v>23</v>
      </c>
      <c r="B6" s="14">
        <v>17435000000</v>
      </c>
      <c r="C6" s="14">
        <v>15740923040</v>
      </c>
      <c r="D6" s="14">
        <v>1694076960</v>
      </c>
      <c r="E6" s="14">
        <v>3525287999</v>
      </c>
      <c r="F6" s="11"/>
      <c r="G6" s="6"/>
      <c r="H6" s="6"/>
    </row>
    <row r="7" spans="1:8" ht="15.75">
      <c r="A7" s="6"/>
      <c r="B7" s="33"/>
      <c r="C7" s="33"/>
      <c r="D7" s="33"/>
      <c r="E7" s="33"/>
      <c r="F7" s="11"/>
      <c r="G7" s="6"/>
      <c r="H7" s="6"/>
    </row>
    <row r="8" spans="1:8" ht="29.25">
      <c r="A8" s="32" t="s">
        <v>87</v>
      </c>
      <c r="B8" s="33">
        <v>3000000000</v>
      </c>
      <c r="C8" s="33">
        <v>2979437063</v>
      </c>
      <c r="D8" s="33">
        <v>20562937</v>
      </c>
      <c r="E8" s="33">
        <v>458465329</v>
      </c>
      <c r="F8" s="11"/>
      <c r="G8" s="6"/>
      <c r="H8" s="6"/>
    </row>
    <row r="9" spans="1:8" ht="15.75">
      <c r="A9" s="6"/>
      <c r="B9" s="33"/>
      <c r="C9" s="33"/>
      <c r="D9" s="33"/>
      <c r="E9" s="33"/>
      <c r="F9" s="11"/>
      <c r="G9" s="6"/>
      <c r="H9" s="6"/>
    </row>
    <row r="10" spans="1:8" ht="15.75">
      <c r="A10" s="16" t="s">
        <v>45</v>
      </c>
      <c r="B10" s="33"/>
      <c r="C10" s="33"/>
      <c r="D10" s="33"/>
      <c r="E10" s="33"/>
      <c r="F10" s="11"/>
      <c r="G10" s="6"/>
      <c r="H10" s="6"/>
    </row>
    <row r="11" spans="1:8" ht="15.75">
      <c r="A11" s="6" t="s">
        <v>2</v>
      </c>
      <c r="B11" s="33">
        <v>230000000</v>
      </c>
      <c r="C11" s="33">
        <v>199982465</v>
      </c>
      <c r="D11" s="33">
        <v>30017535</v>
      </c>
      <c r="E11" s="33">
        <v>59447800</v>
      </c>
      <c r="F11" s="11"/>
      <c r="G11" s="6"/>
      <c r="H11" s="6"/>
    </row>
    <row r="12" spans="1:8" ht="15.75">
      <c r="A12" s="6" t="s">
        <v>8</v>
      </c>
      <c r="B12" s="33">
        <v>355000000</v>
      </c>
      <c r="C12" s="33">
        <v>355000000</v>
      </c>
      <c r="D12" s="33">
        <v>0</v>
      </c>
      <c r="E12" s="33">
        <v>27760084</v>
      </c>
      <c r="F12" s="11"/>
      <c r="G12" s="6"/>
      <c r="H12" s="6"/>
    </row>
    <row r="13" spans="1:8" ht="15.75">
      <c r="A13" s="6" t="s">
        <v>4</v>
      </c>
      <c r="B13" s="33">
        <v>790000000</v>
      </c>
      <c r="C13" s="33" t="s">
        <v>105</v>
      </c>
      <c r="D13" s="33">
        <v>138752630</v>
      </c>
      <c r="E13" s="33">
        <v>483211726</v>
      </c>
      <c r="F13" s="11"/>
      <c r="G13" s="6"/>
      <c r="H13" s="6"/>
    </row>
    <row r="14" spans="1:8" ht="15.75">
      <c r="A14" s="6" t="s">
        <v>5</v>
      </c>
      <c r="B14" s="33">
        <v>175000000</v>
      </c>
      <c r="C14" s="33" t="s">
        <v>106</v>
      </c>
      <c r="D14" s="33">
        <v>3198618</v>
      </c>
      <c r="E14" s="33">
        <v>81325656</v>
      </c>
      <c r="F14" s="11"/>
      <c r="G14" s="6"/>
      <c r="H14" s="6"/>
    </row>
    <row r="15" spans="1:8" ht="15.75">
      <c r="A15" s="6" t="s">
        <v>3</v>
      </c>
      <c r="B15" s="33">
        <v>200000000</v>
      </c>
      <c r="C15" s="33">
        <v>131754160</v>
      </c>
      <c r="D15" s="33">
        <v>68245840</v>
      </c>
      <c r="E15" s="33">
        <v>94616438</v>
      </c>
      <c r="F15" s="11"/>
      <c r="G15" s="6"/>
      <c r="H15" s="6"/>
    </row>
    <row r="16" spans="1:8" ht="15.75">
      <c r="A16" s="6"/>
      <c r="B16" s="33"/>
      <c r="C16" s="33"/>
      <c r="D16" s="33"/>
      <c r="E16" s="33"/>
      <c r="F16" s="11"/>
      <c r="G16" s="6"/>
      <c r="H16" s="6"/>
    </row>
    <row r="17" spans="1:8" ht="15.75">
      <c r="A17" s="6" t="s">
        <v>41</v>
      </c>
      <c r="B17" s="33"/>
      <c r="C17" s="33"/>
      <c r="D17" s="33"/>
      <c r="E17" s="33"/>
      <c r="F17" s="11"/>
      <c r="G17" s="6"/>
      <c r="H17" s="6"/>
    </row>
    <row r="18" spans="1:8" ht="15.75">
      <c r="A18" s="6" t="s">
        <v>39</v>
      </c>
      <c r="B18" s="33">
        <v>100000000</v>
      </c>
      <c r="C18" s="33">
        <v>100000000</v>
      </c>
      <c r="D18" s="33">
        <v>0</v>
      </c>
      <c r="E18" s="33">
        <v>0</v>
      </c>
      <c r="F18" s="11"/>
      <c r="G18" s="6"/>
      <c r="H18" s="6"/>
    </row>
    <row r="19" spans="1:8" ht="15.75">
      <c r="A19" s="6" t="s">
        <v>12</v>
      </c>
      <c r="B19" s="33">
        <v>400000000</v>
      </c>
      <c r="C19" s="33">
        <v>400000000</v>
      </c>
      <c r="D19" s="33">
        <v>0</v>
      </c>
      <c r="E19" s="33">
        <v>15810966</v>
      </c>
      <c r="F19" s="11"/>
      <c r="G19" s="6"/>
      <c r="H19" s="6"/>
    </row>
    <row r="20" spans="1:8" ht="15.75">
      <c r="A20" s="6"/>
      <c r="B20" s="33"/>
      <c r="C20" s="33"/>
      <c r="D20" s="33"/>
      <c r="E20" s="33"/>
      <c r="F20" s="11"/>
      <c r="G20" s="6"/>
      <c r="H20" s="6"/>
    </row>
    <row r="21" spans="1:8" ht="15.75">
      <c r="A21" s="6" t="s">
        <v>42</v>
      </c>
      <c r="B21" s="33"/>
      <c r="C21" s="33"/>
      <c r="D21" s="33"/>
      <c r="E21" s="33"/>
      <c r="F21" s="11"/>
      <c r="G21" s="6"/>
      <c r="H21" s="6"/>
    </row>
    <row r="22" spans="1:8" ht="15.75">
      <c r="A22" s="6" t="s">
        <v>9</v>
      </c>
      <c r="B22" s="33">
        <v>150000000</v>
      </c>
      <c r="C22" s="33" t="s">
        <v>64</v>
      </c>
      <c r="D22" s="33">
        <v>12353107</v>
      </c>
      <c r="E22" s="33">
        <v>14737138</v>
      </c>
      <c r="F22" s="11"/>
      <c r="G22" s="6"/>
      <c r="H22" s="6"/>
    </row>
    <row r="23" spans="1:8" ht="15.75">
      <c r="A23" s="6" t="s">
        <v>10</v>
      </c>
      <c r="B23" s="33">
        <v>350000000</v>
      </c>
      <c r="C23" s="33">
        <v>339623000</v>
      </c>
      <c r="D23" s="33">
        <v>10377000</v>
      </c>
      <c r="E23" s="33">
        <v>31631949</v>
      </c>
      <c r="F23" s="11"/>
      <c r="G23" s="6"/>
      <c r="H23" s="6"/>
    </row>
    <row r="24" spans="1:8" ht="15.75">
      <c r="A24" s="6" t="s">
        <v>11</v>
      </c>
      <c r="B24" s="33">
        <v>650000000</v>
      </c>
      <c r="C24" s="33">
        <v>646113500</v>
      </c>
      <c r="D24" s="33">
        <v>3886500</v>
      </c>
      <c r="E24" s="33">
        <v>97808887</v>
      </c>
      <c r="F24" s="11"/>
      <c r="G24" s="6"/>
      <c r="H24" s="6"/>
    </row>
    <row r="25" spans="1:8" ht="15.75">
      <c r="A25" s="6"/>
      <c r="B25" s="33"/>
      <c r="C25" s="33"/>
      <c r="D25" s="33"/>
      <c r="E25" s="33"/>
      <c r="F25" s="11"/>
      <c r="G25" s="6"/>
      <c r="H25" s="6"/>
    </row>
    <row r="26" spans="1:8" ht="15.75">
      <c r="A26" s="16" t="s">
        <v>43</v>
      </c>
      <c r="B26" s="33"/>
      <c r="C26" s="33"/>
      <c r="D26" s="33"/>
      <c r="E26" s="33"/>
      <c r="F26" s="11"/>
      <c r="G26" s="6"/>
      <c r="H26" s="6"/>
    </row>
    <row r="27" spans="1:8" ht="15.75">
      <c r="A27" s="6" t="s">
        <v>22</v>
      </c>
      <c r="B27" s="33">
        <v>250000000</v>
      </c>
      <c r="C27" s="33">
        <v>247258884</v>
      </c>
      <c r="D27" s="33">
        <v>2741116</v>
      </c>
      <c r="E27" s="33">
        <v>39409145</v>
      </c>
      <c r="F27" s="11"/>
      <c r="G27" s="6"/>
      <c r="H27" s="6"/>
    </row>
    <row r="28" spans="1:8" ht="15.75">
      <c r="A28" s="6" t="s">
        <v>96</v>
      </c>
      <c r="B28" s="33">
        <v>1200000000</v>
      </c>
      <c r="C28" s="33">
        <v>1129886500</v>
      </c>
      <c r="D28" s="33">
        <v>70113500</v>
      </c>
      <c r="E28" s="33">
        <v>422127589</v>
      </c>
      <c r="F28" s="11"/>
      <c r="G28" s="6"/>
      <c r="H28" s="6"/>
    </row>
    <row r="29" spans="1:8" ht="15.75">
      <c r="A29" s="6"/>
      <c r="B29" s="33"/>
      <c r="C29" s="33"/>
      <c r="D29" s="33"/>
      <c r="E29" s="33"/>
      <c r="F29" s="11"/>
      <c r="G29" s="6"/>
      <c r="H29" s="6"/>
    </row>
    <row r="30" spans="1:8" ht="15.75">
      <c r="A30" s="6" t="s">
        <v>80</v>
      </c>
      <c r="B30" s="33">
        <v>250000000</v>
      </c>
      <c r="C30" s="33">
        <v>250000000</v>
      </c>
      <c r="D30" s="33">
        <v>0</v>
      </c>
      <c r="E30" s="33">
        <v>0</v>
      </c>
      <c r="F30" s="11"/>
      <c r="G30" s="6"/>
      <c r="H30" s="6"/>
    </row>
    <row r="31" spans="1:8" ht="15.75">
      <c r="A31" s="6"/>
      <c r="B31" s="33"/>
      <c r="C31" s="33"/>
      <c r="D31" s="33"/>
      <c r="E31" s="33"/>
      <c r="F31" s="11"/>
      <c r="G31" s="6"/>
      <c r="H31" s="6"/>
    </row>
    <row r="32" spans="1:8" ht="15.75">
      <c r="A32" s="6" t="s">
        <v>24</v>
      </c>
      <c r="B32" s="33"/>
      <c r="C32" s="33"/>
      <c r="D32" s="33"/>
      <c r="E32" s="33"/>
      <c r="F32" s="11"/>
      <c r="G32" s="6"/>
      <c r="H32" s="6"/>
    </row>
    <row r="33" spans="1:8" ht="15.75">
      <c r="A33" s="6" t="s">
        <v>13</v>
      </c>
      <c r="B33" s="33">
        <v>960000000</v>
      </c>
      <c r="C33" s="33">
        <v>952072000</v>
      </c>
      <c r="D33" s="33">
        <v>7928000</v>
      </c>
      <c r="E33" s="33">
        <v>41509472</v>
      </c>
      <c r="F33" s="11"/>
      <c r="G33" s="6"/>
      <c r="H33" s="6"/>
    </row>
    <row r="34" spans="1:8" ht="15.75">
      <c r="A34" s="6" t="s">
        <v>14</v>
      </c>
      <c r="B34" s="33">
        <v>150000000</v>
      </c>
      <c r="C34" s="33">
        <v>149500000</v>
      </c>
      <c r="D34" s="33">
        <v>500000</v>
      </c>
      <c r="E34" s="33">
        <v>36504000</v>
      </c>
      <c r="F34" s="11"/>
      <c r="G34" s="6"/>
      <c r="H34" s="6"/>
    </row>
    <row r="35" spans="1:8" ht="15.75">
      <c r="A35" s="6" t="s">
        <v>15</v>
      </c>
      <c r="B35" s="33">
        <v>25000000</v>
      </c>
      <c r="C35" s="33">
        <v>23425000</v>
      </c>
      <c r="D35" s="33">
        <v>1575000</v>
      </c>
      <c r="E35" s="33">
        <v>0</v>
      </c>
      <c r="F35" s="11"/>
      <c r="G35" s="6"/>
      <c r="H35" s="6"/>
    </row>
    <row r="36" spans="1:8" ht="15.75">
      <c r="A36" s="6"/>
      <c r="B36" s="33"/>
      <c r="C36" s="33"/>
      <c r="D36" s="33"/>
      <c r="E36" s="33"/>
      <c r="F36" s="11"/>
      <c r="G36" s="6"/>
      <c r="H36" s="6"/>
    </row>
    <row r="37" spans="1:8" ht="15.75">
      <c r="A37" s="6" t="s">
        <v>16</v>
      </c>
      <c r="B37" s="33">
        <v>200000000</v>
      </c>
      <c r="C37" s="33">
        <v>199770000</v>
      </c>
      <c r="D37" s="33">
        <v>230000</v>
      </c>
      <c r="E37" s="33">
        <v>0</v>
      </c>
      <c r="F37" s="11"/>
      <c r="G37" s="6"/>
      <c r="H37" s="6"/>
    </row>
    <row r="38" spans="1:8" ht="15.75">
      <c r="A38" s="6"/>
      <c r="B38" s="33"/>
      <c r="C38" s="33"/>
      <c r="D38" s="33"/>
      <c r="E38" s="33"/>
      <c r="F38" s="11"/>
      <c r="G38" s="6"/>
      <c r="H38" s="6"/>
    </row>
    <row r="39" spans="1:8" ht="15.75">
      <c r="A39" s="6" t="s">
        <v>21</v>
      </c>
      <c r="B39" s="33">
        <v>100000000</v>
      </c>
      <c r="C39" s="33">
        <v>99228000</v>
      </c>
      <c r="D39" s="33">
        <v>772000</v>
      </c>
      <c r="E39" s="33">
        <v>30067</v>
      </c>
      <c r="F39" s="11"/>
      <c r="G39" s="6"/>
      <c r="H39" s="6"/>
    </row>
    <row r="40" spans="1:8" ht="15.75">
      <c r="A40" s="6"/>
      <c r="B40" s="33"/>
      <c r="C40" s="33"/>
      <c r="D40" s="33"/>
      <c r="E40" s="33"/>
      <c r="F40" s="11"/>
      <c r="G40" s="6"/>
      <c r="H40" s="6"/>
    </row>
    <row r="41" spans="1:8" ht="15.75">
      <c r="A41" s="6" t="s">
        <v>17</v>
      </c>
      <c r="B41" s="33">
        <v>1000000000</v>
      </c>
      <c r="C41" s="33">
        <v>977176969</v>
      </c>
      <c r="D41" s="33">
        <v>22823031</v>
      </c>
      <c r="E41" s="33">
        <v>74926010</v>
      </c>
      <c r="F41" s="11"/>
      <c r="G41" s="6"/>
      <c r="H41" s="6"/>
    </row>
    <row r="42" spans="1:8" ht="15.75">
      <c r="A42" s="6"/>
      <c r="B42" s="33"/>
      <c r="C42" s="33"/>
      <c r="D42" s="33"/>
      <c r="E42" s="33"/>
      <c r="F42" s="11"/>
      <c r="G42" s="6"/>
      <c r="H42" s="6"/>
    </row>
    <row r="43" spans="1:8" ht="15.75">
      <c r="A43" s="6" t="s">
        <v>18</v>
      </c>
      <c r="B43" s="33">
        <v>250000000</v>
      </c>
      <c r="C43" s="33">
        <v>250000000</v>
      </c>
      <c r="D43" s="33">
        <v>0</v>
      </c>
      <c r="E43" s="33">
        <v>7605848</v>
      </c>
      <c r="F43" s="11"/>
      <c r="G43" s="6"/>
      <c r="H43" s="6"/>
    </row>
    <row r="44" spans="1:8" ht="15.75">
      <c r="A44" s="6"/>
      <c r="B44" s="33"/>
      <c r="C44" s="33"/>
      <c r="D44" s="33"/>
      <c r="E44" s="33"/>
      <c r="F44" s="11"/>
      <c r="G44" s="6"/>
      <c r="H44" s="6"/>
    </row>
    <row r="45" spans="1:8" ht="15.75">
      <c r="A45" s="6" t="s">
        <v>47</v>
      </c>
      <c r="B45" s="33"/>
      <c r="C45" s="33"/>
      <c r="D45" s="33"/>
      <c r="E45" s="33"/>
      <c r="F45" s="11"/>
      <c r="G45" s="6"/>
      <c r="H45" s="6"/>
    </row>
    <row r="46" spans="1:8" ht="15.75">
      <c r="A46" s="17" t="s">
        <v>48</v>
      </c>
      <c r="B46" s="33"/>
      <c r="C46" s="33"/>
      <c r="D46" s="33"/>
      <c r="E46" s="33"/>
      <c r="F46" s="11"/>
      <c r="G46" s="6"/>
      <c r="H46" s="6"/>
    </row>
    <row r="47" spans="1:8" ht="15.75">
      <c r="A47" s="6" t="s">
        <v>27</v>
      </c>
      <c r="B47" s="33">
        <v>0</v>
      </c>
      <c r="C47" s="33">
        <v>774828926</v>
      </c>
      <c r="D47" s="33">
        <v>0</v>
      </c>
      <c r="E47" s="33">
        <v>697748568</v>
      </c>
      <c r="F47" s="11"/>
      <c r="G47" s="6"/>
      <c r="H47" s="6"/>
    </row>
    <row r="48" spans="1:8" ht="15.75">
      <c r="A48" s="17" t="s">
        <v>28</v>
      </c>
      <c r="B48" s="33">
        <v>0</v>
      </c>
      <c r="C48" s="33" t="s">
        <v>107</v>
      </c>
      <c r="D48" s="33">
        <v>0</v>
      </c>
      <c r="E48" s="33">
        <v>12284051</v>
      </c>
      <c r="F48" s="11"/>
      <c r="G48" s="6"/>
      <c r="H48" s="6"/>
    </row>
    <row r="49" spans="1:8" ht="15.75">
      <c r="A49" s="17" t="s">
        <v>29</v>
      </c>
      <c r="B49" s="33">
        <v>0</v>
      </c>
      <c r="C49" s="33" t="s">
        <v>100</v>
      </c>
      <c r="D49" s="33">
        <v>0</v>
      </c>
      <c r="E49" s="33">
        <v>45439835</v>
      </c>
      <c r="F49" s="11"/>
      <c r="G49" s="6"/>
      <c r="H49" s="6"/>
    </row>
    <row r="50" spans="1:8" ht="15.75">
      <c r="A50" s="17" t="s">
        <v>30</v>
      </c>
      <c r="B50" s="33">
        <v>0</v>
      </c>
      <c r="C50" s="33" t="s">
        <v>101</v>
      </c>
      <c r="D50" s="33">
        <v>0</v>
      </c>
      <c r="E50" s="33">
        <v>77979041</v>
      </c>
      <c r="F50" s="11"/>
      <c r="G50" s="6"/>
      <c r="H50" s="6"/>
    </row>
    <row r="51" spans="1:8" ht="15.75">
      <c r="A51" s="6" t="s">
        <v>31</v>
      </c>
      <c r="B51" s="34">
        <v>0</v>
      </c>
      <c r="C51" s="34" t="s">
        <v>78</v>
      </c>
      <c r="D51" s="34">
        <v>0</v>
      </c>
      <c r="E51" s="34">
        <v>14255466</v>
      </c>
      <c r="F51" s="11"/>
      <c r="G51" s="18"/>
      <c r="H51" s="6"/>
    </row>
    <row r="52" spans="1:8" ht="15.75">
      <c r="A52" s="17" t="s">
        <v>104</v>
      </c>
      <c r="B52" s="33" t="s">
        <v>68</v>
      </c>
      <c r="C52" s="33" t="s">
        <v>108</v>
      </c>
      <c r="D52" s="33" t="s">
        <v>109</v>
      </c>
      <c r="E52" s="33">
        <v>847706961</v>
      </c>
      <c r="F52" s="11"/>
      <c r="G52" s="6"/>
      <c r="H52" s="6"/>
    </row>
    <row r="53" spans="1:8" ht="15.75">
      <c r="A53" s="6" t="s">
        <v>32</v>
      </c>
      <c r="B53" s="33">
        <v>1450000000</v>
      </c>
      <c r="C53" s="33">
        <v>685750500</v>
      </c>
      <c r="D53" s="33">
        <v>764249500</v>
      </c>
      <c r="E53" s="33">
        <v>640297347</v>
      </c>
      <c r="F53" s="11"/>
      <c r="G53" s="6"/>
      <c r="H53" s="6"/>
    </row>
    <row r="54" spans="1:8" ht="15.75">
      <c r="A54" s="6"/>
      <c r="B54" s="33"/>
      <c r="C54" s="33"/>
      <c r="D54" s="33"/>
      <c r="E54" s="33"/>
      <c r="F54" s="11"/>
      <c r="G54" s="6"/>
      <c r="H54" s="6"/>
    </row>
    <row r="55" spans="1:8" ht="15.75">
      <c r="A55" s="6" t="s">
        <v>44</v>
      </c>
      <c r="B55" s="33"/>
      <c r="C55" s="33"/>
      <c r="D55" s="33"/>
      <c r="E55" s="33"/>
      <c r="F55" s="11"/>
      <c r="G55" s="6"/>
      <c r="H55" s="6"/>
    </row>
    <row r="56" spans="1:8" ht="15.75">
      <c r="A56" s="17" t="s">
        <v>25</v>
      </c>
      <c r="B56" s="33" t="s">
        <v>71</v>
      </c>
      <c r="C56" s="33">
        <v>1041696735</v>
      </c>
      <c r="D56" s="33">
        <v>22303265</v>
      </c>
      <c r="E56" s="33">
        <v>3288021</v>
      </c>
      <c r="F56" s="11"/>
      <c r="G56" s="6"/>
      <c r="H56" s="6"/>
    </row>
    <row r="57" spans="1:8" ht="15.75">
      <c r="A57" s="6" t="s">
        <v>26</v>
      </c>
      <c r="B57" s="33" t="s">
        <v>72</v>
      </c>
      <c r="C57" s="33">
        <v>49360000</v>
      </c>
      <c r="D57" s="33">
        <v>0</v>
      </c>
      <c r="E57" s="33">
        <v>75831</v>
      </c>
      <c r="F57" s="11"/>
      <c r="G57" s="6"/>
      <c r="H57" s="6"/>
    </row>
    <row r="58" spans="1:8" ht="15.75">
      <c r="A58" s="6" t="s">
        <v>40</v>
      </c>
      <c r="B58" s="33" t="s">
        <v>73</v>
      </c>
      <c r="C58" s="33">
        <v>136640000</v>
      </c>
      <c r="D58" s="33">
        <v>0</v>
      </c>
      <c r="E58" s="33">
        <v>18976603</v>
      </c>
      <c r="F58" s="11"/>
      <c r="G58" s="6"/>
      <c r="H58" s="6"/>
    </row>
    <row r="59" spans="1:8" ht="15.75">
      <c r="A59" s="6"/>
      <c r="B59" s="33"/>
      <c r="C59" s="33"/>
      <c r="D59" s="33"/>
      <c r="E59" s="33"/>
      <c r="F59" s="11"/>
      <c r="G59" s="6"/>
      <c r="H59" s="6"/>
    </row>
    <row r="60" spans="1:8" ht="15.75">
      <c r="A60" s="6" t="s">
        <v>46</v>
      </c>
      <c r="B60" s="33"/>
      <c r="C60" s="33"/>
      <c r="D60" s="33"/>
      <c r="E60" s="33"/>
      <c r="F60" s="11"/>
      <c r="G60" s="6"/>
      <c r="H60" s="6"/>
    </row>
    <row r="61" spans="1:8" ht="15.75">
      <c r="A61" s="6" t="s">
        <v>19</v>
      </c>
      <c r="B61" s="33">
        <v>250000000</v>
      </c>
      <c r="C61" s="33">
        <v>250000000</v>
      </c>
      <c r="D61" s="33">
        <v>0</v>
      </c>
      <c r="E61" s="33">
        <v>19475405</v>
      </c>
      <c r="F61" s="11"/>
      <c r="G61" s="6"/>
      <c r="H61" s="6"/>
    </row>
    <row r="62" spans="1:8" ht="15.75">
      <c r="A62" s="6" t="s">
        <v>38</v>
      </c>
      <c r="B62" s="33">
        <v>1250000000</v>
      </c>
      <c r="C62" s="33">
        <v>1250000000</v>
      </c>
      <c r="D62" s="33"/>
      <c r="E62" s="33">
        <v>0</v>
      </c>
      <c r="F62" s="11"/>
      <c r="G62" s="6"/>
      <c r="H62" s="6"/>
    </row>
    <row r="63" spans="1:8" ht="15.75">
      <c r="A63" s="6" t="s">
        <v>20</v>
      </c>
      <c r="B63" s="33">
        <v>1000000000</v>
      </c>
      <c r="C63" s="33">
        <v>1000000000</v>
      </c>
      <c r="D63" s="33">
        <v>0</v>
      </c>
      <c r="E63" s="33">
        <v>8539727</v>
      </c>
      <c r="F63" s="11"/>
      <c r="G63" s="6"/>
      <c r="H63" s="6"/>
    </row>
    <row r="64" spans="1:8" ht="15.75">
      <c r="A64" s="19"/>
      <c r="B64" s="20"/>
      <c r="C64" s="20"/>
      <c r="D64" s="20"/>
      <c r="E64" s="21"/>
      <c r="F64" s="6"/>
      <c r="G64" s="6"/>
      <c r="H64" s="6"/>
    </row>
    <row r="65" spans="1:8" ht="15.75">
      <c r="A65" s="22" t="s">
        <v>49</v>
      </c>
      <c r="B65" s="23"/>
      <c r="C65" s="24"/>
      <c r="D65" s="23"/>
      <c r="E65" s="23"/>
      <c r="F65" s="6"/>
      <c r="G65" s="6"/>
      <c r="H65" s="6"/>
    </row>
    <row r="66" spans="1:8" ht="15.75">
      <c r="A66" s="22"/>
      <c r="B66" s="23"/>
      <c r="C66" s="24"/>
      <c r="D66" s="23"/>
      <c r="E66" s="23"/>
      <c r="F66" s="6"/>
      <c r="G66" s="6"/>
      <c r="H66" s="6"/>
    </row>
    <row r="67" spans="1:8" ht="15.75">
      <c r="A67" s="6" t="s">
        <v>37</v>
      </c>
      <c r="B67" s="23"/>
      <c r="C67" s="24"/>
      <c r="D67" s="23"/>
      <c r="E67" s="23"/>
      <c r="F67" s="6"/>
      <c r="G67" s="6"/>
      <c r="H67" s="6"/>
    </row>
    <row r="68" spans="1:8" ht="31.5" customHeight="1">
      <c r="A68" s="68" t="s">
        <v>93</v>
      </c>
      <c r="B68" s="68"/>
      <c r="C68" s="68"/>
      <c r="D68" s="68"/>
      <c r="E68" s="68"/>
      <c r="F68" s="6"/>
      <c r="G68" s="6"/>
      <c r="H68" s="6"/>
    </row>
    <row r="69" spans="1:8" ht="15.75">
      <c r="A69" s="22" t="s">
        <v>36</v>
      </c>
      <c r="B69" s="23"/>
      <c r="C69" s="24"/>
      <c r="D69" s="23"/>
      <c r="E69" s="23"/>
      <c r="F69" s="6"/>
      <c r="G69" s="6"/>
      <c r="H69" s="6"/>
    </row>
    <row r="70" spans="1:8" ht="15.75">
      <c r="A70" s="22"/>
      <c r="B70" s="23"/>
      <c r="C70" s="24"/>
      <c r="D70" s="23"/>
      <c r="E70" s="23"/>
      <c r="F70" s="6"/>
      <c r="G70" s="6"/>
      <c r="H70" s="6"/>
    </row>
    <row r="71" spans="1:8" ht="15.75">
      <c r="A71" s="22" t="s">
        <v>33</v>
      </c>
      <c r="B71" s="23"/>
      <c r="C71" s="24"/>
      <c r="D71" s="23"/>
      <c r="E71" s="23"/>
      <c r="F71" s="6"/>
      <c r="G71" s="6"/>
      <c r="H71" s="6"/>
    </row>
    <row r="72" spans="1:8" ht="15.75">
      <c r="A72" s="22"/>
      <c r="B72" s="11"/>
      <c r="C72" s="11"/>
      <c r="D72" s="11"/>
      <c r="E72" s="11"/>
      <c r="F72" s="6"/>
      <c r="G72" s="6"/>
      <c r="H72" s="6"/>
    </row>
    <row r="73" spans="1:8" ht="15.75">
      <c r="A73" s="6" t="s">
        <v>97</v>
      </c>
      <c r="B73" s="11"/>
      <c r="C73" s="11"/>
      <c r="D73" s="11"/>
      <c r="E73" s="11"/>
      <c r="F73" s="6"/>
      <c r="G73" s="6"/>
      <c r="H73" s="6"/>
    </row>
    <row r="74" spans="1:8" ht="15.75">
      <c r="A74" s="6"/>
      <c r="B74" s="11"/>
      <c r="C74" s="11"/>
      <c r="D74" s="11"/>
      <c r="E74" s="11"/>
      <c r="F74" s="6"/>
      <c r="G74" s="6"/>
      <c r="H74" s="6"/>
    </row>
    <row r="75" spans="1:8" ht="15.75">
      <c r="A75" s="6"/>
      <c r="B75" s="11"/>
      <c r="C75" s="11"/>
      <c r="D75" s="11"/>
      <c r="E75" s="11"/>
      <c r="F75" s="6"/>
      <c r="G75" s="6"/>
      <c r="H75" s="6"/>
    </row>
    <row r="76" spans="1:8" ht="15.75">
      <c r="A76" s="6"/>
      <c r="B76" s="11"/>
      <c r="C76" s="11"/>
      <c r="D76" s="11"/>
      <c r="E76" s="11"/>
      <c r="F76" s="6"/>
      <c r="G76" s="6"/>
      <c r="H76" s="6"/>
    </row>
    <row r="77" spans="1:8" ht="15.75">
      <c r="A77" s="6"/>
      <c r="B77" s="11"/>
      <c r="C77" s="11"/>
      <c r="D77" s="11"/>
      <c r="E77" s="11"/>
      <c r="F77" s="6"/>
      <c r="G77" s="6"/>
      <c r="H77" s="6"/>
    </row>
  </sheetData>
  <sheetProtection/>
  <mergeCells count="1">
    <mergeCell ref="A68:E68"/>
  </mergeCells>
  <printOptions/>
  <pageMargins left="0.7" right="0.7" top="0.75" bottom="0.75" header="0.3" footer="0.3"/>
  <pageSetup fitToHeight="2"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2013-01-29T20:20:59Z</dcterms:created>
  <dcterms:modified xsi:type="dcterms:W3CDTF">2020-01-02T15:41:36Z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