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8" sheetId="1" r:id="rId1"/>
    <sheet name="2014" sheetId="2" r:id="rId2"/>
    <sheet name="2010" sheetId="3" r:id="rId3"/>
    <sheet name="2006" sheetId="4" r:id="rId4"/>
    <sheet name="2002" sheetId="5" r:id="rId5"/>
    <sheet name="1998" sheetId="6" r:id="rId6"/>
    <sheet name="1994" sheetId="7" r:id="rId7"/>
  </sheets>
  <definedNames>
    <definedName name="_xlnm.Print_Area" localSheetId="6">'1994'!$A$1:$R$76</definedName>
    <definedName name="_xlnm.Print_Area" localSheetId="4">'2002'!$A$1:$T$76</definedName>
    <definedName name="_xlnm.Print_Area" localSheetId="3">'2006'!$A$1:$R$76</definedName>
    <definedName name="_xlnm.Print_Area" localSheetId="2">'2010'!$A$1:$P$76</definedName>
    <definedName name="_xlnm.Print_Area" localSheetId="1">'2014'!$A$1:$P$76</definedName>
    <definedName name="_xlnm.Print_Area" localSheetId="0">'2018'!$A$1:$S$75</definedName>
  </definedNames>
  <calcPr fullCalcOnLoad="1"/>
</workbook>
</file>

<file path=xl/sharedStrings.xml><?xml version="1.0" encoding="utf-8"?>
<sst xmlns="http://schemas.openxmlformats.org/spreadsheetml/2006/main" count="615" uniqueCount="132">
  <si>
    <t xml:space="preserve"> </t>
  </si>
  <si>
    <t>County</t>
  </si>
  <si>
    <t>Libertarian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</si>
  <si>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</si>
  <si>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</si>
  <si>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</si>
  <si>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</si>
  <si>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</si>
  <si>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</si>
  <si>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</si>
  <si>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</si>
  <si>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</si>
  <si>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</si>
  <si>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</si>
  <si>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</si>
  <si>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</si>
  <si>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</si>
  <si>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</si>
  <si>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</si>
  <si>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</si>
  <si>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</si>
  <si>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</si>
  <si>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</si>
  <si>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</si>
  <si>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</si>
  <si>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</si>
  <si>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</si>
  <si>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</si>
  <si>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</si>
  <si>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</si>
  <si>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</si>
  <si>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</si>
  <si>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</si>
  <si>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</si>
  <si>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</si>
  <si>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</si>
  <si>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</si>
  <si>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</si>
  <si>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</si>
  <si>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</si>
  <si>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</si>
  <si>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</si>
  <si>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</si>
  <si>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</si>
  <si>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</si>
  <si>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</si>
  <si>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</si>
  <si>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</si>
  <si>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</si>
  <si>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</si>
  <si>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</si>
  <si>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</si>
  <si>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</si>
  <si>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</si>
  <si>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</si>
  <si>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</si>
  <si>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</si>
  <si>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</si>
  <si>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</si>
  <si>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</si>
  <si>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</si>
  <si>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</si>
  <si>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</si>
  <si>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</si>
  <si>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</si>
  <si>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</si>
  <si>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</si>
  <si>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</si>
  <si>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Democratic</t>
  </si>
  <si>
    <t>Republican</t>
  </si>
  <si>
    <t>New York State by County — November 4, 2014</t>
  </si>
  <si>
    <t>Green</t>
  </si>
  <si>
    <t>SOURCE: New York State Board of Elections; www.elections.ny.gov (last viewed June 4, 2015).</t>
  </si>
  <si>
    <t>Vote Cast for State Attorney General by Party of Candidate</t>
  </si>
  <si>
    <t>Letitia A.
James</t>
  </si>
  <si>
    <t>Keith
Wofford</t>
  </si>
  <si>
    <t>Conservative</t>
  </si>
  <si>
    <t>Michael
Sussman</t>
  </si>
  <si>
    <t>Working
Families</t>
  </si>
  <si>
    <t>Independence</t>
  </si>
  <si>
    <t>Nancy B.
Sliwa</t>
  </si>
  <si>
    <t>Reform</t>
  </si>
  <si>
    <t>Christopher P.
Garvey</t>
  </si>
  <si>
    <t>Blank, Void,
and Scattering</t>
  </si>
  <si>
    <t>New York State by County — November 6, 2018</t>
  </si>
  <si>
    <t>SOURCE: New York State Board of Elections; www.elections.ny.gov (last viewed April 29, 2019).</t>
  </si>
  <si>
    <t>All Votes Cast</t>
  </si>
  <si>
    <t>Independence &amp;
Women's Equality</t>
  </si>
  <si>
    <t>Conservative 
&amp; Stop 
Common Core</t>
  </si>
  <si>
    <t>John
Cahill</t>
  </si>
  <si>
    <t>Ramon J.
Jimenez</t>
  </si>
  <si>
    <t>Carl E.
Person</t>
  </si>
  <si>
    <t>Freedom</t>
  </si>
  <si>
    <t>SOURCE: New York State Board of Elections; www.elections.ny.gov.</t>
  </si>
  <si>
    <t>Eric T.
Schneiderman</t>
  </si>
  <si>
    <t>Dan
Donovan</t>
  </si>
  <si>
    <t>New York State by County — November 7, 2006</t>
  </si>
  <si>
    <t>SOURCE:  New York State Board of Elections; www.elections.state.ny.us.</t>
  </si>
  <si>
    <t>Socialist
Workers</t>
  </si>
  <si>
    <t>Andrew M.
Cuomo</t>
  </si>
  <si>
    <t>Jeanine
Pirro</t>
  </si>
  <si>
    <t>Rachel
Treichler</t>
  </si>
  <si>
    <t>Christopher
Garvey</t>
  </si>
  <si>
    <t>Martin
Koppel</t>
  </si>
  <si>
    <t>New York State by County — November 5, 2002</t>
  </si>
  <si>
    <t xml:space="preserve">Conservative </t>
  </si>
  <si>
    <t xml:space="preserve">   Liberal </t>
  </si>
  <si>
    <t>SOURCE:  New York State Board of Elections.</t>
  </si>
  <si>
    <t>Eliot L.
Spitzer</t>
  </si>
  <si>
    <t>Right
to Life</t>
  </si>
  <si>
    <t xml:space="preserve">Blank, Void,
and Missing </t>
  </si>
  <si>
    <t>Dora
Irizarry</t>
  </si>
  <si>
    <t>John J.
Broderick</t>
  </si>
  <si>
    <t>Mary Jo
Long</t>
  </si>
  <si>
    <t>Daniel A.
Conti, Jr.</t>
  </si>
  <si>
    <t>New York State by County — November 3, 1998</t>
  </si>
  <si>
    <t>Blank, Void,
and Missing</t>
  </si>
  <si>
    <t>Republican/
Tax Cut Now</t>
  </si>
  <si>
    <t>Eliot
Spitzer</t>
  </si>
  <si>
    <t>Dennis
Vacco</t>
  </si>
  <si>
    <t>Catherine
Abate</t>
  </si>
  <si>
    <t>Robert W.
Dapelo</t>
  </si>
  <si>
    <t>Johann L.
Moore</t>
  </si>
  <si>
    <t>New York State by County — November 8, 1994</t>
  </si>
  <si>
    <t xml:space="preserve">  Democrat </t>
  </si>
  <si>
    <t xml:space="preserve">Right
to Life </t>
  </si>
  <si>
    <t>Independence
Fusion</t>
  </si>
  <si>
    <t>Karen S.
Burstein</t>
  </si>
  <si>
    <t>Alfred I.
Skidmore</t>
  </si>
  <si>
    <t>Nancy H.
Rosenstock</t>
  </si>
  <si>
    <t>James M.
Hartman</t>
  </si>
  <si>
    <t>New York State by County — November 2,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</si>
</sst>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2"/>
      <color indexed="12"/>
      <name val="Rockwel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5" fontId="6" fillId="2" borderId="0" xfId="0" applyNumberFormat="1" applyFont="1" applyAlignment="1" applyProtection="1">
      <alignment/>
      <protection locked="0"/>
    </xf>
    <xf numFmtId="0" fontId="6" fillId="2" borderId="10" xfId="0" applyNumberFormat="1" applyFont="1" applyBorder="1" applyAlignment="1">
      <alignment/>
    </xf>
    <xf numFmtId="0" fontId="6" fillId="2" borderId="10" xfId="0" applyNumberFormat="1" applyFont="1" applyBorder="1" applyAlignment="1" applyProtection="1">
      <alignment horizontal="right"/>
      <protection locked="0"/>
    </xf>
    <xf numFmtId="0" fontId="6" fillId="2" borderId="11" xfId="0" applyNumberFormat="1" applyFont="1" applyBorder="1" applyAlignment="1" applyProtection="1">
      <alignment/>
      <protection locked="0"/>
    </xf>
    <xf numFmtId="0" fontId="6" fillId="2" borderId="11" xfId="0" applyNumberFormat="1" applyFont="1" applyBorder="1" applyAlignment="1" applyProtection="1">
      <alignment horizontal="right"/>
      <protection locked="0"/>
    </xf>
    <xf numFmtId="0" fontId="6" fillId="2" borderId="11" xfId="0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/>
      <protection locked="0"/>
    </xf>
    <xf numFmtId="3" fontId="6" fillId="2" borderId="0" xfId="0" applyNumberFormat="1" applyFont="1" applyAlignment="1" applyProtection="1">
      <alignment/>
      <protection locked="0"/>
    </xf>
    <xf numFmtId="3" fontId="6" fillId="2" borderId="0" xfId="0" applyNumberFormat="1" applyFont="1" applyAlignment="1">
      <alignment/>
    </xf>
    <xf numFmtId="3" fontId="6" fillId="2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2" borderId="10" xfId="0" applyNumberFormat="1" applyFont="1" applyBorder="1" applyAlignment="1">
      <alignment/>
    </xf>
    <xf numFmtId="5" fontId="4" fillId="2" borderId="0" xfId="0" applyNumberFormat="1" applyFont="1" applyAlignment="1" applyProtection="1">
      <alignment/>
      <protection locked="0"/>
    </xf>
    <xf numFmtId="5" fontId="4" fillId="2" borderId="0" xfId="0" applyNumberFormat="1" applyFont="1" applyAlignment="1" applyProtection="1" quotePrefix="1">
      <alignment/>
      <protection locked="0"/>
    </xf>
    <xf numFmtId="0" fontId="6" fillId="2" borderId="11" xfId="0" applyNumberFormat="1" applyFont="1" applyBorder="1" applyAlignment="1" applyProtection="1">
      <alignment horizontal="right" wrapText="1"/>
      <protection locked="0"/>
    </xf>
    <xf numFmtId="0" fontId="6" fillId="2" borderId="11" xfId="0" applyNumberFormat="1" applyFont="1" applyBorder="1" applyAlignment="1">
      <alignment horizontal="right" wrapText="1"/>
    </xf>
    <xf numFmtId="0" fontId="6" fillId="2" borderId="12" xfId="0" applyNumberFormat="1" applyFont="1" applyBorder="1" applyAlignment="1" applyProtection="1">
      <alignment horizontal="right" wrapText="1"/>
      <protection locked="0"/>
    </xf>
    <xf numFmtId="0" fontId="6" fillId="2" borderId="10" xfId="0" applyNumberFormat="1" applyFont="1" applyBorder="1" applyAlignment="1" applyProtection="1">
      <alignment horizontal="right" wrapText="1"/>
      <protection locked="0"/>
    </xf>
    <xf numFmtId="0" fontId="6" fillId="2" borderId="12" xfId="0" applyNumberFormat="1" applyFont="1" applyBorder="1" applyAlignment="1">
      <alignment horizontal="right" wrapText="1"/>
    </xf>
    <xf numFmtId="3" fontId="44" fillId="34" borderId="0" xfId="0" applyNumberFormat="1" applyFont="1" applyFill="1" applyBorder="1" applyAlignment="1">
      <alignment vertical="top"/>
    </xf>
    <xf numFmtId="3" fontId="6" fillId="2" borderId="0" xfId="0" applyNumberFormat="1" applyFont="1" applyAlignment="1">
      <alignment horizontal="right"/>
    </xf>
    <xf numFmtId="0" fontId="6" fillId="2" borderId="11" xfId="0" applyNumberFormat="1" applyFont="1" applyBorder="1" applyAlignment="1">
      <alignment horizontal="right"/>
    </xf>
    <xf numFmtId="37" fontId="6" fillId="2" borderId="0" xfId="0" applyNumberFormat="1" applyFont="1" applyAlignment="1" applyProtection="1">
      <alignment/>
      <protection locked="0"/>
    </xf>
    <xf numFmtId="37" fontId="6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5" fontId="36" fillId="2" borderId="0" xfId="48" applyNumberFormat="1" applyAlignment="1" applyProtection="1">
      <alignment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elections.ny.gov/2021ElectionResults.html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4"/>
  <sheetViews>
    <sheetView tabSelected="1" showOutlineSymbols="0" zoomScalePageLayoutView="0" workbookViewId="0" topLeftCell="A1">
      <selection activeCell="A1" sqref="A1"/>
    </sheetView>
  </sheetViews>
  <sheetFormatPr defaultColWidth="11.6640625" defaultRowHeight="15.75"/>
  <cols>
    <col min="1" max="1" width="18.99609375" style="1" customWidth="1"/>
    <col min="2" max="2" width="11.6640625" style="1" customWidth="1"/>
    <col min="3" max="3" width="3.6640625" style="1" customWidth="1"/>
    <col min="4" max="4" width="11.6640625" style="1" customWidth="1"/>
    <col min="5" max="5" width="3.6640625" style="1" customWidth="1"/>
    <col min="6" max="6" width="11.6640625" style="1" customWidth="1"/>
    <col min="7" max="7" width="3.6640625" style="1" customWidth="1"/>
    <col min="8" max="8" width="13.6640625" style="1" customWidth="1"/>
    <col min="9" max="9" width="3.6640625" style="1" customWidth="1"/>
    <col min="10" max="10" width="11.6640625" style="1" customWidth="1"/>
    <col min="11" max="11" width="3.6640625" style="1" customWidth="1"/>
    <col min="12" max="12" width="11.6640625" style="1" customWidth="1"/>
    <col min="13" max="13" width="2.77734375" style="1" customWidth="1"/>
    <col min="14" max="14" width="11.6640625" style="1" customWidth="1"/>
    <col min="15" max="15" width="1.77734375" style="1" customWidth="1"/>
    <col min="16" max="16" width="11.6640625" style="1" customWidth="1"/>
    <col min="17" max="17" width="3.6640625" style="1" customWidth="1"/>
    <col min="18" max="19" width="12.6640625" style="1" customWidth="1"/>
    <col min="20" max="16384" width="11.6640625" style="1" customWidth="1"/>
  </cols>
  <sheetData>
    <row r="1" spans="1:29" ht="20.25">
      <c r="A1" s="21" t="s">
        <v>73</v>
      </c>
      <c r="B1" s="6"/>
      <c r="C1" s="4"/>
      <c r="D1" s="6"/>
      <c r="E1" s="4"/>
      <c r="F1" s="6"/>
      <c r="G1" s="4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  <c r="AB1" s="3"/>
      <c r="AC1" s="3"/>
    </row>
    <row r="2" spans="1:29" ht="20.25">
      <c r="A2" s="22" t="s">
        <v>84</v>
      </c>
      <c r="B2" s="6"/>
      <c r="C2" s="4"/>
      <c r="D2" s="6"/>
      <c r="E2" s="4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</row>
    <row r="3" spans="1:2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3"/>
      <c r="Y3" s="3"/>
      <c r="Z3" s="3"/>
      <c r="AA3" s="3"/>
      <c r="AB3" s="3"/>
      <c r="AC3" s="3"/>
    </row>
    <row r="4" spans="1:29" ht="29.25">
      <c r="A4" s="7"/>
      <c r="B4" s="7"/>
      <c r="C4" s="7"/>
      <c r="D4" s="25" t="s">
        <v>74</v>
      </c>
      <c r="E4" s="7"/>
      <c r="F4" s="25" t="s">
        <v>75</v>
      </c>
      <c r="G4" s="7"/>
      <c r="H4" s="25" t="s">
        <v>75</v>
      </c>
      <c r="I4" s="7"/>
      <c r="J4" s="25" t="s">
        <v>77</v>
      </c>
      <c r="K4" s="7"/>
      <c r="L4" s="25" t="s">
        <v>74</v>
      </c>
      <c r="M4" s="8"/>
      <c r="N4" s="25" t="s">
        <v>74</v>
      </c>
      <c r="O4" s="26"/>
      <c r="P4" s="25" t="s">
        <v>80</v>
      </c>
      <c r="Q4" s="7"/>
      <c r="R4" s="27" t="s">
        <v>82</v>
      </c>
      <c r="S4" s="7"/>
      <c r="T4" s="4"/>
      <c r="U4" s="4"/>
      <c r="V4" s="3"/>
      <c r="W4" s="3"/>
      <c r="X4" s="3"/>
      <c r="Y4" s="3"/>
      <c r="Z4" s="3"/>
      <c r="AA4" s="3"/>
      <c r="AB4" s="3"/>
      <c r="AC4" s="3"/>
    </row>
    <row r="5" spans="1:29" ht="29.25">
      <c r="A5" s="9" t="s">
        <v>1</v>
      </c>
      <c r="B5" s="10" t="s">
        <v>86</v>
      </c>
      <c r="C5" s="11"/>
      <c r="D5" s="10" t="s">
        <v>68</v>
      </c>
      <c r="E5" s="11"/>
      <c r="F5" s="10" t="s">
        <v>69</v>
      </c>
      <c r="G5" s="11"/>
      <c r="H5" s="10" t="s">
        <v>76</v>
      </c>
      <c r="I5" s="11"/>
      <c r="J5" s="10" t="s">
        <v>71</v>
      </c>
      <c r="K5" s="11"/>
      <c r="L5" s="23" t="s">
        <v>78</v>
      </c>
      <c r="M5" s="10"/>
      <c r="N5" s="12" t="s">
        <v>79</v>
      </c>
      <c r="O5" s="12"/>
      <c r="P5" s="12" t="s">
        <v>81</v>
      </c>
      <c r="Q5" s="11"/>
      <c r="R5" s="10" t="s">
        <v>2</v>
      </c>
      <c r="S5" s="23" t="s">
        <v>83</v>
      </c>
      <c r="T5" s="4"/>
      <c r="U5" s="4"/>
      <c r="V5" s="3"/>
      <c r="W5" s="3"/>
      <c r="X5" s="3"/>
      <c r="Y5" s="3"/>
      <c r="Z5" s="3"/>
      <c r="AA5" s="3"/>
      <c r="AB5" s="3"/>
      <c r="AC5" s="3"/>
    </row>
    <row r="6" spans="1:29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3"/>
      <c r="AA6" s="3"/>
      <c r="AB6" s="3"/>
      <c r="AC6" s="3"/>
    </row>
    <row r="7" spans="1:29" ht="15.75">
      <c r="A7" s="13" t="s">
        <v>3</v>
      </c>
      <c r="B7" s="14">
        <f>+B9+B16</f>
        <v>6230962</v>
      </c>
      <c r="C7" s="15"/>
      <c r="D7" s="14">
        <f>+D9+D16</f>
        <v>3497213</v>
      </c>
      <c r="E7" s="15"/>
      <c r="F7" s="14">
        <f>+F9+F16</f>
        <v>1851510</v>
      </c>
      <c r="G7" s="15"/>
      <c r="H7" s="14">
        <f>+H9+H16</f>
        <v>257090</v>
      </c>
      <c r="I7" s="15"/>
      <c r="J7" s="14">
        <f>+J9+J16</f>
        <v>72512</v>
      </c>
      <c r="K7" s="15"/>
      <c r="L7" s="14">
        <f>+L9+L16</f>
        <v>152350</v>
      </c>
      <c r="M7" s="14"/>
      <c r="N7" s="14">
        <f>+N9+N16</f>
        <v>89676</v>
      </c>
      <c r="O7" s="14"/>
      <c r="P7" s="14">
        <f>+P9+P16</f>
        <v>26441</v>
      </c>
      <c r="Q7" s="15"/>
      <c r="R7" s="14">
        <f>+R9+R16</f>
        <v>43767</v>
      </c>
      <c r="S7" s="14">
        <f>+S9+S16</f>
        <v>240403</v>
      </c>
      <c r="T7" s="4"/>
      <c r="U7" s="4"/>
      <c r="V7" s="3"/>
      <c r="W7" s="3"/>
      <c r="X7" s="3"/>
      <c r="Y7" s="3"/>
      <c r="Z7" s="3"/>
      <c r="AA7" s="3"/>
      <c r="AB7" s="3"/>
      <c r="AC7" s="3"/>
    </row>
    <row r="8" spans="1:29" ht="15.75">
      <c r="A8" s="4"/>
      <c r="B8" s="14"/>
      <c r="C8" s="15"/>
      <c r="D8" s="14"/>
      <c r="E8" s="15"/>
      <c r="F8" s="14"/>
      <c r="G8" s="15"/>
      <c r="H8" s="14"/>
      <c r="I8" s="15"/>
      <c r="J8" s="14"/>
      <c r="K8" s="15"/>
      <c r="L8" s="14"/>
      <c r="M8" s="14"/>
      <c r="N8" s="14"/>
      <c r="O8" s="14"/>
      <c r="P8" s="14"/>
      <c r="Q8" s="15"/>
      <c r="R8" s="15"/>
      <c r="S8" s="14"/>
      <c r="T8" s="4"/>
      <c r="U8" s="4"/>
      <c r="V8" s="3"/>
      <c r="W8" s="3"/>
      <c r="X8" s="3"/>
      <c r="Y8" s="3"/>
      <c r="Z8" s="3"/>
      <c r="AA8" s="3"/>
      <c r="AB8" s="3"/>
      <c r="AC8" s="3"/>
    </row>
    <row r="9" spans="1:29" ht="15.75">
      <c r="A9" s="13" t="s">
        <v>4</v>
      </c>
      <c r="B9" s="14">
        <f>SUM(B10:B14)</f>
        <v>2122933</v>
      </c>
      <c r="C9" s="15"/>
      <c r="D9" s="14">
        <f>SUM(D10:D14)</f>
        <v>1610747</v>
      </c>
      <c r="E9" s="15"/>
      <c r="F9" s="14">
        <f>SUM(F10:F14)</f>
        <v>290401</v>
      </c>
      <c r="G9" s="15"/>
      <c r="H9" s="14">
        <f>SUM(H10:H14)</f>
        <v>27494</v>
      </c>
      <c r="I9" s="15"/>
      <c r="J9" s="14">
        <f>SUM(J10:J14)</f>
        <v>23772</v>
      </c>
      <c r="K9" s="15"/>
      <c r="L9" s="14">
        <f>SUM(L10:L14)</f>
        <v>75930</v>
      </c>
      <c r="M9" s="14"/>
      <c r="N9" s="14">
        <f>SUM(N10:N14)</f>
        <v>21162</v>
      </c>
      <c r="O9" s="14"/>
      <c r="P9" s="14">
        <f>SUM(P10:P14)</f>
        <v>6015</v>
      </c>
      <c r="Q9" s="15"/>
      <c r="R9" s="14">
        <f>SUM(R10:R14)</f>
        <v>8653</v>
      </c>
      <c r="S9" s="14">
        <f>SUM(S10:S14)</f>
        <v>58759</v>
      </c>
      <c r="T9" s="4"/>
      <c r="U9" s="4"/>
      <c r="V9" s="3"/>
      <c r="W9" s="3"/>
      <c r="X9" s="3"/>
      <c r="Y9" s="3"/>
      <c r="Z9" s="3"/>
      <c r="AA9" s="3"/>
      <c r="AB9" s="3"/>
      <c r="AC9" s="3"/>
    </row>
    <row r="10" spans="1:29" ht="15.75">
      <c r="A10" s="13" t="s">
        <v>5</v>
      </c>
      <c r="B10" s="14">
        <f>SUM(D10:S10)</f>
        <v>292565</v>
      </c>
      <c r="C10" s="15"/>
      <c r="D10" s="28">
        <v>249682</v>
      </c>
      <c r="E10" s="28"/>
      <c r="F10" s="28">
        <v>20216</v>
      </c>
      <c r="G10" s="28"/>
      <c r="H10" s="28">
        <v>2312</v>
      </c>
      <c r="I10" s="28"/>
      <c r="J10" s="28">
        <v>1795</v>
      </c>
      <c r="K10" s="28"/>
      <c r="L10" s="28">
        <v>5146</v>
      </c>
      <c r="M10" s="28"/>
      <c r="N10" s="28">
        <v>2292</v>
      </c>
      <c r="O10" s="28"/>
      <c r="P10" s="28">
        <v>592</v>
      </c>
      <c r="Q10" s="28"/>
      <c r="R10" s="28">
        <v>696</v>
      </c>
      <c r="S10" s="28">
        <v>9834</v>
      </c>
      <c r="T10" s="28"/>
      <c r="U10" s="28"/>
      <c r="V10" s="28"/>
      <c r="W10" s="3"/>
      <c r="X10" s="3"/>
      <c r="Y10" s="3"/>
      <c r="Z10" s="3"/>
      <c r="AA10" s="3"/>
      <c r="AB10" s="3"/>
      <c r="AC10" s="3"/>
    </row>
    <row r="11" spans="1:29" ht="15.75">
      <c r="A11" s="13" t="s">
        <v>6</v>
      </c>
      <c r="B11" s="14">
        <f>SUM(D11:S11)</f>
        <v>645096</v>
      </c>
      <c r="C11" s="15"/>
      <c r="D11" s="28">
        <v>494416</v>
      </c>
      <c r="E11" s="28"/>
      <c r="F11" s="28">
        <v>74903</v>
      </c>
      <c r="G11" s="28"/>
      <c r="H11" s="28">
        <v>7406</v>
      </c>
      <c r="I11" s="28"/>
      <c r="J11" s="28">
        <v>7711</v>
      </c>
      <c r="K11" s="28"/>
      <c r="L11" s="28">
        <v>34860</v>
      </c>
      <c r="M11" s="28"/>
      <c r="N11" s="28">
        <v>5955</v>
      </c>
      <c r="O11" s="28"/>
      <c r="P11" s="28">
        <v>1564</v>
      </c>
      <c r="Q11" s="28"/>
      <c r="R11" s="28">
        <v>2272</v>
      </c>
      <c r="S11" s="28">
        <v>16009</v>
      </c>
      <c r="T11" s="28"/>
      <c r="U11" s="28"/>
      <c r="V11" s="28"/>
      <c r="W11" s="3"/>
      <c r="X11" s="3"/>
      <c r="Y11" s="3"/>
      <c r="Z11" s="3"/>
      <c r="AA11" s="3"/>
      <c r="AB11" s="3"/>
      <c r="AC11" s="3"/>
    </row>
    <row r="12" spans="1:29" ht="15.75">
      <c r="A12" s="13" t="s">
        <v>7</v>
      </c>
      <c r="B12" s="14">
        <f>SUM(D12:S12)</f>
        <v>540445</v>
      </c>
      <c r="C12" s="15"/>
      <c r="D12" s="28">
        <v>432782</v>
      </c>
      <c r="E12" s="28"/>
      <c r="F12" s="28">
        <v>53601</v>
      </c>
      <c r="G12" s="28"/>
      <c r="H12" s="28">
        <v>3835</v>
      </c>
      <c r="I12" s="28"/>
      <c r="J12" s="28">
        <v>7536</v>
      </c>
      <c r="K12" s="28"/>
      <c r="L12" s="28">
        <v>21677</v>
      </c>
      <c r="M12" s="28"/>
      <c r="N12" s="28">
        <v>5974</v>
      </c>
      <c r="O12" s="28"/>
      <c r="P12" s="28">
        <v>1323</v>
      </c>
      <c r="Q12" s="28"/>
      <c r="R12" s="28">
        <v>2487</v>
      </c>
      <c r="S12" s="28">
        <v>11230</v>
      </c>
      <c r="T12" s="28"/>
      <c r="U12" s="28"/>
      <c r="V12" s="28"/>
      <c r="W12" s="3"/>
      <c r="X12" s="3"/>
      <c r="Y12" s="3"/>
      <c r="Z12" s="3"/>
      <c r="AA12" s="3"/>
      <c r="AB12" s="3"/>
      <c r="AC12" s="3"/>
    </row>
    <row r="13" spans="1:29" ht="15.75">
      <c r="A13" s="13" t="s">
        <v>8</v>
      </c>
      <c r="B13" s="14">
        <f>SUM(D13:S13)</f>
        <v>504309</v>
      </c>
      <c r="C13" s="15"/>
      <c r="D13" s="28">
        <v>370592</v>
      </c>
      <c r="E13" s="28"/>
      <c r="F13" s="28">
        <v>80488</v>
      </c>
      <c r="G13" s="28"/>
      <c r="H13" s="28">
        <v>8319</v>
      </c>
      <c r="I13" s="28"/>
      <c r="J13" s="28">
        <v>5618</v>
      </c>
      <c r="K13" s="28"/>
      <c r="L13" s="28">
        <v>12053</v>
      </c>
      <c r="M13" s="28"/>
      <c r="N13" s="28">
        <v>5138</v>
      </c>
      <c r="O13" s="28"/>
      <c r="P13" s="28">
        <v>2002</v>
      </c>
      <c r="Q13" s="28"/>
      <c r="R13" s="28">
        <v>2473</v>
      </c>
      <c r="S13" s="28">
        <v>17626</v>
      </c>
      <c r="T13" s="28"/>
      <c r="U13" s="28"/>
      <c r="V13" s="28"/>
      <c r="W13" s="3"/>
      <c r="X13" s="3"/>
      <c r="Y13" s="3"/>
      <c r="Z13" s="3"/>
      <c r="AA13" s="3"/>
      <c r="AB13" s="3"/>
      <c r="AC13" s="3"/>
    </row>
    <row r="14" spans="1:29" ht="15.75">
      <c r="A14" s="13" t="s">
        <v>9</v>
      </c>
      <c r="B14" s="14">
        <f>SUM(D14:S14)</f>
        <v>140518</v>
      </c>
      <c r="C14" s="15"/>
      <c r="D14" s="28">
        <v>63275</v>
      </c>
      <c r="E14" s="28"/>
      <c r="F14" s="28">
        <v>61193</v>
      </c>
      <c r="G14" s="28"/>
      <c r="H14" s="28">
        <v>5622</v>
      </c>
      <c r="I14" s="28"/>
      <c r="J14" s="28">
        <v>1112</v>
      </c>
      <c r="K14" s="28"/>
      <c r="L14" s="28">
        <v>2194</v>
      </c>
      <c r="M14" s="28"/>
      <c r="N14" s="28">
        <v>1803</v>
      </c>
      <c r="O14" s="28"/>
      <c r="P14" s="28">
        <v>534</v>
      </c>
      <c r="Q14" s="28"/>
      <c r="R14" s="28">
        <v>725</v>
      </c>
      <c r="S14" s="28">
        <v>4060</v>
      </c>
      <c r="T14" s="28"/>
      <c r="U14" s="28"/>
      <c r="V14" s="28"/>
      <c r="W14" s="3"/>
      <c r="X14" s="3"/>
      <c r="Y14" s="3"/>
      <c r="Z14" s="3"/>
      <c r="AA14" s="3"/>
      <c r="AB14" s="3"/>
      <c r="AC14" s="3"/>
    </row>
    <row r="15" spans="1:29" ht="15.75">
      <c r="A15" s="4"/>
      <c r="B15" s="14" t="s">
        <v>0</v>
      </c>
      <c r="C15" s="15"/>
      <c r="D15" s="14"/>
      <c r="E15" s="15"/>
      <c r="F15" s="14"/>
      <c r="G15" s="15"/>
      <c r="H15" s="14"/>
      <c r="I15" s="15"/>
      <c r="J15" s="14"/>
      <c r="K15" s="15"/>
      <c r="L15" s="14"/>
      <c r="M15" s="14"/>
      <c r="N15" s="14"/>
      <c r="O15" s="14"/>
      <c r="P15" s="14"/>
      <c r="Q15" s="15"/>
      <c r="R15" s="15"/>
      <c r="S15" s="14"/>
      <c r="T15" s="4"/>
      <c r="U15" s="4"/>
      <c r="V15" s="3"/>
      <c r="W15" s="3"/>
      <c r="X15" s="3"/>
      <c r="Y15" s="3"/>
      <c r="Z15" s="3"/>
      <c r="AA15" s="3"/>
      <c r="AB15" s="3"/>
      <c r="AC15" s="3"/>
    </row>
    <row r="16" spans="1:29" ht="15.75">
      <c r="A16" s="13" t="s">
        <v>10</v>
      </c>
      <c r="B16" s="14">
        <f>SUM(B17:B73)</f>
        <v>4108029</v>
      </c>
      <c r="C16" s="15"/>
      <c r="D16" s="14">
        <f>SUM(D17:D73)</f>
        <v>1886466</v>
      </c>
      <c r="E16" s="15"/>
      <c r="F16" s="14">
        <f>SUM(F17:F73)</f>
        <v>1561109</v>
      </c>
      <c r="G16" s="15"/>
      <c r="H16" s="14">
        <f>SUM(H17:H73)</f>
        <v>229596</v>
      </c>
      <c r="I16" s="15"/>
      <c r="J16" s="14">
        <f>SUM(J17:J73)</f>
        <v>48740</v>
      </c>
      <c r="K16" s="15"/>
      <c r="L16" s="14">
        <f>SUM(L17:L73)</f>
        <v>76420</v>
      </c>
      <c r="M16" s="14"/>
      <c r="N16" s="14">
        <f>SUM(N17:N73)</f>
        <v>68514</v>
      </c>
      <c r="O16" s="14"/>
      <c r="P16" s="14">
        <f>SUM(P17:P73)</f>
        <v>20426</v>
      </c>
      <c r="Q16" s="15"/>
      <c r="R16" s="14">
        <f>SUM(R17:R73)</f>
        <v>35114</v>
      </c>
      <c r="S16" s="14">
        <f>SUM(S17:S73)</f>
        <v>181644</v>
      </c>
      <c r="T16" s="4"/>
      <c r="U16" s="4"/>
      <c r="V16" s="3"/>
      <c r="W16" s="3"/>
      <c r="X16" s="3"/>
      <c r="Y16" s="3"/>
      <c r="Z16" s="3"/>
      <c r="AA16" s="3"/>
      <c r="AB16" s="3"/>
      <c r="AC16" s="3"/>
    </row>
    <row r="17" spans="1:29" ht="15.75">
      <c r="A17" s="13" t="s">
        <v>11</v>
      </c>
      <c r="B17" s="14">
        <f aca="true" t="shared" si="0" ref="B17:B22">SUM(D17:S17)</f>
        <v>117296</v>
      </c>
      <c r="C17" s="15"/>
      <c r="D17" s="28">
        <v>63595</v>
      </c>
      <c r="E17" s="28"/>
      <c r="F17" s="28">
        <v>32649</v>
      </c>
      <c r="G17" s="28"/>
      <c r="H17" s="28">
        <v>6293</v>
      </c>
      <c r="I17" s="28"/>
      <c r="J17" s="28">
        <v>1917</v>
      </c>
      <c r="K17" s="28"/>
      <c r="L17" s="28">
        <v>3881</v>
      </c>
      <c r="M17" s="28"/>
      <c r="N17" s="28">
        <v>2562</v>
      </c>
      <c r="O17" s="28"/>
      <c r="P17" s="28">
        <v>603</v>
      </c>
      <c r="Q17" s="28"/>
      <c r="R17" s="28">
        <v>1156</v>
      </c>
      <c r="S17" s="28">
        <v>4640</v>
      </c>
      <c r="T17" s="28"/>
      <c r="U17" s="28"/>
      <c r="V17" s="28"/>
      <c r="W17" s="3"/>
      <c r="X17" s="3"/>
      <c r="Y17" s="3"/>
      <c r="Z17" s="3"/>
      <c r="AA17" s="3"/>
      <c r="AB17" s="3"/>
      <c r="AC17" s="3"/>
    </row>
    <row r="18" spans="1:29" ht="15.75">
      <c r="A18" s="13" t="s">
        <v>12</v>
      </c>
      <c r="B18" s="14">
        <f t="shared" si="0"/>
        <v>15353</v>
      </c>
      <c r="C18" s="15"/>
      <c r="D18" s="28">
        <v>3568</v>
      </c>
      <c r="E18" s="28"/>
      <c r="F18" s="28">
        <v>9246</v>
      </c>
      <c r="G18" s="28"/>
      <c r="H18" s="28">
        <v>974</v>
      </c>
      <c r="I18" s="28"/>
      <c r="J18" s="28">
        <v>125</v>
      </c>
      <c r="K18" s="28"/>
      <c r="L18" s="28">
        <v>197</v>
      </c>
      <c r="M18" s="28"/>
      <c r="N18" s="28">
        <v>162</v>
      </c>
      <c r="O18" s="28"/>
      <c r="P18" s="28">
        <v>72</v>
      </c>
      <c r="Q18" s="28"/>
      <c r="R18" s="28">
        <v>197</v>
      </c>
      <c r="S18" s="28">
        <v>812</v>
      </c>
      <c r="T18" s="28"/>
      <c r="U18" s="28"/>
      <c r="V18" s="28"/>
      <c r="W18" s="3"/>
      <c r="X18" s="3"/>
      <c r="Y18" s="3"/>
      <c r="Z18" s="3"/>
      <c r="AA18" s="3"/>
      <c r="AB18" s="3"/>
      <c r="AC18" s="3"/>
    </row>
    <row r="19" spans="1:29" ht="15.75">
      <c r="A19" s="13" t="s">
        <v>13</v>
      </c>
      <c r="B19" s="14">
        <f t="shared" si="0"/>
        <v>74507</v>
      </c>
      <c r="C19" s="15"/>
      <c r="D19" s="28">
        <v>32111</v>
      </c>
      <c r="E19" s="28"/>
      <c r="F19" s="28">
        <v>30241</v>
      </c>
      <c r="G19" s="28"/>
      <c r="H19" s="28">
        <v>2991</v>
      </c>
      <c r="I19" s="28"/>
      <c r="J19" s="28">
        <v>942</v>
      </c>
      <c r="K19" s="28"/>
      <c r="L19" s="28">
        <v>1695</v>
      </c>
      <c r="M19" s="28"/>
      <c r="N19" s="28">
        <v>1413</v>
      </c>
      <c r="O19" s="28"/>
      <c r="P19" s="28">
        <v>384</v>
      </c>
      <c r="Q19" s="28"/>
      <c r="R19" s="28">
        <v>822</v>
      </c>
      <c r="S19" s="28">
        <v>3908</v>
      </c>
      <c r="T19" s="28"/>
      <c r="U19" s="28"/>
      <c r="V19" s="28"/>
      <c r="W19" s="3"/>
      <c r="X19" s="3"/>
      <c r="Y19" s="3"/>
      <c r="Z19" s="3"/>
      <c r="AA19" s="3"/>
      <c r="AB19" s="3"/>
      <c r="AC19" s="3"/>
    </row>
    <row r="20" spans="1:29" ht="15.75">
      <c r="A20" s="13" t="s">
        <v>14</v>
      </c>
      <c r="B20" s="14">
        <f t="shared" si="0"/>
        <v>24621</v>
      </c>
      <c r="C20" s="15"/>
      <c r="D20" s="28">
        <v>6774</v>
      </c>
      <c r="E20" s="28"/>
      <c r="F20" s="28">
        <v>13441</v>
      </c>
      <c r="G20" s="28"/>
      <c r="H20" s="28">
        <v>1773</v>
      </c>
      <c r="I20" s="28"/>
      <c r="J20" s="28">
        <v>209</v>
      </c>
      <c r="K20" s="28"/>
      <c r="L20" s="28">
        <v>305</v>
      </c>
      <c r="M20" s="28"/>
      <c r="N20" s="28">
        <v>387</v>
      </c>
      <c r="O20" s="28"/>
      <c r="P20" s="28">
        <v>128</v>
      </c>
      <c r="Q20" s="28"/>
      <c r="R20" s="28">
        <v>298</v>
      </c>
      <c r="S20" s="28">
        <v>1306</v>
      </c>
      <c r="T20" s="28"/>
      <c r="U20" s="28"/>
      <c r="V20" s="28"/>
      <c r="W20" s="3"/>
      <c r="X20" s="3"/>
      <c r="Y20" s="3"/>
      <c r="Z20" s="3"/>
      <c r="AA20" s="3"/>
      <c r="AB20" s="3"/>
      <c r="AC20" s="3"/>
    </row>
    <row r="21" spans="1:29" ht="15.75">
      <c r="A21" s="13" t="s">
        <v>15</v>
      </c>
      <c r="B21" s="14">
        <f t="shared" si="0"/>
        <v>28171</v>
      </c>
      <c r="C21" s="15"/>
      <c r="D21" s="28">
        <v>10441</v>
      </c>
      <c r="E21" s="28"/>
      <c r="F21" s="28">
        <v>12454</v>
      </c>
      <c r="G21" s="28"/>
      <c r="H21" s="28">
        <v>1813</v>
      </c>
      <c r="I21" s="28"/>
      <c r="J21" s="28">
        <v>342</v>
      </c>
      <c r="K21" s="28"/>
      <c r="L21" s="28">
        <v>464</v>
      </c>
      <c r="M21" s="28"/>
      <c r="N21" s="28">
        <v>545</v>
      </c>
      <c r="O21" s="28"/>
      <c r="P21" s="28">
        <v>122</v>
      </c>
      <c r="Q21" s="28"/>
      <c r="R21" s="28">
        <v>310</v>
      </c>
      <c r="S21" s="28">
        <v>1680</v>
      </c>
      <c r="T21" s="28"/>
      <c r="U21" s="28"/>
      <c r="V21" s="28"/>
      <c r="W21" s="3"/>
      <c r="X21" s="3"/>
      <c r="Y21" s="3"/>
      <c r="Z21" s="3"/>
      <c r="AA21" s="3"/>
      <c r="AB21" s="3"/>
      <c r="AC21" s="3"/>
    </row>
    <row r="22" spans="1:29" ht="15.75">
      <c r="A22" s="13" t="s">
        <v>16</v>
      </c>
      <c r="B22" s="14">
        <f t="shared" si="0"/>
        <v>44505</v>
      </c>
      <c r="C22" s="15"/>
      <c r="D22" s="28">
        <v>14165</v>
      </c>
      <c r="E22" s="28"/>
      <c r="F22" s="28">
        <v>22360</v>
      </c>
      <c r="G22" s="28"/>
      <c r="H22" s="28">
        <v>3302</v>
      </c>
      <c r="I22" s="28"/>
      <c r="J22" s="28">
        <v>387</v>
      </c>
      <c r="K22" s="28"/>
      <c r="L22" s="28">
        <v>697</v>
      </c>
      <c r="M22" s="28"/>
      <c r="N22" s="28">
        <v>822</v>
      </c>
      <c r="O22" s="28"/>
      <c r="P22" s="28">
        <v>257</v>
      </c>
      <c r="Q22" s="28"/>
      <c r="R22" s="28">
        <v>420</v>
      </c>
      <c r="S22" s="28">
        <v>2095</v>
      </c>
      <c r="T22" s="28"/>
      <c r="U22" s="28"/>
      <c r="V22" s="28"/>
      <c r="W22" s="3"/>
      <c r="X22" s="3"/>
      <c r="Y22" s="3"/>
      <c r="Z22" s="3"/>
      <c r="AA22" s="3"/>
      <c r="AB22" s="3"/>
      <c r="AC22" s="3"/>
    </row>
    <row r="23" spans="1:29" ht="15.75">
      <c r="A23" s="13" t="s">
        <v>17</v>
      </c>
      <c r="B23" s="14">
        <f aca="true" t="shared" si="1" ref="B23:B28">SUM(D23:S23)</f>
        <v>30464</v>
      </c>
      <c r="C23" s="15"/>
      <c r="D23" s="28">
        <v>10650</v>
      </c>
      <c r="E23" s="28"/>
      <c r="F23" s="28">
        <v>14729</v>
      </c>
      <c r="G23" s="28"/>
      <c r="H23" s="28">
        <v>1319</v>
      </c>
      <c r="I23" s="28"/>
      <c r="J23" s="28">
        <v>394</v>
      </c>
      <c r="K23" s="28"/>
      <c r="L23" s="28">
        <v>414</v>
      </c>
      <c r="M23" s="28"/>
      <c r="N23" s="28">
        <v>457</v>
      </c>
      <c r="O23" s="28"/>
      <c r="P23" s="28">
        <v>178</v>
      </c>
      <c r="Q23" s="28"/>
      <c r="R23" s="28">
        <v>428</v>
      </c>
      <c r="S23" s="28">
        <v>1895</v>
      </c>
      <c r="T23" s="28"/>
      <c r="U23" s="28"/>
      <c r="V23" s="28"/>
      <c r="W23" s="3"/>
      <c r="X23" s="3"/>
      <c r="Y23" s="3"/>
      <c r="Z23" s="3"/>
      <c r="AA23" s="3"/>
      <c r="AB23" s="3"/>
      <c r="AC23" s="3"/>
    </row>
    <row r="24" spans="1:29" ht="15.75">
      <c r="A24" s="13" t="s">
        <v>18</v>
      </c>
      <c r="B24" s="14">
        <f t="shared" si="1"/>
        <v>17182</v>
      </c>
      <c r="C24" s="15"/>
      <c r="D24" s="28">
        <v>5352</v>
      </c>
      <c r="E24" s="28"/>
      <c r="F24" s="28">
        <v>8903</v>
      </c>
      <c r="G24" s="28"/>
      <c r="H24" s="28">
        <v>635</v>
      </c>
      <c r="I24" s="28"/>
      <c r="J24" s="28">
        <v>222</v>
      </c>
      <c r="K24" s="28"/>
      <c r="L24" s="28">
        <v>266</v>
      </c>
      <c r="M24" s="28"/>
      <c r="N24" s="28">
        <v>292</v>
      </c>
      <c r="O24" s="28"/>
      <c r="P24" s="28">
        <v>104</v>
      </c>
      <c r="Q24" s="28"/>
      <c r="R24" s="28">
        <v>234</v>
      </c>
      <c r="S24" s="28">
        <v>1174</v>
      </c>
      <c r="T24" s="28"/>
      <c r="U24" s="28"/>
      <c r="V24" s="28"/>
      <c r="W24" s="3"/>
      <c r="X24" s="3"/>
      <c r="Y24" s="3"/>
      <c r="Z24" s="3"/>
      <c r="AA24" s="3"/>
      <c r="AB24" s="3"/>
      <c r="AC24" s="3"/>
    </row>
    <row r="25" spans="1:29" ht="15.75">
      <c r="A25" s="13" t="s">
        <v>19</v>
      </c>
      <c r="B25" s="14">
        <f t="shared" si="1"/>
        <v>27134</v>
      </c>
      <c r="C25" s="15"/>
      <c r="D25" s="28">
        <v>11982</v>
      </c>
      <c r="E25" s="28"/>
      <c r="F25" s="28">
        <v>10586</v>
      </c>
      <c r="G25" s="28"/>
      <c r="H25" s="28">
        <v>836</v>
      </c>
      <c r="I25" s="28"/>
      <c r="J25" s="28">
        <v>325</v>
      </c>
      <c r="K25" s="28"/>
      <c r="L25" s="28">
        <v>570</v>
      </c>
      <c r="M25" s="28"/>
      <c r="N25" s="28">
        <v>620</v>
      </c>
      <c r="O25" s="28"/>
      <c r="P25" s="28">
        <v>142</v>
      </c>
      <c r="Q25" s="28"/>
      <c r="R25" s="28">
        <v>243</v>
      </c>
      <c r="S25" s="28">
        <v>1830</v>
      </c>
      <c r="T25" s="28"/>
      <c r="U25" s="28"/>
      <c r="V25" s="28"/>
      <c r="W25" s="3"/>
      <c r="X25" s="3"/>
      <c r="Y25" s="3"/>
      <c r="Z25" s="3"/>
      <c r="AA25" s="3"/>
      <c r="AB25" s="3"/>
      <c r="AC25" s="3"/>
    </row>
    <row r="26" spans="1:29" ht="15.75">
      <c r="A26" s="13" t="s">
        <v>20</v>
      </c>
      <c r="B26" s="14">
        <f t="shared" si="1"/>
        <v>29900</v>
      </c>
      <c r="C26" s="15"/>
      <c r="D26" s="28">
        <v>13937</v>
      </c>
      <c r="E26" s="28"/>
      <c r="F26" s="28">
        <v>10089</v>
      </c>
      <c r="G26" s="28"/>
      <c r="H26" s="28">
        <v>1831</v>
      </c>
      <c r="I26" s="28"/>
      <c r="J26" s="28">
        <v>464</v>
      </c>
      <c r="K26" s="28"/>
      <c r="L26" s="28">
        <v>961</v>
      </c>
      <c r="M26" s="28"/>
      <c r="N26" s="28">
        <v>597</v>
      </c>
      <c r="O26" s="28"/>
      <c r="P26" s="28">
        <v>151</v>
      </c>
      <c r="Q26" s="28"/>
      <c r="R26" s="28">
        <v>222</v>
      </c>
      <c r="S26" s="28">
        <v>1648</v>
      </c>
      <c r="T26" s="28"/>
      <c r="U26" s="28"/>
      <c r="V26" s="28"/>
      <c r="W26" s="3"/>
      <c r="X26" s="3"/>
      <c r="Y26" s="3"/>
      <c r="Z26" s="3"/>
      <c r="AA26" s="3"/>
      <c r="AB26" s="3"/>
      <c r="AC26" s="3"/>
    </row>
    <row r="27" spans="1:29" ht="15.75">
      <c r="A27" s="13" t="s">
        <v>21</v>
      </c>
      <c r="B27" s="14">
        <f t="shared" si="1"/>
        <v>16863</v>
      </c>
      <c r="C27" s="15"/>
      <c r="D27" s="28">
        <v>7095</v>
      </c>
      <c r="E27" s="28"/>
      <c r="F27" s="28">
        <v>6847</v>
      </c>
      <c r="G27" s="28"/>
      <c r="H27" s="28">
        <v>790</v>
      </c>
      <c r="I27" s="28"/>
      <c r="J27" s="28">
        <v>189</v>
      </c>
      <c r="K27" s="28"/>
      <c r="L27" s="28">
        <v>295</v>
      </c>
      <c r="M27" s="28"/>
      <c r="N27" s="28">
        <v>344</v>
      </c>
      <c r="O27" s="28"/>
      <c r="P27" s="28">
        <v>101</v>
      </c>
      <c r="Q27" s="28"/>
      <c r="R27" s="28">
        <v>280</v>
      </c>
      <c r="S27" s="28">
        <v>922</v>
      </c>
      <c r="T27" s="28"/>
      <c r="U27" s="28"/>
      <c r="V27" s="28"/>
      <c r="W27" s="3"/>
      <c r="X27" s="3"/>
      <c r="Y27" s="3"/>
      <c r="Z27" s="3"/>
      <c r="AA27" s="3"/>
      <c r="AB27" s="3"/>
      <c r="AC27" s="3"/>
    </row>
    <row r="28" spans="1:29" ht="15.75">
      <c r="A28" s="13" t="s">
        <v>22</v>
      </c>
      <c r="B28" s="14">
        <f t="shared" si="1"/>
        <v>17419</v>
      </c>
      <c r="C28" s="15"/>
      <c r="D28" s="28">
        <v>6123</v>
      </c>
      <c r="E28" s="28"/>
      <c r="F28" s="28">
        <v>8667</v>
      </c>
      <c r="G28" s="28"/>
      <c r="H28" s="28">
        <v>765</v>
      </c>
      <c r="I28" s="28"/>
      <c r="J28" s="28">
        <v>291</v>
      </c>
      <c r="K28" s="28"/>
      <c r="L28" s="28">
        <v>338</v>
      </c>
      <c r="M28" s="28"/>
      <c r="N28" s="28">
        <v>235</v>
      </c>
      <c r="O28" s="28"/>
      <c r="P28" s="28">
        <v>89</v>
      </c>
      <c r="Q28" s="28"/>
      <c r="R28" s="28">
        <v>195</v>
      </c>
      <c r="S28" s="28">
        <v>716</v>
      </c>
      <c r="T28" s="28"/>
      <c r="U28" s="28"/>
      <c r="V28" s="28"/>
      <c r="W28" s="3"/>
      <c r="X28" s="3"/>
      <c r="Y28" s="3"/>
      <c r="Z28" s="3"/>
      <c r="AA28" s="3"/>
      <c r="AB28" s="3"/>
      <c r="AC28" s="3"/>
    </row>
    <row r="29" spans="1:29" ht="15.75">
      <c r="A29" s="13" t="s">
        <v>23</v>
      </c>
      <c r="B29" s="14">
        <f aca="true" t="shared" si="2" ref="B29:B34">SUM(D29:S29)</f>
        <v>114182</v>
      </c>
      <c r="C29" s="15"/>
      <c r="D29" s="28">
        <v>53118</v>
      </c>
      <c r="E29" s="28"/>
      <c r="F29" s="28">
        <v>42603</v>
      </c>
      <c r="G29" s="28"/>
      <c r="H29" s="28">
        <v>6917</v>
      </c>
      <c r="I29" s="28"/>
      <c r="J29" s="28">
        <v>1468</v>
      </c>
      <c r="K29" s="28"/>
      <c r="L29" s="28">
        <v>2330</v>
      </c>
      <c r="M29" s="28"/>
      <c r="N29" s="28">
        <v>1748</v>
      </c>
      <c r="O29" s="28"/>
      <c r="P29" s="28">
        <v>474</v>
      </c>
      <c r="Q29" s="28"/>
      <c r="R29" s="28">
        <v>874</v>
      </c>
      <c r="S29" s="28">
        <v>4650</v>
      </c>
      <c r="T29" s="28"/>
      <c r="U29" s="28"/>
      <c r="V29" s="28"/>
      <c r="W29" s="3"/>
      <c r="X29" s="3"/>
      <c r="Y29" s="3"/>
      <c r="Z29" s="3"/>
      <c r="AA29" s="3"/>
      <c r="AB29" s="3"/>
      <c r="AC29" s="3"/>
    </row>
    <row r="30" spans="1:29" ht="15.75">
      <c r="A30" s="13" t="s">
        <v>24</v>
      </c>
      <c r="B30" s="14">
        <f t="shared" si="2"/>
        <v>345958</v>
      </c>
      <c r="C30" s="15"/>
      <c r="D30" s="28">
        <v>156580</v>
      </c>
      <c r="E30" s="28"/>
      <c r="F30" s="28">
        <v>124092</v>
      </c>
      <c r="G30" s="28"/>
      <c r="H30" s="28">
        <v>29173</v>
      </c>
      <c r="I30" s="28"/>
      <c r="J30" s="28">
        <v>3597</v>
      </c>
      <c r="K30" s="28"/>
      <c r="L30" s="28">
        <v>7756</v>
      </c>
      <c r="M30" s="28"/>
      <c r="N30" s="28">
        <v>5079</v>
      </c>
      <c r="O30" s="28"/>
      <c r="P30" s="28">
        <v>1943</v>
      </c>
      <c r="Q30" s="28"/>
      <c r="R30" s="28">
        <v>2841</v>
      </c>
      <c r="S30" s="28">
        <v>14897</v>
      </c>
      <c r="T30" s="28"/>
      <c r="U30" s="28"/>
      <c r="V30" s="28"/>
      <c r="W30" s="3"/>
      <c r="X30" s="3"/>
      <c r="Y30" s="3"/>
      <c r="Z30" s="3"/>
      <c r="AA30" s="3"/>
      <c r="AB30" s="3"/>
      <c r="AC30" s="3"/>
    </row>
    <row r="31" spans="1:29" ht="15.75">
      <c r="A31" s="13" t="s">
        <v>25</v>
      </c>
      <c r="B31" s="14">
        <f t="shared" si="2"/>
        <v>14787</v>
      </c>
      <c r="C31" s="15"/>
      <c r="D31" s="28">
        <v>6149</v>
      </c>
      <c r="E31" s="28"/>
      <c r="F31" s="28">
        <v>5915</v>
      </c>
      <c r="G31" s="28"/>
      <c r="H31" s="28">
        <v>390</v>
      </c>
      <c r="I31" s="28"/>
      <c r="J31" s="28">
        <v>189</v>
      </c>
      <c r="K31" s="28"/>
      <c r="L31" s="28">
        <v>251</v>
      </c>
      <c r="M31" s="28"/>
      <c r="N31" s="28">
        <v>252</v>
      </c>
      <c r="O31" s="28"/>
      <c r="P31" s="28">
        <v>64</v>
      </c>
      <c r="Q31" s="28"/>
      <c r="R31" s="28">
        <v>138</v>
      </c>
      <c r="S31" s="28">
        <v>1439</v>
      </c>
      <c r="T31" s="28"/>
      <c r="U31" s="28"/>
      <c r="V31" s="28"/>
      <c r="W31" s="3"/>
      <c r="X31" s="3"/>
      <c r="Y31" s="3"/>
      <c r="Z31" s="3"/>
      <c r="AA31" s="3"/>
      <c r="AB31" s="3"/>
      <c r="AC31" s="3"/>
    </row>
    <row r="32" spans="1:29" ht="15.75">
      <c r="A32" s="13" t="s">
        <v>26</v>
      </c>
      <c r="B32" s="14">
        <f t="shared" si="2"/>
        <v>14390</v>
      </c>
      <c r="C32" s="15"/>
      <c r="D32" s="28">
        <v>6141</v>
      </c>
      <c r="E32" s="28"/>
      <c r="F32" s="28">
        <v>5909</v>
      </c>
      <c r="G32" s="28"/>
      <c r="H32" s="28">
        <v>400</v>
      </c>
      <c r="I32" s="28"/>
      <c r="J32" s="28">
        <v>168</v>
      </c>
      <c r="K32" s="28"/>
      <c r="L32" s="28">
        <v>236</v>
      </c>
      <c r="M32" s="28"/>
      <c r="N32" s="28">
        <v>308</v>
      </c>
      <c r="O32" s="28"/>
      <c r="P32" s="28">
        <v>77</v>
      </c>
      <c r="Q32" s="28"/>
      <c r="R32" s="28">
        <v>199</v>
      </c>
      <c r="S32" s="28">
        <v>952</v>
      </c>
      <c r="T32" s="28"/>
      <c r="U32" s="28"/>
      <c r="V32" s="28"/>
      <c r="W32" s="3"/>
      <c r="X32" s="3"/>
      <c r="Y32" s="3"/>
      <c r="Z32" s="3"/>
      <c r="AA32" s="3"/>
      <c r="AB32" s="3"/>
      <c r="AC32" s="3"/>
    </row>
    <row r="33" spans="1:29" ht="15.75">
      <c r="A33" s="13" t="s">
        <v>27</v>
      </c>
      <c r="B33" s="14">
        <f t="shared" si="2"/>
        <v>17486</v>
      </c>
      <c r="C33" s="15"/>
      <c r="D33" s="28">
        <v>4838</v>
      </c>
      <c r="E33" s="28"/>
      <c r="F33" s="28">
        <v>9449</v>
      </c>
      <c r="G33" s="28"/>
      <c r="H33" s="28">
        <v>1015</v>
      </c>
      <c r="I33" s="28"/>
      <c r="J33" s="28">
        <v>182</v>
      </c>
      <c r="K33" s="28"/>
      <c r="L33" s="28">
        <v>206</v>
      </c>
      <c r="M33" s="28"/>
      <c r="N33" s="28">
        <v>200</v>
      </c>
      <c r="O33" s="28"/>
      <c r="P33" s="28">
        <v>116</v>
      </c>
      <c r="Q33" s="28"/>
      <c r="R33" s="28">
        <v>201</v>
      </c>
      <c r="S33" s="28">
        <v>1279</v>
      </c>
      <c r="T33" s="28"/>
      <c r="U33" s="28"/>
      <c r="V33" s="28"/>
      <c r="W33" s="3"/>
      <c r="X33" s="3"/>
      <c r="Y33" s="3"/>
      <c r="Z33" s="3"/>
      <c r="AA33" s="3"/>
      <c r="AB33" s="3"/>
      <c r="AC33" s="3"/>
    </row>
    <row r="34" spans="1:29" ht="15.75">
      <c r="A34" s="13" t="s">
        <v>28</v>
      </c>
      <c r="B34" s="14">
        <f t="shared" si="2"/>
        <v>21557</v>
      </c>
      <c r="C34" s="15"/>
      <c r="D34" s="28">
        <v>5442</v>
      </c>
      <c r="E34" s="28"/>
      <c r="F34" s="28">
        <v>11736</v>
      </c>
      <c r="G34" s="28"/>
      <c r="H34" s="28">
        <v>1960</v>
      </c>
      <c r="I34" s="28"/>
      <c r="J34" s="28">
        <v>216</v>
      </c>
      <c r="K34" s="28"/>
      <c r="L34" s="28">
        <v>273</v>
      </c>
      <c r="M34" s="28"/>
      <c r="N34" s="28">
        <v>279</v>
      </c>
      <c r="O34" s="28"/>
      <c r="P34" s="28">
        <v>123</v>
      </c>
      <c r="Q34" s="28"/>
      <c r="R34" s="28">
        <v>393</v>
      </c>
      <c r="S34" s="28">
        <v>1135</v>
      </c>
      <c r="T34" s="28"/>
      <c r="U34" s="28"/>
      <c r="V34" s="28"/>
      <c r="W34" s="3"/>
      <c r="X34" s="3"/>
      <c r="Y34" s="3"/>
      <c r="Z34" s="3"/>
      <c r="AA34" s="3"/>
      <c r="AB34" s="3"/>
      <c r="AC34" s="3"/>
    </row>
    <row r="35" spans="1:29" ht="15.75">
      <c r="A35" s="13" t="s">
        <v>29</v>
      </c>
      <c r="B35" s="14">
        <f aca="true" t="shared" si="3" ref="B35:B40">SUM(D35:S35)</f>
        <v>20111</v>
      </c>
      <c r="C35" s="15"/>
      <c r="D35" s="28">
        <v>6497</v>
      </c>
      <c r="E35" s="28"/>
      <c r="F35" s="28">
        <v>9257</v>
      </c>
      <c r="G35" s="28"/>
      <c r="H35" s="28">
        <v>1526</v>
      </c>
      <c r="I35" s="28"/>
      <c r="J35" s="28">
        <v>305</v>
      </c>
      <c r="K35" s="28"/>
      <c r="L35" s="28">
        <v>442</v>
      </c>
      <c r="M35" s="28"/>
      <c r="N35" s="28">
        <v>332</v>
      </c>
      <c r="O35" s="28"/>
      <c r="P35" s="28">
        <v>101</v>
      </c>
      <c r="Q35" s="28"/>
      <c r="R35" s="28">
        <v>206</v>
      </c>
      <c r="S35" s="28">
        <v>1445</v>
      </c>
      <c r="T35" s="28"/>
      <c r="U35" s="28"/>
      <c r="V35" s="28"/>
      <c r="W35" s="3"/>
      <c r="X35" s="3"/>
      <c r="Y35" s="3"/>
      <c r="Z35" s="3"/>
      <c r="AA35" s="3"/>
      <c r="AB35" s="3"/>
      <c r="AC35" s="3"/>
    </row>
    <row r="36" spans="1:29" ht="15.75">
      <c r="A36" s="13" t="s">
        <v>30</v>
      </c>
      <c r="B36" s="14">
        <f t="shared" si="3"/>
        <v>2864</v>
      </c>
      <c r="C36" s="15"/>
      <c r="D36" s="28">
        <v>788</v>
      </c>
      <c r="E36" s="28"/>
      <c r="F36" s="28">
        <v>1586</v>
      </c>
      <c r="G36" s="28"/>
      <c r="H36" s="28">
        <v>168</v>
      </c>
      <c r="I36" s="28"/>
      <c r="J36" s="28">
        <v>20</v>
      </c>
      <c r="K36" s="28"/>
      <c r="L36" s="28">
        <v>37</v>
      </c>
      <c r="M36" s="28"/>
      <c r="N36" s="28">
        <v>27</v>
      </c>
      <c r="O36" s="28"/>
      <c r="P36" s="28">
        <v>13</v>
      </c>
      <c r="Q36" s="28"/>
      <c r="R36" s="28">
        <v>34</v>
      </c>
      <c r="S36" s="28">
        <v>191</v>
      </c>
      <c r="T36" s="28"/>
      <c r="U36" s="28"/>
      <c r="V36" s="28"/>
      <c r="W36" s="3"/>
      <c r="X36" s="3"/>
      <c r="Y36" s="3"/>
      <c r="Z36" s="3"/>
      <c r="AA36" s="3"/>
      <c r="AB36" s="3"/>
      <c r="AC36" s="3"/>
    </row>
    <row r="37" spans="1:29" ht="15.75">
      <c r="A37" s="13" t="s">
        <v>31</v>
      </c>
      <c r="B37" s="14">
        <f t="shared" si="3"/>
        <v>22592</v>
      </c>
      <c r="C37" s="15"/>
      <c r="D37" s="28">
        <v>6506</v>
      </c>
      <c r="E37" s="28"/>
      <c r="F37" s="28">
        <v>11493</v>
      </c>
      <c r="G37" s="28"/>
      <c r="H37" s="28">
        <v>1151</v>
      </c>
      <c r="I37" s="28"/>
      <c r="J37" s="28">
        <v>272</v>
      </c>
      <c r="K37" s="28"/>
      <c r="L37" s="28">
        <v>264</v>
      </c>
      <c r="M37" s="28"/>
      <c r="N37" s="28">
        <v>370</v>
      </c>
      <c r="O37" s="28"/>
      <c r="P37" s="28">
        <v>143</v>
      </c>
      <c r="Q37" s="28"/>
      <c r="R37" s="28">
        <v>254</v>
      </c>
      <c r="S37" s="28">
        <v>2139</v>
      </c>
      <c r="T37" s="28"/>
      <c r="U37" s="28"/>
      <c r="V37" s="28"/>
      <c r="W37" s="3"/>
      <c r="X37" s="3"/>
      <c r="Y37" s="3"/>
      <c r="Z37" s="3"/>
      <c r="AA37" s="3"/>
      <c r="AB37" s="3"/>
      <c r="AC37" s="3"/>
    </row>
    <row r="38" spans="1:29" ht="15.75">
      <c r="A38" s="13" t="s">
        <v>32</v>
      </c>
      <c r="B38" s="14">
        <f t="shared" si="3"/>
        <v>30673</v>
      </c>
      <c r="C38" s="15"/>
      <c r="D38" s="28">
        <v>10216</v>
      </c>
      <c r="E38" s="28"/>
      <c r="F38" s="28">
        <v>15223</v>
      </c>
      <c r="G38" s="28"/>
      <c r="H38" s="28">
        <v>1503</v>
      </c>
      <c r="I38" s="28"/>
      <c r="J38" s="28">
        <v>361</v>
      </c>
      <c r="K38" s="28"/>
      <c r="L38" s="28">
        <v>423</v>
      </c>
      <c r="M38" s="28"/>
      <c r="N38" s="28">
        <v>648</v>
      </c>
      <c r="O38" s="28"/>
      <c r="P38" s="28">
        <v>165</v>
      </c>
      <c r="Q38" s="28"/>
      <c r="R38" s="28">
        <v>284</v>
      </c>
      <c r="S38" s="28">
        <v>1850</v>
      </c>
      <c r="T38" s="28"/>
      <c r="U38" s="28"/>
      <c r="V38" s="28"/>
      <c r="W38" s="3"/>
      <c r="X38" s="3"/>
      <c r="Y38" s="3"/>
      <c r="Z38" s="3"/>
      <c r="AA38" s="3"/>
      <c r="AB38" s="3"/>
      <c r="AC38" s="3"/>
    </row>
    <row r="39" spans="1:29" ht="15.75">
      <c r="A39" s="13" t="s">
        <v>33</v>
      </c>
      <c r="B39" s="14">
        <f t="shared" si="3"/>
        <v>9389</v>
      </c>
      <c r="C39" s="15"/>
      <c r="D39" s="28">
        <v>2340</v>
      </c>
      <c r="E39" s="28"/>
      <c r="F39" s="28">
        <v>5224</v>
      </c>
      <c r="G39" s="28"/>
      <c r="H39" s="28">
        <v>513</v>
      </c>
      <c r="I39" s="28"/>
      <c r="J39" s="28">
        <v>84</v>
      </c>
      <c r="K39" s="28"/>
      <c r="L39" s="28">
        <v>115</v>
      </c>
      <c r="M39" s="28"/>
      <c r="N39" s="28">
        <v>150</v>
      </c>
      <c r="O39" s="28"/>
      <c r="P39" s="28">
        <v>51</v>
      </c>
      <c r="Q39" s="28"/>
      <c r="R39" s="28">
        <v>85</v>
      </c>
      <c r="S39" s="28">
        <v>827</v>
      </c>
      <c r="T39" s="28"/>
      <c r="U39" s="28"/>
      <c r="V39" s="28"/>
      <c r="W39" s="3"/>
      <c r="X39" s="3"/>
      <c r="Y39" s="3"/>
      <c r="Z39" s="3"/>
      <c r="AA39" s="3"/>
      <c r="AB39" s="3"/>
      <c r="AC39" s="3"/>
    </row>
    <row r="40" spans="1:29" ht="15.75">
      <c r="A40" s="13" t="s">
        <v>34</v>
      </c>
      <c r="B40" s="14">
        <f t="shared" si="3"/>
        <v>24806</v>
      </c>
      <c r="C40" s="15"/>
      <c r="D40" s="28">
        <v>8209</v>
      </c>
      <c r="E40" s="28"/>
      <c r="F40" s="28">
        <v>11978</v>
      </c>
      <c r="G40" s="28"/>
      <c r="H40" s="28">
        <v>1880</v>
      </c>
      <c r="I40" s="28"/>
      <c r="J40" s="28">
        <v>305</v>
      </c>
      <c r="K40" s="28"/>
      <c r="L40" s="28">
        <v>370</v>
      </c>
      <c r="M40" s="28"/>
      <c r="N40" s="28">
        <v>394</v>
      </c>
      <c r="O40" s="28"/>
      <c r="P40" s="28">
        <v>128</v>
      </c>
      <c r="Q40" s="28"/>
      <c r="R40" s="28">
        <v>379</v>
      </c>
      <c r="S40" s="28">
        <v>1163</v>
      </c>
      <c r="T40" s="28"/>
      <c r="U40" s="28"/>
      <c r="V40" s="28"/>
      <c r="W40" s="3"/>
      <c r="X40" s="3"/>
      <c r="Y40" s="3"/>
      <c r="Z40" s="3"/>
      <c r="AA40" s="3"/>
      <c r="AB40" s="3"/>
      <c r="AC40" s="3"/>
    </row>
    <row r="41" spans="1:29" ht="15.75">
      <c r="A41" s="13" t="s">
        <v>35</v>
      </c>
      <c r="B41" s="14">
        <f aca="true" t="shared" si="4" ref="B41:B46">SUM(D41:S41)</f>
        <v>26442</v>
      </c>
      <c r="C41" s="15"/>
      <c r="D41" s="28">
        <v>9779</v>
      </c>
      <c r="E41" s="28"/>
      <c r="F41" s="28">
        <v>11852</v>
      </c>
      <c r="G41" s="28"/>
      <c r="H41" s="28">
        <v>1783</v>
      </c>
      <c r="I41" s="28"/>
      <c r="J41" s="28">
        <v>306</v>
      </c>
      <c r="K41" s="28"/>
      <c r="L41" s="28">
        <v>436</v>
      </c>
      <c r="M41" s="28"/>
      <c r="N41" s="28">
        <v>560</v>
      </c>
      <c r="O41" s="28"/>
      <c r="P41" s="28">
        <v>140</v>
      </c>
      <c r="Q41" s="28"/>
      <c r="R41" s="28">
        <v>375</v>
      </c>
      <c r="S41" s="28">
        <v>1211</v>
      </c>
      <c r="T41" s="28"/>
      <c r="U41" s="28"/>
      <c r="V41" s="28"/>
      <c r="W41" s="3"/>
      <c r="X41" s="3"/>
      <c r="Y41" s="3"/>
      <c r="Z41" s="3"/>
      <c r="AA41" s="3"/>
      <c r="AB41" s="3"/>
      <c r="AC41" s="3"/>
    </row>
    <row r="42" spans="1:29" ht="15.75">
      <c r="A42" s="13" t="s">
        <v>36</v>
      </c>
      <c r="B42" s="14">
        <f t="shared" si="4"/>
        <v>287650</v>
      </c>
      <c r="C42" s="15"/>
      <c r="D42" s="28">
        <v>143495</v>
      </c>
      <c r="E42" s="28"/>
      <c r="F42" s="28">
        <v>95410</v>
      </c>
      <c r="G42" s="28"/>
      <c r="H42" s="28">
        <v>19269</v>
      </c>
      <c r="I42" s="28"/>
      <c r="J42" s="28">
        <v>3146</v>
      </c>
      <c r="K42" s="28"/>
      <c r="L42" s="28">
        <v>5592</v>
      </c>
      <c r="M42" s="28"/>
      <c r="N42" s="28">
        <v>5156</v>
      </c>
      <c r="O42" s="28"/>
      <c r="P42" s="28">
        <v>1082</v>
      </c>
      <c r="Q42" s="28"/>
      <c r="R42" s="28">
        <v>3210</v>
      </c>
      <c r="S42" s="28">
        <v>11290</v>
      </c>
      <c r="T42" s="28"/>
      <c r="U42" s="28"/>
      <c r="V42" s="28"/>
      <c r="W42" s="3"/>
      <c r="X42" s="3"/>
      <c r="Y42" s="3"/>
      <c r="Z42" s="3"/>
      <c r="AA42" s="3"/>
      <c r="AB42" s="3"/>
      <c r="AC42" s="3"/>
    </row>
    <row r="43" spans="1:29" ht="15.75">
      <c r="A43" s="13" t="s">
        <v>37</v>
      </c>
      <c r="B43" s="14">
        <f t="shared" si="4"/>
        <v>15808</v>
      </c>
      <c r="C43" s="15"/>
      <c r="D43" s="28">
        <v>5074</v>
      </c>
      <c r="E43" s="28"/>
      <c r="F43" s="28">
        <v>7370</v>
      </c>
      <c r="G43" s="28"/>
      <c r="H43" s="28">
        <v>1195</v>
      </c>
      <c r="I43" s="28"/>
      <c r="J43" s="28">
        <v>180</v>
      </c>
      <c r="K43" s="28"/>
      <c r="L43" s="28">
        <v>264</v>
      </c>
      <c r="M43" s="28"/>
      <c r="N43" s="28">
        <v>259</v>
      </c>
      <c r="O43" s="28"/>
      <c r="P43" s="28">
        <v>111</v>
      </c>
      <c r="Q43" s="28"/>
      <c r="R43" s="28">
        <v>211</v>
      </c>
      <c r="S43" s="28">
        <v>1144</v>
      </c>
      <c r="T43" s="28"/>
      <c r="U43" s="28"/>
      <c r="V43" s="28"/>
      <c r="W43" s="3"/>
      <c r="X43" s="3"/>
      <c r="Y43" s="3"/>
      <c r="Z43" s="3"/>
      <c r="AA43" s="3"/>
      <c r="AB43" s="3"/>
      <c r="AC43" s="3"/>
    </row>
    <row r="44" spans="1:29" ht="15.75">
      <c r="A44" s="13" t="s">
        <v>38</v>
      </c>
      <c r="B44" s="14">
        <f t="shared" si="4"/>
        <v>508302</v>
      </c>
      <c r="C44" s="15"/>
      <c r="D44" s="28">
        <v>264979</v>
      </c>
      <c r="E44" s="28"/>
      <c r="F44" s="28">
        <v>190919</v>
      </c>
      <c r="G44" s="28"/>
      <c r="H44" s="28">
        <v>19284</v>
      </c>
      <c r="I44" s="28"/>
      <c r="J44" s="28">
        <v>3879</v>
      </c>
      <c r="K44" s="28"/>
      <c r="L44" s="28">
        <v>6209</v>
      </c>
      <c r="M44" s="28"/>
      <c r="N44" s="28">
        <v>4580</v>
      </c>
      <c r="O44" s="28"/>
      <c r="P44" s="28">
        <v>1570</v>
      </c>
      <c r="Q44" s="28"/>
      <c r="R44" s="28">
        <v>2305</v>
      </c>
      <c r="S44" s="28">
        <v>14577</v>
      </c>
      <c r="T44" s="28"/>
      <c r="U44" s="28"/>
      <c r="V44" s="28"/>
      <c r="W44" s="3"/>
      <c r="X44" s="3"/>
      <c r="Y44" s="3"/>
      <c r="Z44" s="3"/>
      <c r="AA44" s="3"/>
      <c r="AB44" s="3"/>
      <c r="AC44" s="3"/>
    </row>
    <row r="45" spans="1:29" ht="15.75">
      <c r="A45" s="13" t="s">
        <v>39</v>
      </c>
      <c r="B45" s="14">
        <f t="shared" si="4"/>
        <v>73673</v>
      </c>
      <c r="C45" s="15"/>
      <c r="D45" s="28">
        <v>25510</v>
      </c>
      <c r="E45" s="28"/>
      <c r="F45" s="28">
        <v>33736</v>
      </c>
      <c r="G45" s="28"/>
      <c r="H45" s="28">
        <v>6662</v>
      </c>
      <c r="I45" s="28"/>
      <c r="J45" s="28">
        <v>702</v>
      </c>
      <c r="K45" s="28"/>
      <c r="L45" s="28">
        <v>1103</v>
      </c>
      <c r="M45" s="28"/>
      <c r="N45" s="28">
        <v>1176</v>
      </c>
      <c r="O45" s="28"/>
      <c r="P45" s="28">
        <v>475</v>
      </c>
      <c r="Q45" s="28"/>
      <c r="R45" s="28">
        <v>686</v>
      </c>
      <c r="S45" s="28">
        <v>3623</v>
      </c>
      <c r="T45" s="28"/>
      <c r="U45" s="28"/>
      <c r="V45" s="28"/>
      <c r="W45" s="3"/>
      <c r="X45" s="3"/>
      <c r="Y45" s="3"/>
      <c r="Z45" s="3"/>
      <c r="AA45" s="3"/>
      <c r="AB45" s="3"/>
      <c r="AC45" s="3"/>
    </row>
    <row r="46" spans="1:29" ht="15.75">
      <c r="A46" s="13" t="s">
        <v>40</v>
      </c>
      <c r="B46" s="14">
        <f t="shared" si="4"/>
        <v>81158</v>
      </c>
      <c r="C46" s="15"/>
      <c r="D46" s="28">
        <v>29036</v>
      </c>
      <c r="E46" s="28"/>
      <c r="F46" s="28">
        <v>36288</v>
      </c>
      <c r="G46" s="28"/>
      <c r="H46" s="28">
        <v>4311</v>
      </c>
      <c r="I46" s="28"/>
      <c r="J46" s="28">
        <v>831</v>
      </c>
      <c r="K46" s="28"/>
      <c r="L46" s="28">
        <v>1237</v>
      </c>
      <c r="M46" s="28"/>
      <c r="N46" s="28">
        <v>1901</v>
      </c>
      <c r="O46" s="28"/>
      <c r="P46" s="28">
        <v>431</v>
      </c>
      <c r="Q46" s="28"/>
      <c r="R46" s="28">
        <v>894</v>
      </c>
      <c r="S46" s="28">
        <v>6229</v>
      </c>
      <c r="T46" s="28"/>
      <c r="U46" s="28"/>
      <c r="V46" s="28"/>
      <c r="W46" s="3"/>
      <c r="X46" s="3"/>
      <c r="Y46" s="3"/>
      <c r="Z46" s="3"/>
      <c r="AA46" s="3"/>
      <c r="AB46" s="3"/>
      <c r="AC46" s="3"/>
    </row>
    <row r="47" spans="1:29" ht="15.75">
      <c r="A47" s="13" t="s">
        <v>41</v>
      </c>
      <c r="B47" s="14">
        <f aca="true" t="shared" si="5" ref="B47:B52">SUM(D47:S47)</f>
        <v>180419</v>
      </c>
      <c r="C47" s="15"/>
      <c r="D47" s="28">
        <v>88258</v>
      </c>
      <c r="E47" s="28"/>
      <c r="F47" s="28">
        <v>60070</v>
      </c>
      <c r="G47" s="28"/>
      <c r="H47" s="28">
        <v>10775</v>
      </c>
      <c r="I47" s="28"/>
      <c r="J47" s="28">
        <v>2214</v>
      </c>
      <c r="K47" s="28"/>
      <c r="L47" s="28">
        <v>3829</v>
      </c>
      <c r="M47" s="28"/>
      <c r="N47" s="28">
        <v>4447</v>
      </c>
      <c r="O47" s="28"/>
      <c r="P47" s="28">
        <v>693</v>
      </c>
      <c r="Q47" s="28"/>
      <c r="R47" s="28">
        <v>1835</v>
      </c>
      <c r="S47" s="28">
        <v>8298</v>
      </c>
      <c r="T47" s="28"/>
      <c r="U47" s="28"/>
      <c r="V47" s="28"/>
      <c r="W47" s="3"/>
      <c r="X47" s="3"/>
      <c r="Y47" s="3"/>
      <c r="Z47" s="3"/>
      <c r="AA47" s="3"/>
      <c r="AB47" s="3"/>
      <c r="AC47" s="3"/>
    </row>
    <row r="48" spans="1:29" ht="15.75">
      <c r="A48" s="13" t="s">
        <v>42</v>
      </c>
      <c r="B48" s="14">
        <f t="shared" si="5"/>
        <v>45126</v>
      </c>
      <c r="C48" s="15"/>
      <c r="D48" s="28">
        <v>17647</v>
      </c>
      <c r="E48" s="28"/>
      <c r="F48" s="28">
        <v>19388</v>
      </c>
      <c r="G48" s="28"/>
      <c r="H48" s="28">
        <v>3060</v>
      </c>
      <c r="I48" s="28"/>
      <c r="J48" s="28">
        <v>490</v>
      </c>
      <c r="K48" s="28"/>
      <c r="L48" s="28">
        <v>642</v>
      </c>
      <c r="M48" s="28"/>
      <c r="N48" s="28">
        <v>803</v>
      </c>
      <c r="O48" s="28"/>
      <c r="P48" s="28">
        <v>192</v>
      </c>
      <c r="Q48" s="28"/>
      <c r="R48" s="28">
        <v>559</v>
      </c>
      <c r="S48" s="28">
        <v>2345</v>
      </c>
      <c r="T48" s="28"/>
      <c r="U48" s="28"/>
      <c r="V48" s="28"/>
      <c r="W48" s="3"/>
      <c r="X48" s="3"/>
      <c r="Y48" s="3"/>
      <c r="Z48" s="3"/>
      <c r="AA48" s="3"/>
      <c r="AB48" s="3"/>
      <c r="AC48" s="3"/>
    </row>
    <row r="49" spans="1:29" ht="15.75">
      <c r="A49" s="13" t="s">
        <v>43</v>
      </c>
      <c r="B49" s="14">
        <f t="shared" si="5"/>
        <v>125924</v>
      </c>
      <c r="C49" s="15"/>
      <c r="D49" s="28">
        <v>52620</v>
      </c>
      <c r="E49" s="28"/>
      <c r="F49" s="28">
        <v>46617</v>
      </c>
      <c r="G49" s="28"/>
      <c r="H49" s="28">
        <v>6578</v>
      </c>
      <c r="I49" s="28"/>
      <c r="J49" s="28">
        <v>4429</v>
      </c>
      <c r="K49" s="28"/>
      <c r="L49" s="28">
        <v>1760</v>
      </c>
      <c r="M49" s="28"/>
      <c r="N49" s="28">
        <v>5431</v>
      </c>
      <c r="O49" s="28"/>
      <c r="P49" s="28">
        <v>854</v>
      </c>
      <c r="Q49" s="28"/>
      <c r="R49" s="28">
        <v>854</v>
      </c>
      <c r="S49" s="28">
        <v>6781</v>
      </c>
      <c r="T49" s="28"/>
      <c r="U49" s="28"/>
      <c r="V49" s="28"/>
      <c r="W49" s="3"/>
      <c r="X49" s="3"/>
      <c r="Y49" s="3"/>
      <c r="Z49" s="3"/>
      <c r="AA49" s="3"/>
      <c r="AB49" s="3"/>
      <c r="AC49" s="3"/>
    </row>
    <row r="50" spans="1:29" ht="15.75">
      <c r="A50" s="13" t="s">
        <v>44</v>
      </c>
      <c r="B50" s="14">
        <f t="shared" si="5"/>
        <v>13122</v>
      </c>
      <c r="C50" s="15"/>
      <c r="D50" s="28">
        <v>3137</v>
      </c>
      <c r="E50" s="28"/>
      <c r="F50" s="28">
        <v>7345</v>
      </c>
      <c r="G50" s="28"/>
      <c r="H50" s="28">
        <v>1139</v>
      </c>
      <c r="I50" s="28"/>
      <c r="J50" s="28">
        <v>110</v>
      </c>
      <c r="K50" s="28"/>
      <c r="L50" s="28">
        <v>133</v>
      </c>
      <c r="M50" s="28"/>
      <c r="N50" s="28">
        <v>133</v>
      </c>
      <c r="O50" s="28"/>
      <c r="P50" s="28">
        <v>86</v>
      </c>
      <c r="Q50" s="28"/>
      <c r="R50" s="28">
        <v>212</v>
      </c>
      <c r="S50" s="28">
        <v>827</v>
      </c>
      <c r="T50" s="28"/>
      <c r="U50" s="28"/>
      <c r="V50" s="28"/>
      <c r="W50" s="3"/>
      <c r="X50" s="3"/>
      <c r="Y50" s="3"/>
      <c r="Z50" s="3"/>
      <c r="AA50" s="3"/>
      <c r="AB50" s="3"/>
      <c r="AC50" s="3"/>
    </row>
    <row r="51" spans="1:29" ht="15.75">
      <c r="A51" s="13" t="s">
        <v>45</v>
      </c>
      <c r="B51" s="14">
        <f t="shared" si="5"/>
        <v>39946</v>
      </c>
      <c r="C51" s="15"/>
      <c r="D51" s="28">
        <v>12833</v>
      </c>
      <c r="E51" s="28"/>
      <c r="F51" s="28">
        <v>19166</v>
      </c>
      <c r="G51" s="28"/>
      <c r="H51" s="28">
        <v>2560</v>
      </c>
      <c r="I51" s="28"/>
      <c r="J51" s="28">
        <v>429</v>
      </c>
      <c r="K51" s="28"/>
      <c r="L51" s="28">
        <v>649</v>
      </c>
      <c r="M51" s="28"/>
      <c r="N51" s="28">
        <v>817</v>
      </c>
      <c r="O51" s="28"/>
      <c r="P51" s="28">
        <v>212</v>
      </c>
      <c r="Q51" s="28"/>
      <c r="R51" s="28">
        <v>537</v>
      </c>
      <c r="S51" s="28">
        <v>2743</v>
      </c>
      <c r="T51" s="28"/>
      <c r="U51" s="28"/>
      <c r="V51" s="28"/>
      <c r="W51" s="3"/>
      <c r="X51" s="3"/>
      <c r="Y51" s="3"/>
      <c r="Z51" s="3"/>
      <c r="AA51" s="3"/>
      <c r="AB51" s="3"/>
      <c r="AC51" s="3"/>
    </row>
    <row r="52" spans="1:29" ht="15.75">
      <c r="A52" s="13" t="s">
        <v>46</v>
      </c>
      <c r="B52" s="14">
        <f t="shared" si="5"/>
        <v>22295</v>
      </c>
      <c r="C52" s="15"/>
      <c r="D52" s="28">
        <v>9034</v>
      </c>
      <c r="E52" s="28"/>
      <c r="F52" s="28">
        <v>9438</v>
      </c>
      <c r="G52" s="28"/>
      <c r="H52" s="28">
        <v>947</v>
      </c>
      <c r="I52" s="28"/>
      <c r="J52" s="28">
        <v>301</v>
      </c>
      <c r="K52" s="28"/>
      <c r="L52" s="28">
        <v>420</v>
      </c>
      <c r="M52" s="28"/>
      <c r="N52" s="28">
        <v>376</v>
      </c>
      <c r="O52" s="28"/>
      <c r="P52" s="28">
        <v>129</v>
      </c>
      <c r="Q52" s="28"/>
      <c r="R52" s="28">
        <v>217</v>
      </c>
      <c r="S52" s="28">
        <v>1433</v>
      </c>
      <c r="T52" s="28"/>
      <c r="U52" s="28"/>
      <c r="V52" s="28"/>
      <c r="W52" s="3"/>
      <c r="X52" s="3"/>
      <c r="Y52" s="3"/>
      <c r="Z52" s="3"/>
      <c r="AA52" s="3"/>
      <c r="AB52" s="3"/>
      <c r="AC52" s="3"/>
    </row>
    <row r="53" spans="1:29" ht="15.75">
      <c r="A53" s="13" t="s">
        <v>47</v>
      </c>
      <c r="B53" s="14">
        <f aca="true" t="shared" si="6" ref="B53:B58">SUM(D53:S53)</f>
        <v>39784</v>
      </c>
      <c r="C53" s="15"/>
      <c r="D53" s="28">
        <v>15810</v>
      </c>
      <c r="E53" s="28"/>
      <c r="F53" s="28">
        <v>17113</v>
      </c>
      <c r="G53" s="28"/>
      <c r="H53" s="28">
        <v>2630</v>
      </c>
      <c r="I53" s="28"/>
      <c r="J53" s="28">
        <v>451</v>
      </c>
      <c r="K53" s="28"/>
      <c r="L53" s="28">
        <v>727</v>
      </c>
      <c r="M53" s="28"/>
      <c r="N53" s="28">
        <v>686</v>
      </c>
      <c r="O53" s="28"/>
      <c r="P53" s="28">
        <v>159</v>
      </c>
      <c r="Q53" s="28"/>
      <c r="R53" s="28">
        <v>264</v>
      </c>
      <c r="S53" s="28">
        <v>1944</v>
      </c>
      <c r="T53" s="28"/>
      <c r="U53" s="28"/>
      <c r="V53" s="28"/>
      <c r="W53" s="3"/>
      <c r="X53" s="3"/>
      <c r="Y53" s="3"/>
      <c r="Z53" s="3"/>
      <c r="AA53" s="3"/>
      <c r="AB53" s="3"/>
      <c r="AC53" s="3"/>
    </row>
    <row r="54" spans="1:29" ht="15.75">
      <c r="A54" s="13" t="s">
        <v>48</v>
      </c>
      <c r="B54" s="14">
        <f t="shared" si="6"/>
        <v>62479</v>
      </c>
      <c r="C54" s="15"/>
      <c r="D54" s="28">
        <v>25388</v>
      </c>
      <c r="E54" s="28"/>
      <c r="F54" s="28">
        <v>22763</v>
      </c>
      <c r="G54" s="28"/>
      <c r="H54" s="28">
        <v>4780</v>
      </c>
      <c r="I54" s="28"/>
      <c r="J54" s="28">
        <v>1033</v>
      </c>
      <c r="K54" s="28"/>
      <c r="L54" s="28">
        <v>1702</v>
      </c>
      <c r="M54" s="28"/>
      <c r="N54" s="28">
        <v>1763</v>
      </c>
      <c r="O54" s="28"/>
      <c r="P54" s="28">
        <v>450</v>
      </c>
      <c r="Q54" s="28"/>
      <c r="R54" s="28">
        <v>712</v>
      </c>
      <c r="S54" s="28">
        <v>3888</v>
      </c>
      <c r="T54" s="28"/>
      <c r="U54" s="28"/>
      <c r="V54" s="28"/>
      <c r="W54" s="3"/>
      <c r="X54" s="3"/>
      <c r="Y54" s="3"/>
      <c r="Z54" s="3"/>
      <c r="AA54" s="3"/>
      <c r="AB54" s="3"/>
      <c r="AC54" s="3"/>
    </row>
    <row r="55" spans="1:29" ht="15.75">
      <c r="A55" s="13" t="s">
        <v>49</v>
      </c>
      <c r="B55" s="14">
        <f t="shared" si="6"/>
        <v>104053</v>
      </c>
      <c r="C55" s="15"/>
      <c r="D55" s="28">
        <v>54134</v>
      </c>
      <c r="E55" s="28"/>
      <c r="F55" s="28">
        <v>32976</v>
      </c>
      <c r="G55" s="28"/>
      <c r="H55" s="28">
        <v>5011</v>
      </c>
      <c r="I55" s="28"/>
      <c r="J55" s="28">
        <v>1329</v>
      </c>
      <c r="K55" s="28"/>
      <c r="L55" s="28">
        <v>1651</v>
      </c>
      <c r="M55" s="28"/>
      <c r="N55" s="28">
        <v>1264</v>
      </c>
      <c r="O55" s="28"/>
      <c r="P55" s="28">
        <v>2249</v>
      </c>
      <c r="Q55" s="28"/>
      <c r="R55" s="28">
        <v>567</v>
      </c>
      <c r="S55" s="28">
        <v>4872</v>
      </c>
      <c r="T55" s="28"/>
      <c r="U55" s="28"/>
      <c r="V55" s="28"/>
      <c r="W55" s="3"/>
      <c r="X55" s="3"/>
      <c r="Y55" s="3"/>
      <c r="Z55" s="3"/>
      <c r="AA55" s="3"/>
      <c r="AB55" s="3"/>
      <c r="AC55" s="3"/>
    </row>
    <row r="56" spans="1:29" ht="15.75">
      <c r="A56" s="13" t="s">
        <v>50</v>
      </c>
      <c r="B56" s="14">
        <f t="shared" si="6"/>
        <v>34103</v>
      </c>
      <c r="C56" s="15"/>
      <c r="D56" s="28">
        <v>13215</v>
      </c>
      <c r="E56" s="28"/>
      <c r="F56" s="28">
        <v>14409</v>
      </c>
      <c r="G56" s="28"/>
      <c r="H56" s="28">
        <v>1486</v>
      </c>
      <c r="I56" s="28"/>
      <c r="J56" s="28">
        <v>369</v>
      </c>
      <c r="K56" s="28"/>
      <c r="L56" s="28">
        <v>595</v>
      </c>
      <c r="M56" s="28"/>
      <c r="N56" s="28">
        <v>555</v>
      </c>
      <c r="O56" s="28"/>
      <c r="P56" s="28">
        <v>170</v>
      </c>
      <c r="Q56" s="28"/>
      <c r="R56" s="28">
        <v>360</v>
      </c>
      <c r="S56" s="28">
        <v>2944</v>
      </c>
      <c r="T56" s="28"/>
      <c r="U56" s="28"/>
      <c r="V56" s="28"/>
      <c r="W56" s="3"/>
      <c r="X56" s="3"/>
      <c r="Y56" s="3"/>
      <c r="Z56" s="3"/>
      <c r="AA56" s="3"/>
      <c r="AB56" s="3"/>
      <c r="AC56" s="3"/>
    </row>
    <row r="57" spans="1:29" ht="15.75">
      <c r="A57" s="13" t="s">
        <v>51</v>
      </c>
      <c r="B57" s="14">
        <f t="shared" si="6"/>
        <v>97354</v>
      </c>
      <c r="C57" s="15"/>
      <c r="D57" s="28">
        <v>40123</v>
      </c>
      <c r="E57" s="28"/>
      <c r="F57" s="28">
        <v>40309</v>
      </c>
      <c r="G57" s="28"/>
      <c r="H57" s="28">
        <v>6477</v>
      </c>
      <c r="I57" s="28"/>
      <c r="J57" s="28">
        <v>1230</v>
      </c>
      <c r="K57" s="28"/>
      <c r="L57" s="28">
        <v>1650</v>
      </c>
      <c r="M57" s="28"/>
      <c r="N57" s="28">
        <v>1928</v>
      </c>
      <c r="O57" s="28"/>
      <c r="P57" s="28">
        <v>514</v>
      </c>
      <c r="Q57" s="28"/>
      <c r="R57" s="28">
        <v>1038</v>
      </c>
      <c r="S57" s="28">
        <v>4085</v>
      </c>
      <c r="T57" s="28"/>
      <c r="U57" s="28"/>
      <c r="V57" s="28"/>
      <c r="W57" s="3"/>
      <c r="X57" s="3"/>
      <c r="Y57" s="3"/>
      <c r="Z57" s="3"/>
      <c r="AA57" s="3"/>
      <c r="AB57" s="3"/>
      <c r="AC57" s="3"/>
    </row>
    <row r="58" spans="1:29" ht="15.75">
      <c r="A58" s="13" t="s">
        <v>52</v>
      </c>
      <c r="B58" s="14">
        <f t="shared" si="6"/>
        <v>55986</v>
      </c>
      <c r="C58" s="15"/>
      <c r="D58" s="28">
        <v>25576</v>
      </c>
      <c r="E58" s="28"/>
      <c r="F58" s="28">
        <v>20123</v>
      </c>
      <c r="G58" s="28"/>
      <c r="H58" s="28">
        <v>3731</v>
      </c>
      <c r="I58" s="28"/>
      <c r="J58" s="28">
        <v>710</v>
      </c>
      <c r="K58" s="28"/>
      <c r="L58" s="28">
        <v>1321</v>
      </c>
      <c r="M58" s="28"/>
      <c r="N58" s="28">
        <v>1277</v>
      </c>
      <c r="O58" s="28"/>
      <c r="P58" s="28">
        <v>286</v>
      </c>
      <c r="Q58" s="28"/>
      <c r="R58" s="28">
        <v>614</v>
      </c>
      <c r="S58" s="28">
        <v>2348</v>
      </c>
      <c r="T58" s="28"/>
      <c r="U58" s="28"/>
      <c r="V58" s="28"/>
      <c r="W58" s="3"/>
      <c r="X58" s="3"/>
      <c r="Y58" s="3"/>
      <c r="Z58" s="3"/>
      <c r="AA58" s="3"/>
      <c r="AB58" s="3"/>
      <c r="AC58" s="3"/>
    </row>
    <row r="59" spans="1:29" ht="15.75">
      <c r="A59" s="13" t="s">
        <v>53</v>
      </c>
      <c r="B59" s="14">
        <f aca="true" t="shared" si="7" ref="B59:B64">SUM(D59:S59)</f>
        <v>12492</v>
      </c>
      <c r="C59" s="15"/>
      <c r="D59" s="28">
        <v>3631</v>
      </c>
      <c r="E59" s="28"/>
      <c r="F59" s="28">
        <v>6141</v>
      </c>
      <c r="G59" s="28"/>
      <c r="H59" s="28">
        <v>1108</v>
      </c>
      <c r="I59" s="28"/>
      <c r="J59" s="28">
        <v>153</v>
      </c>
      <c r="K59" s="28"/>
      <c r="L59" s="28">
        <v>227</v>
      </c>
      <c r="M59" s="28"/>
      <c r="N59" s="28">
        <v>220</v>
      </c>
      <c r="O59" s="28"/>
      <c r="P59" s="28">
        <v>92</v>
      </c>
      <c r="Q59" s="28"/>
      <c r="R59" s="28">
        <v>156</v>
      </c>
      <c r="S59" s="28">
        <v>764</v>
      </c>
      <c r="T59" s="28"/>
      <c r="U59" s="28"/>
      <c r="V59" s="28"/>
      <c r="W59" s="3"/>
      <c r="X59" s="3"/>
      <c r="Y59" s="3"/>
      <c r="Z59" s="3"/>
      <c r="AA59" s="3"/>
      <c r="AB59" s="3"/>
      <c r="AC59" s="3"/>
    </row>
    <row r="60" spans="1:29" ht="15.75">
      <c r="A60" s="13" t="s">
        <v>54</v>
      </c>
      <c r="B60" s="14">
        <f t="shared" si="7"/>
        <v>7530</v>
      </c>
      <c r="C60" s="15"/>
      <c r="D60" s="28">
        <v>2549</v>
      </c>
      <c r="E60" s="28"/>
      <c r="F60" s="28">
        <v>3605</v>
      </c>
      <c r="G60" s="28"/>
      <c r="H60" s="28">
        <v>439</v>
      </c>
      <c r="I60" s="28"/>
      <c r="J60" s="28">
        <v>124</v>
      </c>
      <c r="K60" s="28"/>
      <c r="L60" s="28">
        <v>184</v>
      </c>
      <c r="M60" s="28"/>
      <c r="N60" s="28">
        <v>111</v>
      </c>
      <c r="O60" s="28"/>
      <c r="P60" s="28">
        <v>32</v>
      </c>
      <c r="Q60" s="28"/>
      <c r="R60" s="28">
        <v>135</v>
      </c>
      <c r="S60" s="28">
        <v>351</v>
      </c>
      <c r="T60" s="28"/>
      <c r="U60" s="28"/>
      <c r="V60" s="28"/>
      <c r="W60" s="3"/>
      <c r="X60" s="3"/>
      <c r="Y60" s="3"/>
      <c r="Z60" s="3"/>
      <c r="AA60" s="3"/>
      <c r="AB60" s="3"/>
      <c r="AC60" s="3"/>
    </row>
    <row r="61" spans="1:29" ht="15.75">
      <c r="A61" s="13" t="s">
        <v>55</v>
      </c>
      <c r="B61" s="14">
        <f t="shared" si="7"/>
        <v>12024</v>
      </c>
      <c r="C61" s="15"/>
      <c r="D61" s="28">
        <v>4352</v>
      </c>
      <c r="E61" s="28"/>
      <c r="F61" s="28">
        <v>5371</v>
      </c>
      <c r="G61" s="28"/>
      <c r="H61" s="28">
        <v>608</v>
      </c>
      <c r="I61" s="28"/>
      <c r="J61" s="28">
        <v>167</v>
      </c>
      <c r="K61" s="28"/>
      <c r="L61" s="28">
        <v>228</v>
      </c>
      <c r="M61" s="28"/>
      <c r="N61" s="28">
        <v>267</v>
      </c>
      <c r="O61" s="28"/>
      <c r="P61" s="28">
        <v>80</v>
      </c>
      <c r="Q61" s="28"/>
      <c r="R61" s="28">
        <v>147</v>
      </c>
      <c r="S61" s="28">
        <v>804</v>
      </c>
      <c r="T61" s="28"/>
      <c r="U61" s="28"/>
      <c r="V61" s="28"/>
      <c r="W61" s="3"/>
      <c r="X61" s="3"/>
      <c r="Y61" s="3"/>
      <c r="Z61" s="3"/>
      <c r="AA61" s="3"/>
      <c r="AB61" s="3"/>
      <c r="AC61" s="3"/>
    </row>
    <row r="62" spans="1:29" ht="15.75">
      <c r="A62" s="13" t="s">
        <v>56</v>
      </c>
      <c r="B62" s="14">
        <f t="shared" si="7"/>
        <v>34901</v>
      </c>
      <c r="C62" s="15"/>
      <c r="D62" s="28">
        <v>9879</v>
      </c>
      <c r="E62" s="28"/>
      <c r="F62" s="28">
        <v>19167</v>
      </c>
      <c r="G62" s="28"/>
      <c r="H62" s="28">
        <v>1691</v>
      </c>
      <c r="I62" s="28"/>
      <c r="J62" s="28">
        <v>459</v>
      </c>
      <c r="K62" s="28"/>
      <c r="L62" s="28">
        <v>420</v>
      </c>
      <c r="M62" s="28"/>
      <c r="N62" s="28">
        <v>493</v>
      </c>
      <c r="O62" s="28"/>
      <c r="P62" s="28">
        <v>206</v>
      </c>
      <c r="Q62" s="28"/>
      <c r="R62" s="28">
        <v>520</v>
      </c>
      <c r="S62" s="28">
        <v>2066</v>
      </c>
      <c r="T62" s="28"/>
      <c r="U62" s="28"/>
      <c r="V62" s="28"/>
      <c r="W62" s="3"/>
      <c r="X62" s="3"/>
      <c r="Y62" s="3"/>
      <c r="Z62" s="3"/>
      <c r="AA62" s="3"/>
      <c r="AB62" s="3"/>
      <c r="AC62" s="3"/>
    </row>
    <row r="63" spans="1:29" ht="15.75">
      <c r="A63" s="13" t="s">
        <v>57</v>
      </c>
      <c r="B63" s="14">
        <f t="shared" si="7"/>
        <v>541899</v>
      </c>
      <c r="C63" s="15"/>
      <c r="D63" s="28">
        <v>253073</v>
      </c>
      <c r="E63" s="28"/>
      <c r="F63" s="28">
        <v>215932</v>
      </c>
      <c r="G63" s="28"/>
      <c r="H63" s="28">
        <v>28382</v>
      </c>
      <c r="I63" s="28"/>
      <c r="J63" s="28">
        <v>4195</v>
      </c>
      <c r="K63" s="28"/>
      <c r="L63" s="28">
        <v>8207</v>
      </c>
      <c r="M63" s="28"/>
      <c r="N63" s="28">
        <v>7545</v>
      </c>
      <c r="O63" s="28"/>
      <c r="P63" s="28">
        <v>2151</v>
      </c>
      <c r="Q63" s="28"/>
      <c r="R63" s="28">
        <v>3370</v>
      </c>
      <c r="S63" s="28">
        <v>19044</v>
      </c>
      <c r="T63" s="28"/>
      <c r="U63" s="28"/>
      <c r="V63" s="28"/>
      <c r="W63" s="3"/>
      <c r="X63" s="3"/>
      <c r="Y63" s="3"/>
      <c r="Z63" s="3"/>
      <c r="AA63" s="3"/>
      <c r="AB63" s="3"/>
      <c r="AC63" s="3"/>
    </row>
    <row r="64" spans="1:29" ht="15.75">
      <c r="A64" s="13" t="s">
        <v>58</v>
      </c>
      <c r="B64" s="14">
        <f t="shared" si="7"/>
        <v>25533</v>
      </c>
      <c r="C64" s="15"/>
      <c r="D64" s="28">
        <v>10085</v>
      </c>
      <c r="E64" s="28"/>
      <c r="F64" s="28">
        <v>10255</v>
      </c>
      <c r="G64" s="28"/>
      <c r="H64" s="28">
        <v>1269</v>
      </c>
      <c r="I64" s="28"/>
      <c r="J64" s="28">
        <v>896</v>
      </c>
      <c r="K64" s="28"/>
      <c r="L64" s="28">
        <v>528</v>
      </c>
      <c r="M64" s="28"/>
      <c r="N64" s="28">
        <v>469</v>
      </c>
      <c r="O64" s="28"/>
      <c r="P64" s="28">
        <v>146</v>
      </c>
      <c r="Q64" s="28"/>
      <c r="R64" s="28">
        <v>160</v>
      </c>
      <c r="S64" s="28">
        <v>1725</v>
      </c>
      <c r="T64" s="28"/>
      <c r="U64" s="28"/>
      <c r="V64" s="28"/>
      <c r="W64" s="3"/>
      <c r="X64" s="3"/>
      <c r="Y64" s="3"/>
      <c r="Z64" s="3"/>
      <c r="AA64" s="3"/>
      <c r="AB64" s="3"/>
      <c r="AC64" s="3"/>
    </row>
    <row r="65" spans="1:29" ht="15.75">
      <c r="A65" s="13" t="s">
        <v>59</v>
      </c>
      <c r="B65" s="14">
        <f aca="true" t="shared" si="8" ref="B65:B70">SUM(D65:S65)</f>
        <v>18811</v>
      </c>
      <c r="C65" s="15"/>
      <c r="D65" s="28">
        <v>6292</v>
      </c>
      <c r="E65" s="28"/>
      <c r="F65" s="28">
        <v>9669</v>
      </c>
      <c r="G65" s="28"/>
      <c r="H65" s="28">
        <v>782</v>
      </c>
      <c r="I65" s="28"/>
      <c r="J65" s="28">
        <v>214</v>
      </c>
      <c r="K65" s="28"/>
      <c r="L65" s="28">
        <v>257</v>
      </c>
      <c r="M65" s="28"/>
      <c r="N65" s="28">
        <v>256</v>
      </c>
      <c r="O65" s="28"/>
      <c r="P65" s="28">
        <v>104</v>
      </c>
      <c r="Q65" s="28"/>
      <c r="R65" s="28">
        <v>295</v>
      </c>
      <c r="S65" s="28">
        <v>942</v>
      </c>
      <c r="T65" s="28"/>
      <c r="U65" s="28"/>
      <c r="V65" s="28"/>
      <c r="W65" s="3"/>
      <c r="X65" s="3"/>
      <c r="Y65" s="3"/>
      <c r="Z65" s="3"/>
      <c r="AA65" s="3"/>
      <c r="AB65" s="3"/>
      <c r="AC65" s="3"/>
    </row>
    <row r="66" spans="1:29" ht="15.75">
      <c r="A66" s="13" t="s">
        <v>60</v>
      </c>
      <c r="B66" s="14">
        <f t="shared" si="8"/>
        <v>37844</v>
      </c>
      <c r="C66" s="15"/>
      <c r="D66" s="28">
        <v>23489</v>
      </c>
      <c r="E66" s="28"/>
      <c r="F66" s="28">
        <v>7779</v>
      </c>
      <c r="G66" s="28"/>
      <c r="H66" s="28">
        <v>943</v>
      </c>
      <c r="I66" s="28"/>
      <c r="J66" s="28">
        <v>746</v>
      </c>
      <c r="K66" s="28"/>
      <c r="L66" s="28">
        <v>2431</v>
      </c>
      <c r="M66" s="28"/>
      <c r="N66" s="28">
        <v>571</v>
      </c>
      <c r="O66" s="28"/>
      <c r="P66" s="28">
        <v>140</v>
      </c>
      <c r="Q66" s="28"/>
      <c r="R66" s="28">
        <v>423</v>
      </c>
      <c r="S66" s="28">
        <v>1322</v>
      </c>
      <c r="T66" s="28"/>
      <c r="U66" s="28"/>
      <c r="V66" s="28"/>
      <c r="W66" s="3"/>
      <c r="X66" s="3"/>
      <c r="Y66" s="3"/>
      <c r="Z66" s="3"/>
      <c r="AA66" s="3"/>
      <c r="AB66" s="3"/>
      <c r="AC66" s="3"/>
    </row>
    <row r="67" spans="1:29" ht="15.75">
      <c r="A67" s="13" t="s">
        <v>61</v>
      </c>
      <c r="B67" s="14">
        <f t="shared" si="8"/>
        <v>79790</v>
      </c>
      <c r="C67" s="15"/>
      <c r="D67" s="28">
        <v>39984</v>
      </c>
      <c r="E67" s="28"/>
      <c r="F67" s="28">
        <v>24333</v>
      </c>
      <c r="G67" s="28"/>
      <c r="H67" s="28">
        <v>4307</v>
      </c>
      <c r="I67" s="28"/>
      <c r="J67" s="28">
        <v>2013</v>
      </c>
      <c r="K67" s="28"/>
      <c r="L67" s="28">
        <v>3576</v>
      </c>
      <c r="M67" s="28"/>
      <c r="N67" s="28">
        <v>1430</v>
      </c>
      <c r="O67" s="28"/>
      <c r="P67" s="28">
        <v>373</v>
      </c>
      <c r="Q67" s="28"/>
      <c r="R67" s="28">
        <v>661</v>
      </c>
      <c r="S67" s="28">
        <v>3113</v>
      </c>
      <c r="T67" s="28"/>
      <c r="U67" s="28"/>
      <c r="V67" s="28"/>
      <c r="W67" s="3"/>
      <c r="X67" s="3"/>
      <c r="Y67" s="3"/>
      <c r="Z67" s="3"/>
      <c r="AA67" s="3"/>
      <c r="AB67" s="3"/>
      <c r="AC67" s="3"/>
    </row>
    <row r="68" spans="1:29" ht="15.75">
      <c r="A68" s="13" t="s">
        <v>62</v>
      </c>
      <c r="B68" s="14">
        <f t="shared" si="8"/>
        <v>26492</v>
      </c>
      <c r="C68" s="15"/>
      <c r="D68" s="28">
        <v>10116</v>
      </c>
      <c r="E68" s="28"/>
      <c r="F68" s="28">
        <v>11813</v>
      </c>
      <c r="G68" s="28"/>
      <c r="H68" s="28">
        <v>1373</v>
      </c>
      <c r="I68" s="28"/>
      <c r="J68" s="28">
        <v>457</v>
      </c>
      <c r="K68" s="28"/>
      <c r="L68" s="28">
        <v>438</v>
      </c>
      <c r="M68" s="28"/>
      <c r="N68" s="28">
        <v>520</v>
      </c>
      <c r="O68" s="28"/>
      <c r="P68" s="28">
        <v>126</v>
      </c>
      <c r="Q68" s="28"/>
      <c r="R68" s="28">
        <v>289</v>
      </c>
      <c r="S68" s="28">
        <v>1360</v>
      </c>
      <c r="T68" s="28"/>
      <c r="U68" s="28"/>
      <c r="V68" s="28"/>
      <c r="W68" s="3"/>
      <c r="X68" s="3"/>
      <c r="Y68" s="3"/>
      <c r="Z68" s="3"/>
      <c r="AA68" s="3"/>
      <c r="AB68" s="3"/>
      <c r="AC68" s="3"/>
    </row>
    <row r="69" spans="1:29" ht="15.75">
      <c r="A69" s="13" t="s">
        <v>63</v>
      </c>
      <c r="B69" s="14">
        <f t="shared" si="8"/>
        <v>20724</v>
      </c>
      <c r="C69" s="15"/>
      <c r="D69" s="28">
        <v>6987</v>
      </c>
      <c r="E69" s="28"/>
      <c r="F69" s="28">
        <v>10177</v>
      </c>
      <c r="G69" s="28"/>
      <c r="H69" s="28">
        <v>1387</v>
      </c>
      <c r="I69" s="28"/>
      <c r="J69" s="28">
        <v>303</v>
      </c>
      <c r="K69" s="28"/>
      <c r="L69" s="28">
        <v>370</v>
      </c>
      <c r="M69" s="28"/>
      <c r="N69" s="28">
        <v>373</v>
      </c>
      <c r="O69" s="28"/>
      <c r="P69" s="28">
        <v>136</v>
      </c>
      <c r="Q69" s="28"/>
      <c r="R69" s="28">
        <v>244</v>
      </c>
      <c r="S69" s="28">
        <v>747</v>
      </c>
      <c r="T69" s="28"/>
      <c r="U69" s="28"/>
      <c r="V69" s="28"/>
      <c r="W69" s="3"/>
      <c r="X69" s="3"/>
      <c r="Y69" s="3"/>
      <c r="Z69" s="3"/>
      <c r="AA69" s="3"/>
      <c r="AB69" s="3"/>
      <c r="AC69" s="3"/>
    </row>
    <row r="70" spans="1:29" ht="15.75">
      <c r="A70" s="13" t="s">
        <v>64</v>
      </c>
      <c r="B70" s="14">
        <f t="shared" si="8"/>
        <v>32402</v>
      </c>
      <c r="C70" s="15"/>
      <c r="D70" s="28">
        <v>10074</v>
      </c>
      <c r="E70" s="28"/>
      <c r="F70" s="28">
        <v>15904</v>
      </c>
      <c r="G70" s="28"/>
      <c r="H70" s="28">
        <v>2835</v>
      </c>
      <c r="I70" s="28"/>
      <c r="J70" s="28">
        <v>354</v>
      </c>
      <c r="K70" s="28"/>
      <c r="L70" s="28">
        <v>523</v>
      </c>
      <c r="M70" s="28"/>
      <c r="N70" s="28">
        <v>518</v>
      </c>
      <c r="O70" s="28"/>
      <c r="P70" s="28">
        <v>202</v>
      </c>
      <c r="Q70" s="28"/>
      <c r="R70" s="28">
        <v>494</v>
      </c>
      <c r="S70" s="28">
        <v>1498</v>
      </c>
      <c r="T70" s="28"/>
      <c r="U70" s="28"/>
      <c r="V70" s="28"/>
      <c r="W70" s="3"/>
      <c r="X70" s="3"/>
      <c r="Y70" s="3"/>
      <c r="Z70" s="3"/>
      <c r="AA70" s="3"/>
      <c r="AB70" s="3"/>
      <c r="AC70" s="3"/>
    </row>
    <row r="71" spans="1:29" ht="15.75">
      <c r="A71" s="13" t="s">
        <v>65</v>
      </c>
      <c r="B71" s="14">
        <f>SUM(D71:S71)</f>
        <v>339931</v>
      </c>
      <c r="C71" s="15"/>
      <c r="D71" s="28">
        <v>212318</v>
      </c>
      <c r="E71" s="28"/>
      <c r="F71" s="28">
        <v>88481</v>
      </c>
      <c r="G71" s="28"/>
      <c r="H71" s="28">
        <v>11081</v>
      </c>
      <c r="I71" s="28"/>
      <c r="J71" s="28">
        <v>3347</v>
      </c>
      <c r="K71" s="28"/>
      <c r="L71" s="28">
        <v>6047</v>
      </c>
      <c r="M71" s="28"/>
      <c r="N71" s="28">
        <v>4154</v>
      </c>
      <c r="O71" s="28"/>
      <c r="P71" s="28">
        <v>982</v>
      </c>
      <c r="Q71" s="28"/>
      <c r="R71" s="28">
        <v>1779</v>
      </c>
      <c r="S71" s="28">
        <v>11742</v>
      </c>
      <c r="T71" s="28"/>
      <c r="U71" s="28"/>
      <c r="V71" s="28"/>
      <c r="W71" s="3"/>
      <c r="X71" s="3"/>
      <c r="Y71" s="3"/>
      <c r="Z71" s="3"/>
      <c r="AA71" s="3"/>
      <c r="AB71" s="3"/>
      <c r="AC71" s="3"/>
    </row>
    <row r="72" spans="1:29" ht="15.75">
      <c r="A72" s="13" t="s">
        <v>66</v>
      </c>
      <c r="B72" s="14">
        <f>SUM(D72:S72)</f>
        <v>13535</v>
      </c>
      <c r="C72" s="15"/>
      <c r="D72" s="28">
        <v>2609</v>
      </c>
      <c r="E72" s="28"/>
      <c r="F72" s="28">
        <v>8387</v>
      </c>
      <c r="G72" s="28"/>
      <c r="H72" s="28">
        <v>1272</v>
      </c>
      <c r="I72" s="28"/>
      <c r="J72" s="28">
        <v>97</v>
      </c>
      <c r="K72" s="28"/>
      <c r="L72" s="28">
        <v>162</v>
      </c>
      <c r="M72" s="28"/>
      <c r="N72" s="28">
        <v>145</v>
      </c>
      <c r="O72" s="28"/>
      <c r="P72" s="28">
        <v>84</v>
      </c>
      <c r="Q72" s="28"/>
      <c r="R72" s="28">
        <v>186</v>
      </c>
      <c r="S72" s="28">
        <v>593</v>
      </c>
      <c r="T72" s="28"/>
      <c r="U72" s="28"/>
      <c r="V72" s="28"/>
      <c r="W72" s="3"/>
      <c r="X72" s="3"/>
      <c r="Y72" s="3"/>
      <c r="Z72" s="3"/>
      <c r="AA72" s="3"/>
      <c r="AB72" s="3"/>
      <c r="AC72" s="3"/>
    </row>
    <row r="73" spans="1:29" ht="15.75">
      <c r="A73" s="13" t="s">
        <v>67</v>
      </c>
      <c r="B73" s="14">
        <f>SUM(D73:S73)</f>
        <v>8287</v>
      </c>
      <c r="C73" s="15"/>
      <c r="D73" s="28">
        <v>2763</v>
      </c>
      <c r="E73" s="28"/>
      <c r="F73" s="28">
        <v>4126</v>
      </c>
      <c r="G73" s="28"/>
      <c r="H73" s="28">
        <v>523</v>
      </c>
      <c r="I73" s="28"/>
      <c r="J73" s="28">
        <v>102</v>
      </c>
      <c r="K73" s="28"/>
      <c r="L73" s="28">
        <v>116</v>
      </c>
      <c r="M73" s="28"/>
      <c r="N73" s="28">
        <v>107</v>
      </c>
      <c r="O73" s="28"/>
      <c r="P73" s="28">
        <v>40</v>
      </c>
      <c r="Q73" s="28"/>
      <c r="R73" s="28">
        <v>112</v>
      </c>
      <c r="S73" s="28">
        <v>398</v>
      </c>
      <c r="T73" s="28"/>
      <c r="U73" s="28"/>
      <c r="V73" s="28"/>
      <c r="W73" s="3"/>
      <c r="X73" s="3"/>
      <c r="Y73" s="3"/>
      <c r="Z73" s="3"/>
      <c r="AA73" s="3"/>
      <c r="AB73" s="3"/>
      <c r="AC73" s="3"/>
    </row>
    <row r="74" spans="1:29" ht="15.75">
      <c r="A74" s="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4"/>
      <c r="U74" s="4"/>
      <c r="V74" s="3"/>
      <c r="W74" s="3"/>
      <c r="X74" s="3"/>
      <c r="Y74" s="3"/>
      <c r="Z74" s="3"/>
      <c r="AA74" s="3"/>
      <c r="AB74" s="3"/>
      <c r="AC74" s="3"/>
    </row>
    <row r="75" spans="1:29" ht="15.75">
      <c r="A75" s="34" t="s">
        <v>85</v>
      </c>
      <c r="B75" s="14"/>
      <c r="C75" s="15"/>
      <c r="D75" s="14"/>
      <c r="E75" s="15"/>
      <c r="F75" s="14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4"/>
      <c r="U75" s="4"/>
      <c r="V75" s="3"/>
      <c r="W75" s="3"/>
      <c r="X75" s="3"/>
      <c r="Y75" s="3"/>
      <c r="Z75" s="3"/>
      <c r="AA75" s="3"/>
      <c r="AB75" s="3"/>
      <c r="AC75" s="3"/>
    </row>
    <row r="76" spans="1:29" ht="15.75">
      <c r="A76" s="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4"/>
      <c r="U76" s="4"/>
      <c r="V76" s="3"/>
      <c r="W76" s="3"/>
      <c r="X76" s="3"/>
      <c r="Y76" s="3"/>
      <c r="Z76" s="3"/>
      <c r="AA76" s="3"/>
      <c r="AB76" s="3"/>
      <c r="AC76" s="3"/>
    </row>
    <row r="77" spans="1:29" ht="15.75">
      <c r="A77" s="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4"/>
      <c r="U77" s="4"/>
      <c r="V77" s="3"/>
      <c r="W77" s="3"/>
      <c r="X77" s="3"/>
      <c r="Y77" s="3"/>
      <c r="Z77" s="3"/>
      <c r="AA77" s="3"/>
      <c r="AB77" s="3"/>
      <c r="AC77" s="3"/>
    </row>
    <row r="78" spans="1:29" ht="15.75">
      <c r="A78" s="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4"/>
      <c r="U78" s="4"/>
      <c r="V78" s="3"/>
      <c r="W78" s="3"/>
      <c r="X78" s="3"/>
      <c r="Y78" s="3"/>
      <c r="Z78" s="3"/>
      <c r="AA78" s="3"/>
      <c r="AB78" s="3"/>
      <c r="AC78" s="3"/>
    </row>
    <row r="79" spans="1:21" ht="15.75">
      <c r="A79" s="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4"/>
      <c r="U79" s="4"/>
    </row>
    <row r="80" spans="1:21" ht="15.75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4"/>
      <c r="U80" s="4"/>
    </row>
    <row r="81" spans="1:21" ht="15.75">
      <c r="A81" s="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4"/>
      <c r="U81" s="4"/>
    </row>
    <row r="82" spans="1:21" ht="15.75">
      <c r="A82" s="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4"/>
      <c r="U82" s="4"/>
    </row>
    <row r="83" spans="1:21" ht="15.75">
      <c r="A83" s="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4"/>
      <c r="U83" s="4"/>
    </row>
    <row r="84" spans="1:21" ht="15.75">
      <c r="A84" s="4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4"/>
      <c r="U84" s="4"/>
    </row>
    <row r="85" spans="2:19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9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2:19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2:19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2:19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2:19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2:19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2:19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2:19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2:19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</sheetData>
  <sheetProtection/>
  <hyperlinks>
    <hyperlink ref="A75" r:id="rId1" display="SOURCE: New York State Board of Elections; www.elections.ny.gov (last viewed April 29, 2019)."/>
  </hyperlinks>
  <printOptions/>
  <pageMargins left="0.5" right="0.5" top="0.75" bottom="0.75" header="0.5" footer="0.5"/>
  <pageSetup fitToHeight="2" fitToWidth="1" horizontalDpi="600" verticalDpi="600" orientation="landscape" scale="6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</cols>
  <sheetData>
    <row r="1" spans="1:22" ht="20.25">
      <c r="A1" s="21" t="s">
        <v>73</v>
      </c>
      <c r="B1" s="6"/>
      <c r="C1" s="6"/>
      <c r="D1" s="4"/>
      <c r="E1" s="6"/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20.25">
      <c r="A2" s="22" t="s">
        <v>70</v>
      </c>
      <c r="B2" s="6"/>
      <c r="C2" s="6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9.25">
      <c r="A4" s="7"/>
      <c r="B4" s="7"/>
      <c r="C4" s="25" t="s">
        <v>94</v>
      </c>
      <c r="D4" s="7"/>
      <c r="E4" s="25" t="s">
        <v>89</v>
      </c>
      <c r="F4" s="7"/>
      <c r="G4" s="25" t="s">
        <v>94</v>
      </c>
      <c r="H4" s="7"/>
      <c r="I4" s="25" t="s">
        <v>89</v>
      </c>
      <c r="J4" s="7"/>
      <c r="K4" s="25" t="s">
        <v>94</v>
      </c>
      <c r="L4" s="8"/>
      <c r="M4" s="25" t="s">
        <v>90</v>
      </c>
      <c r="N4" s="7"/>
      <c r="O4" s="27" t="s">
        <v>91</v>
      </c>
      <c r="P4" s="7"/>
      <c r="Q4" s="4"/>
      <c r="R4" s="4"/>
      <c r="S4" s="4"/>
      <c r="T4" s="4"/>
      <c r="U4" s="4"/>
      <c r="V4" s="4"/>
    </row>
    <row r="5" spans="1:22" ht="43.5">
      <c r="A5" s="9" t="s">
        <v>1</v>
      </c>
      <c r="B5" s="10" t="s">
        <v>86</v>
      </c>
      <c r="C5" s="10" t="s">
        <v>68</v>
      </c>
      <c r="D5" s="11"/>
      <c r="E5" s="10" t="s">
        <v>69</v>
      </c>
      <c r="F5" s="11"/>
      <c r="G5" s="23" t="s">
        <v>87</v>
      </c>
      <c r="H5" s="11"/>
      <c r="I5" s="23" t="s">
        <v>88</v>
      </c>
      <c r="J5" s="11"/>
      <c r="K5" s="23" t="s">
        <v>78</v>
      </c>
      <c r="L5" s="10"/>
      <c r="M5" s="12" t="s">
        <v>71</v>
      </c>
      <c r="N5" s="11"/>
      <c r="O5" s="10" t="s">
        <v>2</v>
      </c>
      <c r="P5" s="23" t="s">
        <v>83</v>
      </c>
      <c r="Q5" s="4"/>
      <c r="R5" s="4"/>
      <c r="S5" s="4"/>
      <c r="T5" s="4"/>
      <c r="U5" s="4"/>
      <c r="V5" s="4"/>
    </row>
    <row r="6" spans="1:2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.75">
      <c r="A7" s="13" t="s">
        <v>3</v>
      </c>
      <c r="B7" s="14">
        <f>+B9+B16</f>
        <v>3924990</v>
      </c>
      <c r="C7" s="14">
        <f>+C9+C16</f>
        <v>1790006</v>
      </c>
      <c r="D7" s="15"/>
      <c r="E7" s="14">
        <f>+E9+E16</f>
        <v>1261641</v>
      </c>
      <c r="F7" s="15"/>
      <c r="G7" s="14">
        <f>+G9+G16</f>
        <v>110913</v>
      </c>
      <c r="H7" s="15"/>
      <c r="I7" s="14">
        <f>+I9+I16</f>
        <v>277349</v>
      </c>
      <c r="J7" s="15"/>
      <c r="K7" s="14">
        <f>+K9+K16</f>
        <v>169037</v>
      </c>
      <c r="L7" s="14"/>
      <c r="M7" s="14">
        <f>+M9+M16</f>
        <v>80813</v>
      </c>
      <c r="N7" s="15"/>
      <c r="O7" s="14">
        <f>+O9+O16</f>
        <v>24746</v>
      </c>
      <c r="P7" s="14">
        <f>+P9+P16</f>
        <v>210485</v>
      </c>
      <c r="Q7" s="4"/>
      <c r="R7" s="4"/>
      <c r="S7" s="4"/>
      <c r="T7" s="4"/>
      <c r="U7" s="4"/>
      <c r="V7" s="4"/>
    </row>
    <row r="8" spans="1:22" ht="15.75">
      <c r="A8" s="4"/>
      <c r="B8" s="14"/>
      <c r="C8" s="14"/>
      <c r="D8" s="15"/>
      <c r="E8" s="14"/>
      <c r="F8" s="15"/>
      <c r="G8" s="14"/>
      <c r="H8" s="15"/>
      <c r="I8" s="14"/>
      <c r="J8" s="15"/>
      <c r="K8" s="14"/>
      <c r="L8" s="14"/>
      <c r="M8" s="14"/>
      <c r="N8" s="15"/>
      <c r="O8" s="15"/>
      <c r="P8" s="14"/>
      <c r="Q8" s="4"/>
      <c r="R8" s="4"/>
      <c r="S8" s="4"/>
      <c r="T8" s="4"/>
      <c r="U8" s="4"/>
      <c r="V8" s="4"/>
    </row>
    <row r="9" spans="1:22" ht="15.75">
      <c r="A9" s="13" t="s">
        <v>4</v>
      </c>
      <c r="B9" s="14">
        <f>SUM(B10:B14)</f>
        <v>1035932</v>
      </c>
      <c r="C9" s="14">
        <f>SUM(C10:C14)</f>
        <v>684936</v>
      </c>
      <c r="D9" s="15"/>
      <c r="E9" s="14">
        <f>SUM(E10:E14)</f>
        <v>147190</v>
      </c>
      <c r="F9" s="15"/>
      <c r="G9" s="14">
        <f>SUM(G10:G14)</f>
        <v>25653</v>
      </c>
      <c r="H9" s="15"/>
      <c r="I9" s="14">
        <f>SUM(I10:I14)</f>
        <v>26083</v>
      </c>
      <c r="J9" s="15"/>
      <c r="K9" s="14">
        <f>SUM(K10:K14)</f>
        <v>69221</v>
      </c>
      <c r="L9" s="14"/>
      <c r="M9" s="14">
        <f>SUM(M10:M14)</f>
        <v>26531</v>
      </c>
      <c r="N9" s="15"/>
      <c r="O9" s="14">
        <f>SUM(O10:O14)</f>
        <v>4350</v>
      </c>
      <c r="P9" s="14">
        <f>SUM(P10:P14)</f>
        <v>51968</v>
      </c>
      <c r="Q9" s="4"/>
      <c r="R9" s="4"/>
      <c r="S9" s="4"/>
      <c r="T9" s="4"/>
      <c r="U9" s="4"/>
      <c r="V9" s="4"/>
    </row>
    <row r="10" spans="1:22" ht="15.75">
      <c r="A10" s="13" t="s">
        <v>5</v>
      </c>
      <c r="B10" s="14">
        <f>SUM(C10:P10)</f>
        <v>141227</v>
      </c>
      <c r="C10" s="16">
        <v>110613</v>
      </c>
      <c r="D10" s="16"/>
      <c r="E10" s="16">
        <v>10671</v>
      </c>
      <c r="F10" s="16"/>
      <c r="G10" s="16">
        <v>1851</v>
      </c>
      <c r="H10" s="16"/>
      <c r="I10" s="16">
        <v>2217</v>
      </c>
      <c r="J10" s="16"/>
      <c r="K10" s="16">
        <v>4811</v>
      </c>
      <c r="L10" s="16"/>
      <c r="M10" s="16">
        <v>3152</v>
      </c>
      <c r="N10" s="16"/>
      <c r="O10" s="16">
        <v>322</v>
      </c>
      <c r="P10" s="16">
        <v>7590</v>
      </c>
      <c r="Q10" s="4"/>
      <c r="R10" s="4"/>
      <c r="S10" s="4"/>
      <c r="T10" s="4"/>
      <c r="U10" s="4"/>
      <c r="V10" s="4"/>
    </row>
    <row r="11" spans="1:22" ht="15.75">
      <c r="A11" s="13" t="s">
        <v>6</v>
      </c>
      <c r="B11" s="14">
        <f>SUM(C11:P11)</f>
        <v>307980</v>
      </c>
      <c r="C11" s="16">
        <v>205164</v>
      </c>
      <c r="D11" s="16"/>
      <c r="E11" s="16">
        <v>34435</v>
      </c>
      <c r="F11" s="16"/>
      <c r="G11" s="16">
        <v>6706</v>
      </c>
      <c r="H11" s="16"/>
      <c r="I11" s="16">
        <v>7099</v>
      </c>
      <c r="J11" s="16"/>
      <c r="K11" s="16">
        <v>26509</v>
      </c>
      <c r="L11" s="16"/>
      <c r="M11" s="16">
        <v>8719</v>
      </c>
      <c r="N11" s="16"/>
      <c r="O11" s="16">
        <v>1221</v>
      </c>
      <c r="P11" s="16">
        <v>18127</v>
      </c>
      <c r="Q11" s="4"/>
      <c r="R11" s="4"/>
      <c r="S11" s="4"/>
      <c r="T11" s="4"/>
      <c r="U11" s="4"/>
      <c r="V11" s="4"/>
    </row>
    <row r="12" spans="1:22" ht="15.75">
      <c r="A12" s="13" t="s">
        <v>7</v>
      </c>
      <c r="B12" s="14">
        <f>SUM(C12:P12)</f>
        <v>260813</v>
      </c>
      <c r="C12" s="16">
        <v>172091</v>
      </c>
      <c r="D12" s="16"/>
      <c r="E12" s="16">
        <v>31476</v>
      </c>
      <c r="F12" s="16"/>
      <c r="G12" s="16">
        <v>9543</v>
      </c>
      <c r="H12" s="16"/>
      <c r="I12" s="16">
        <v>2969</v>
      </c>
      <c r="J12" s="16"/>
      <c r="K12" s="16">
        <v>24291</v>
      </c>
      <c r="L12" s="16"/>
      <c r="M12" s="16">
        <v>7954</v>
      </c>
      <c r="N12" s="16"/>
      <c r="O12" s="16">
        <v>1342</v>
      </c>
      <c r="P12" s="16">
        <v>11147</v>
      </c>
      <c r="Q12" s="4"/>
      <c r="R12" s="4"/>
      <c r="S12" s="4"/>
      <c r="T12" s="4"/>
      <c r="U12" s="4"/>
      <c r="V12" s="4"/>
    </row>
    <row r="13" spans="1:22" ht="15.75">
      <c r="A13" s="13" t="s">
        <v>8</v>
      </c>
      <c r="B13" s="14">
        <f>SUM(C13:P13)</f>
        <v>244720</v>
      </c>
      <c r="C13" s="16">
        <v>161129</v>
      </c>
      <c r="D13" s="16"/>
      <c r="E13" s="16">
        <v>40935</v>
      </c>
      <c r="F13" s="16"/>
      <c r="G13" s="16">
        <v>5106</v>
      </c>
      <c r="H13" s="16"/>
      <c r="I13" s="16">
        <v>7982</v>
      </c>
      <c r="J13" s="16"/>
      <c r="K13" s="16">
        <v>10780</v>
      </c>
      <c r="L13" s="16"/>
      <c r="M13" s="16">
        <v>5701</v>
      </c>
      <c r="N13" s="16"/>
      <c r="O13" s="16">
        <v>1027</v>
      </c>
      <c r="P13" s="16">
        <v>12060</v>
      </c>
      <c r="Q13" s="4"/>
      <c r="R13" s="4"/>
      <c r="S13" s="4"/>
      <c r="T13" s="4"/>
      <c r="U13" s="4"/>
      <c r="V13" s="4"/>
    </row>
    <row r="14" spans="1:22" ht="15.75">
      <c r="A14" s="13" t="s">
        <v>9</v>
      </c>
      <c r="B14" s="14">
        <f>SUM(C14:P14)</f>
        <v>81192</v>
      </c>
      <c r="C14" s="16">
        <v>35939</v>
      </c>
      <c r="D14" s="16"/>
      <c r="E14" s="16">
        <v>29673</v>
      </c>
      <c r="F14" s="16"/>
      <c r="G14" s="16">
        <v>2447</v>
      </c>
      <c r="H14" s="16"/>
      <c r="I14" s="16">
        <v>5816</v>
      </c>
      <c r="J14" s="16"/>
      <c r="K14" s="16">
        <v>2830</v>
      </c>
      <c r="L14" s="16"/>
      <c r="M14" s="16">
        <v>1005</v>
      </c>
      <c r="N14" s="16"/>
      <c r="O14" s="16">
        <v>438</v>
      </c>
      <c r="P14" s="16">
        <v>3044</v>
      </c>
      <c r="Q14" s="4"/>
      <c r="R14" s="4"/>
      <c r="S14" s="4"/>
      <c r="T14" s="4"/>
      <c r="U14" s="4"/>
      <c r="V14" s="4"/>
    </row>
    <row r="15" spans="1:22" ht="15.75">
      <c r="A15" s="4"/>
      <c r="B15" s="14" t="s">
        <v>0</v>
      </c>
      <c r="C15" s="14"/>
      <c r="D15" s="15"/>
      <c r="E15" s="14"/>
      <c r="F15" s="15"/>
      <c r="G15" s="14"/>
      <c r="H15" s="15"/>
      <c r="I15" s="14"/>
      <c r="J15" s="15"/>
      <c r="K15" s="14"/>
      <c r="L15" s="14"/>
      <c r="M15" s="14"/>
      <c r="N15" s="15"/>
      <c r="O15" s="15"/>
      <c r="P15" s="14"/>
      <c r="Q15" s="4"/>
      <c r="R15" s="4"/>
      <c r="S15" s="4"/>
      <c r="T15" s="4"/>
      <c r="U15" s="4"/>
      <c r="V15" s="4"/>
    </row>
    <row r="16" spans="1:22" ht="15.75">
      <c r="A16" s="13" t="s">
        <v>10</v>
      </c>
      <c r="B16" s="14">
        <f>SUM(B17:B74)</f>
        <v>2889058</v>
      </c>
      <c r="C16" s="14">
        <f>SUM(C17:C74)</f>
        <v>1105070</v>
      </c>
      <c r="D16" s="15"/>
      <c r="E16" s="14">
        <f>SUM(E17:E74)</f>
        <v>1114451</v>
      </c>
      <c r="F16" s="15"/>
      <c r="G16" s="14">
        <f>SUM(G17:G74)</f>
        <v>85260</v>
      </c>
      <c r="H16" s="15"/>
      <c r="I16" s="14">
        <f>SUM(I17:I74)</f>
        <v>251266</v>
      </c>
      <c r="J16" s="15"/>
      <c r="K16" s="14">
        <f>SUM(K17:K74)</f>
        <v>99816</v>
      </c>
      <c r="L16" s="14"/>
      <c r="M16" s="14">
        <f>SUM(M17:M74)</f>
        <v>54282</v>
      </c>
      <c r="N16" s="15"/>
      <c r="O16" s="14">
        <f>SUM(O17:O74)</f>
        <v>20396</v>
      </c>
      <c r="P16" s="14">
        <f>SUM(P17:P74)</f>
        <v>158517</v>
      </c>
      <c r="Q16" s="4"/>
      <c r="R16" s="4"/>
      <c r="S16" s="4"/>
      <c r="T16" s="4"/>
      <c r="U16" s="4"/>
      <c r="V16" s="4"/>
    </row>
    <row r="17" spans="1:22" ht="15.75">
      <c r="A17" s="13" t="s">
        <v>11</v>
      </c>
      <c r="B17" s="14">
        <f aca="true" t="shared" si="0" ref="B17:B22">SUM(C17:P17)</f>
        <v>89277</v>
      </c>
      <c r="C17" s="16">
        <v>40275</v>
      </c>
      <c r="D17" s="16"/>
      <c r="E17" s="16">
        <v>27772</v>
      </c>
      <c r="F17" s="16"/>
      <c r="G17" s="16">
        <v>2895</v>
      </c>
      <c r="H17" s="16"/>
      <c r="I17" s="16">
        <v>6248</v>
      </c>
      <c r="J17" s="16"/>
      <c r="K17" s="16">
        <v>4648</v>
      </c>
      <c r="L17" s="16"/>
      <c r="M17" s="16">
        <v>2646</v>
      </c>
      <c r="N17" s="16"/>
      <c r="O17" s="16">
        <v>635</v>
      </c>
      <c r="P17" s="16">
        <v>4158</v>
      </c>
      <c r="Q17" s="4"/>
      <c r="R17" s="4"/>
      <c r="S17" s="4"/>
      <c r="T17" s="4"/>
      <c r="U17" s="4"/>
      <c r="V17" s="4"/>
    </row>
    <row r="18" spans="1:22" ht="15.75">
      <c r="A18" s="13" t="s">
        <v>12</v>
      </c>
      <c r="B18" s="14">
        <f t="shared" si="0"/>
        <v>12294</v>
      </c>
      <c r="C18" s="16">
        <v>2758</v>
      </c>
      <c r="D18" s="16"/>
      <c r="E18" s="16">
        <v>6767</v>
      </c>
      <c r="F18" s="16"/>
      <c r="G18" s="16">
        <v>296</v>
      </c>
      <c r="H18" s="16"/>
      <c r="I18" s="16">
        <v>1070</v>
      </c>
      <c r="J18" s="16"/>
      <c r="K18" s="16">
        <v>321</v>
      </c>
      <c r="L18" s="16"/>
      <c r="M18" s="16">
        <v>178</v>
      </c>
      <c r="N18" s="16"/>
      <c r="O18" s="16">
        <v>129</v>
      </c>
      <c r="P18" s="16">
        <v>775</v>
      </c>
      <c r="Q18" s="4"/>
      <c r="R18" s="4"/>
      <c r="S18" s="4"/>
      <c r="T18" s="4"/>
      <c r="U18" s="4"/>
      <c r="V18" s="4"/>
    </row>
    <row r="19" spans="1:22" ht="15.75">
      <c r="A19" s="13" t="s">
        <v>13</v>
      </c>
      <c r="B19" s="14">
        <f t="shared" si="0"/>
        <v>53350</v>
      </c>
      <c r="C19" s="16">
        <v>18396</v>
      </c>
      <c r="D19" s="16"/>
      <c r="E19" s="16">
        <v>23268</v>
      </c>
      <c r="F19" s="16"/>
      <c r="G19" s="16">
        <v>1239</v>
      </c>
      <c r="H19" s="16"/>
      <c r="I19" s="16">
        <v>3537</v>
      </c>
      <c r="J19" s="16"/>
      <c r="K19" s="16">
        <v>1827</v>
      </c>
      <c r="L19" s="16"/>
      <c r="M19" s="16">
        <v>1095</v>
      </c>
      <c r="N19" s="16"/>
      <c r="O19" s="16">
        <v>434</v>
      </c>
      <c r="P19" s="16">
        <v>3554</v>
      </c>
      <c r="Q19" s="4"/>
      <c r="R19" s="4"/>
      <c r="S19" s="4"/>
      <c r="T19" s="4"/>
      <c r="U19" s="4"/>
      <c r="V19" s="4"/>
    </row>
    <row r="20" spans="1:22" ht="15.75">
      <c r="A20" s="13" t="s">
        <v>14</v>
      </c>
      <c r="B20" s="14">
        <f t="shared" si="0"/>
        <v>20136</v>
      </c>
      <c r="C20" s="16">
        <v>5627</v>
      </c>
      <c r="D20" s="16"/>
      <c r="E20" s="16">
        <v>9170</v>
      </c>
      <c r="F20" s="16"/>
      <c r="G20" s="16">
        <v>659</v>
      </c>
      <c r="H20" s="16"/>
      <c r="I20" s="16">
        <v>2076</v>
      </c>
      <c r="J20" s="16"/>
      <c r="K20" s="16">
        <v>541</v>
      </c>
      <c r="L20" s="16"/>
      <c r="M20" s="16">
        <v>307</v>
      </c>
      <c r="N20" s="16"/>
      <c r="O20" s="16">
        <v>176</v>
      </c>
      <c r="P20" s="16">
        <v>1580</v>
      </c>
      <c r="Q20" s="4"/>
      <c r="R20" s="4"/>
      <c r="S20" s="4"/>
      <c r="T20" s="4"/>
      <c r="U20" s="4"/>
      <c r="V20" s="4"/>
    </row>
    <row r="21" spans="1:22" ht="15.75">
      <c r="A21" s="13" t="s">
        <v>15</v>
      </c>
      <c r="B21" s="14">
        <f t="shared" si="0"/>
        <v>21818</v>
      </c>
      <c r="C21" s="16">
        <v>7198</v>
      </c>
      <c r="D21" s="16"/>
      <c r="E21" s="16">
        <v>9378</v>
      </c>
      <c r="F21" s="16"/>
      <c r="G21" s="16">
        <v>455</v>
      </c>
      <c r="H21" s="16"/>
      <c r="I21" s="16">
        <v>1989</v>
      </c>
      <c r="J21" s="16"/>
      <c r="K21" s="16">
        <v>558</v>
      </c>
      <c r="L21" s="16"/>
      <c r="M21" s="16">
        <v>421</v>
      </c>
      <c r="N21" s="16"/>
      <c r="O21" s="16">
        <v>142</v>
      </c>
      <c r="P21" s="16">
        <v>1677</v>
      </c>
      <c r="Q21" s="4"/>
      <c r="R21" s="4"/>
      <c r="S21" s="4"/>
      <c r="T21" s="4"/>
      <c r="U21" s="4"/>
      <c r="V21" s="4"/>
    </row>
    <row r="22" spans="1:22" ht="15.75">
      <c r="A22" s="13" t="s">
        <v>16</v>
      </c>
      <c r="B22" s="14">
        <f t="shared" si="0"/>
        <v>35169</v>
      </c>
      <c r="C22" s="16">
        <v>10890</v>
      </c>
      <c r="D22" s="16"/>
      <c r="E22" s="16">
        <v>15883</v>
      </c>
      <c r="F22" s="16"/>
      <c r="G22" s="16">
        <v>1299</v>
      </c>
      <c r="H22" s="16"/>
      <c r="I22" s="16">
        <v>3285</v>
      </c>
      <c r="J22" s="16"/>
      <c r="K22" s="17">
        <v>1080</v>
      </c>
      <c r="L22" s="16"/>
      <c r="M22" s="16">
        <v>507</v>
      </c>
      <c r="N22" s="16"/>
      <c r="O22" s="16">
        <v>269</v>
      </c>
      <c r="P22" s="16">
        <v>1956</v>
      </c>
      <c r="Q22" s="4"/>
      <c r="R22" s="4"/>
      <c r="S22" s="4"/>
      <c r="T22" s="4"/>
      <c r="U22" s="4"/>
      <c r="V22" s="4"/>
    </row>
    <row r="23" spans="1:22" ht="15.75">
      <c r="A23" s="13" t="s">
        <v>17</v>
      </c>
      <c r="B23" s="14">
        <f aca="true" t="shared" si="1" ref="B23:B28">SUM(C23:P23)</f>
        <v>23335</v>
      </c>
      <c r="C23" s="16">
        <v>6092</v>
      </c>
      <c r="D23" s="16"/>
      <c r="E23" s="16">
        <v>12107</v>
      </c>
      <c r="F23" s="16"/>
      <c r="G23" s="16">
        <v>415</v>
      </c>
      <c r="H23" s="16"/>
      <c r="I23" s="16">
        <v>1767</v>
      </c>
      <c r="J23" s="16"/>
      <c r="K23" s="16">
        <v>460</v>
      </c>
      <c r="L23" s="16"/>
      <c r="M23" s="16">
        <v>315</v>
      </c>
      <c r="N23" s="16"/>
      <c r="O23" s="16">
        <v>229</v>
      </c>
      <c r="P23" s="16">
        <v>1950</v>
      </c>
      <c r="Q23" s="4"/>
      <c r="R23" s="4"/>
      <c r="S23" s="4"/>
      <c r="T23" s="4"/>
      <c r="U23" s="4"/>
      <c r="V23" s="4"/>
    </row>
    <row r="24" spans="1:22" ht="15.75">
      <c r="A24" s="13" t="s">
        <v>18</v>
      </c>
      <c r="B24" s="14">
        <f t="shared" si="1"/>
        <v>12268</v>
      </c>
      <c r="C24" s="16">
        <v>3352</v>
      </c>
      <c r="D24" s="16"/>
      <c r="E24" s="16">
        <v>6288</v>
      </c>
      <c r="F24" s="16"/>
      <c r="G24" s="16">
        <v>290</v>
      </c>
      <c r="H24" s="16"/>
      <c r="I24" s="16">
        <v>847</v>
      </c>
      <c r="J24" s="16"/>
      <c r="K24" s="16">
        <v>358</v>
      </c>
      <c r="L24" s="16"/>
      <c r="M24" s="16">
        <v>330</v>
      </c>
      <c r="N24" s="16"/>
      <c r="O24" s="16">
        <v>160</v>
      </c>
      <c r="P24" s="16">
        <v>643</v>
      </c>
      <c r="Q24" s="4"/>
      <c r="R24" s="4"/>
      <c r="S24" s="4"/>
      <c r="T24" s="4"/>
      <c r="U24" s="4"/>
      <c r="V24" s="4"/>
    </row>
    <row r="25" spans="1:22" ht="15.75">
      <c r="A25" s="13" t="s">
        <v>19</v>
      </c>
      <c r="B25" s="14">
        <f t="shared" si="1"/>
        <v>20311</v>
      </c>
      <c r="C25" s="16">
        <v>7514</v>
      </c>
      <c r="D25" s="16"/>
      <c r="E25" s="16">
        <v>7464</v>
      </c>
      <c r="F25" s="16"/>
      <c r="G25" s="16">
        <v>739</v>
      </c>
      <c r="H25" s="16"/>
      <c r="I25" s="16">
        <v>1476</v>
      </c>
      <c r="J25" s="16"/>
      <c r="K25" s="16">
        <v>728</v>
      </c>
      <c r="L25" s="16"/>
      <c r="M25" s="16">
        <v>392</v>
      </c>
      <c r="N25" s="16"/>
      <c r="O25" s="16">
        <v>169</v>
      </c>
      <c r="P25" s="16">
        <v>1829</v>
      </c>
      <c r="Q25" s="4"/>
      <c r="R25" s="4"/>
      <c r="S25" s="4"/>
      <c r="T25" s="4"/>
      <c r="U25" s="4"/>
      <c r="V25" s="4"/>
    </row>
    <row r="26" spans="1:22" ht="15.75">
      <c r="A26" s="13" t="s">
        <v>20</v>
      </c>
      <c r="B26" s="14">
        <f t="shared" si="1"/>
        <v>21279</v>
      </c>
      <c r="C26" s="16">
        <v>7699</v>
      </c>
      <c r="D26" s="16"/>
      <c r="E26" s="16">
        <v>7965</v>
      </c>
      <c r="F26" s="16"/>
      <c r="G26" s="16">
        <v>888</v>
      </c>
      <c r="H26" s="16"/>
      <c r="I26" s="16">
        <v>1905</v>
      </c>
      <c r="J26" s="16"/>
      <c r="K26" s="16">
        <v>1062</v>
      </c>
      <c r="L26" s="16"/>
      <c r="M26" s="16">
        <v>632</v>
      </c>
      <c r="N26" s="16"/>
      <c r="O26" s="16">
        <v>125</v>
      </c>
      <c r="P26" s="16">
        <v>1003</v>
      </c>
      <c r="Q26" s="4"/>
      <c r="R26" s="4"/>
      <c r="S26" s="4"/>
      <c r="T26" s="4"/>
      <c r="U26" s="4"/>
      <c r="V26" s="4"/>
    </row>
    <row r="27" spans="1:22" ht="15.75">
      <c r="A27" s="13" t="s">
        <v>21</v>
      </c>
      <c r="B27" s="14">
        <f t="shared" si="1"/>
        <v>11983</v>
      </c>
      <c r="C27" s="16">
        <v>3901</v>
      </c>
      <c r="D27" s="16"/>
      <c r="E27" s="16">
        <v>5484</v>
      </c>
      <c r="F27" s="16"/>
      <c r="G27" s="16">
        <v>302</v>
      </c>
      <c r="H27" s="16"/>
      <c r="I27" s="16">
        <v>943</v>
      </c>
      <c r="J27" s="16"/>
      <c r="K27" s="16">
        <v>371</v>
      </c>
      <c r="L27" s="16"/>
      <c r="M27" s="16">
        <v>314</v>
      </c>
      <c r="N27" s="16"/>
      <c r="O27" s="16">
        <v>108</v>
      </c>
      <c r="P27" s="16">
        <v>560</v>
      </c>
      <c r="Q27" s="4"/>
      <c r="R27" s="4"/>
      <c r="S27" s="4"/>
      <c r="T27" s="4"/>
      <c r="U27" s="4"/>
      <c r="V27" s="4"/>
    </row>
    <row r="28" spans="1:22" ht="15.75">
      <c r="A28" s="13" t="s">
        <v>22</v>
      </c>
      <c r="B28" s="14">
        <f t="shared" si="1"/>
        <v>13052</v>
      </c>
      <c r="C28" s="16">
        <v>3654</v>
      </c>
      <c r="D28" s="16"/>
      <c r="E28" s="16">
        <v>6367</v>
      </c>
      <c r="F28" s="16"/>
      <c r="G28" s="16">
        <v>306</v>
      </c>
      <c r="H28" s="16"/>
      <c r="I28" s="16">
        <v>1044</v>
      </c>
      <c r="J28" s="16"/>
      <c r="K28" s="16">
        <v>459</v>
      </c>
      <c r="L28" s="16"/>
      <c r="M28" s="16">
        <v>334</v>
      </c>
      <c r="N28" s="16"/>
      <c r="O28" s="16">
        <v>113</v>
      </c>
      <c r="P28" s="16">
        <v>775</v>
      </c>
      <c r="Q28" s="4"/>
      <c r="R28" s="4"/>
      <c r="S28" s="4"/>
      <c r="T28" s="4"/>
      <c r="U28" s="4"/>
      <c r="V28" s="4"/>
    </row>
    <row r="29" spans="1:22" ht="15.75">
      <c r="A29" s="4"/>
      <c r="B29" s="14" t="s">
        <v>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"/>
      <c r="R29" s="4"/>
      <c r="S29" s="4"/>
      <c r="T29" s="4"/>
      <c r="U29" s="4"/>
      <c r="V29" s="4"/>
    </row>
    <row r="30" spans="1:22" ht="15.75">
      <c r="A30" s="13" t="s">
        <v>23</v>
      </c>
      <c r="B30" s="14">
        <f aca="true" t="shared" si="2" ref="B30:B35">SUM(C30:P30)</f>
        <v>77738</v>
      </c>
      <c r="C30" s="16">
        <v>31128</v>
      </c>
      <c r="D30" s="16"/>
      <c r="E30" s="16">
        <v>28104</v>
      </c>
      <c r="F30" s="16"/>
      <c r="G30" s="16">
        <v>2376</v>
      </c>
      <c r="H30" s="16"/>
      <c r="I30" s="16">
        <v>7486</v>
      </c>
      <c r="J30" s="16"/>
      <c r="K30" s="16">
        <v>3242</v>
      </c>
      <c r="L30" s="16"/>
      <c r="M30" s="16">
        <v>1442</v>
      </c>
      <c r="N30" s="16"/>
      <c r="O30" s="16">
        <v>632</v>
      </c>
      <c r="P30" s="16">
        <v>3328</v>
      </c>
      <c r="Q30" s="4"/>
      <c r="R30" s="4"/>
      <c r="S30" s="4"/>
      <c r="T30" s="4"/>
      <c r="U30" s="4"/>
      <c r="V30" s="4"/>
    </row>
    <row r="31" spans="1:22" ht="15.75">
      <c r="A31" s="13" t="s">
        <v>24</v>
      </c>
      <c r="B31" s="14">
        <f t="shared" si="2"/>
        <v>246048</v>
      </c>
      <c r="C31" s="16">
        <v>99863</v>
      </c>
      <c r="D31" s="16"/>
      <c r="E31" s="16">
        <v>76894</v>
      </c>
      <c r="F31" s="16"/>
      <c r="G31" s="16">
        <v>9701</v>
      </c>
      <c r="H31" s="16"/>
      <c r="I31" s="16">
        <v>26608</v>
      </c>
      <c r="J31" s="16"/>
      <c r="K31" s="16">
        <v>10172</v>
      </c>
      <c r="L31" s="16"/>
      <c r="M31" s="16">
        <v>4383</v>
      </c>
      <c r="N31" s="16"/>
      <c r="O31" s="16">
        <v>1605</v>
      </c>
      <c r="P31" s="16">
        <v>16822</v>
      </c>
      <c r="Q31" s="4"/>
      <c r="R31" s="4"/>
      <c r="S31" s="4"/>
      <c r="T31" s="4"/>
      <c r="U31" s="4"/>
      <c r="V31" s="4"/>
    </row>
    <row r="32" spans="1:22" ht="15.75">
      <c r="A32" s="13" t="s">
        <v>25</v>
      </c>
      <c r="B32" s="14">
        <f t="shared" si="2"/>
        <v>11479</v>
      </c>
      <c r="C32" s="16">
        <v>3623</v>
      </c>
      <c r="D32" s="16"/>
      <c r="E32" s="16">
        <v>4690</v>
      </c>
      <c r="F32" s="16"/>
      <c r="G32" s="16">
        <v>326</v>
      </c>
      <c r="H32" s="16"/>
      <c r="I32" s="16">
        <v>605</v>
      </c>
      <c r="J32" s="16"/>
      <c r="K32" s="16">
        <v>323</v>
      </c>
      <c r="L32" s="16"/>
      <c r="M32" s="16">
        <v>322</v>
      </c>
      <c r="N32" s="16"/>
      <c r="O32" s="16">
        <v>104</v>
      </c>
      <c r="P32" s="16">
        <v>1486</v>
      </c>
      <c r="Q32" s="4"/>
      <c r="R32" s="4"/>
      <c r="S32" s="4"/>
      <c r="T32" s="4"/>
      <c r="U32" s="4"/>
      <c r="V32" s="4"/>
    </row>
    <row r="33" spans="1:22" ht="15.75">
      <c r="A33" s="13" t="s">
        <v>26</v>
      </c>
      <c r="B33" s="14">
        <f t="shared" si="2"/>
        <v>10779</v>
      </c>
      <c r="C33" s="16">
        <v>3934</v>
      </c>
      <c r="D33" s="16"/>
      <c r="E33" s="16">
        <v>4322</v>
      </c>
      <c r="F33" s="16"/>
      <c r="G33" s="16">
        <v>297</v>
      </c>
      <c r="H33" s="16"/>
      <c r="I33" s="16">
        <v>600</v>
      </c>
      <c r="J33" s="16"/>
      <c r="K33" s="16">
        <v>297</v>
      </c>
      <c r="L33" s="16"/>
      <c r="M33" s="16">
        <v>240</v>
      </c>
      <c r="N33" s="16"/>
      <c r="O33" s="16">
        <v>72</v>
      </c>
      <c r="P33" s="16">
        <v>1017</v>
      </c>
      <c r="Q33" s="4"/>
      <c r="R33" s="4"/>
      <c r="S33" s="4"/>
      <c r="T33" s="4"/>
      <c r="U33" s="4"/>
      <c r="V33" s="4"/>
    </row>
    <row r="34" spans="1:22" ht="15.75">
      <c r="A34" s="13" t="s">
        <v>27</v>
      </c>
      <c r="B34" s="14">
        <f t="shared" si="2"/>
        <v>13941</v>
      </c>
      <c r="C34" s="16">
        <v>3968</v>
      </c>
      <c r="D34" s="16"/>
      <c r="E34" s="16">
        <v>6860</v>
      </c>
      <c r="F34" s="16"/>
      <c r="G34" s="16">
        <v>289</v>
      </c>
      <c r="H34" s="16"/>
      <c r="I34" s="16">
        <v>1223</v>
      </c>
      <c r="J34" s="16"/>
      <c r="K34" s="16">
        <v>368</v>
      </c>
      <c r="L34" s="16"/>
      <c r="M34" s="16">
        <v>210</v>
      </c>
      <c r="N34" s="16"/>
      <c r="O34" s="16">
        <v>124</v>
      </c>
      <c r="P34" s="16">
        <v>899</v>
      </c>
      <c r="Q34" s="4"/>
      <c r="R34" s="4"/>
      <c r="S34" s="4"/>
      <c r="T34" s="4"/>
      <c r="U34" s="4"/>
      <c r="V34" s="4"/>
    </row>
    <row r="35" spans="1:22" ht="15.75">
      <c r="A35" s="13" t="s">
        <v>28</v>
      </c>
      <c r="B35" s="14">
        <f t="shared" si="2"/>
        <v>16533</v>
      </c>
      <c r="C35" s="16">
        <v>3765</v>
      </c>
      <c r="D35" s="16"/>
      <c r="E35" s="16">
        <v>8394</v>
      </c>
      <c r="F35" s="16"/>
      <c r="G35" s="16">
        <v>420</v>
      </c>
      <c r="H35" s="16"/>
      <c r="I35" s="16">
        <v>2184</v>
      </c>
      <c r="J35" s="16"/>
      <c r="K35" s="16">
        <v>387</v>
      </c>
      <c r="L35" s="16"/>
      <c r="M35" s="16">
        <v>198</v>
      </c>
      <c r="N35" s="16"/>
      <c r="O35" s="16">
        <v>256</v>
      </c>
      <c r="P35" s="16">
        <v>929</v>
      </c>
      <c r="Q35" s="4"/>
      <c r="R35" s="4"/>
      <c r="S35" s="4"/>
      <c r="T35" s="4"/>
      <c r="U35" s="4"/>
      <c r="V35" s="4"/>
    </row>
    <row r="36" spans="1:22" ht="15.75">
      <c r="A36" s="13" t="s">
        <v>29</v>
      </c>
      <c r="B36" s="14">
        <f aca="true" t="shared" si="3" ref="B36:B41">SUM(C36:P36)</f>
        <v>15946</v>
      </c>
      <c r="C36" s="16">
        <v>4485</v>
      </c>
      <c r="D36" s="16"/>
      <c r="E36" s="16">
        <v>7308</v>
      </c>
      <c r="F36" s="16"/>
      <c r="G36" s="16">
        <v>498</v>
      </c>
      <c r="H36" s="16"/>
      <c r="I36" s="16">
        <v>1632</v>
      </c>
      <c r="J36" s="16"/>
      <c r="K36" s="16">
        <v>561</v>
      </c>
      <c r="L36" s="16"/>
      <c r="M36" s="16">
        <v>337</v>
      </c>
      <c r="N36" s="16"/>
      <c r="O36" s="16">
        <v>122</v>
      </c>
      <c r="P36" s="16">
        <v>1003</v>
      </c>
      <c r="Q36" s="4"/>
      <c r="R36" s="4"/>
      <c r="S36" s="4"/>
      <c r="T36" s="4"/>
      <c r="U36" s="4"/>
      <c r="V36" s="4"/>
    </row>
    <row r="37" spans="1:22" ht="15.75">
      <c r="A37" s="13" t="s">
        <v>30</v>
      </c>
      <c r="B37" s="14">
        <f t="shared" si="3"/>
        <v>2480</v>
      </c>
      <c r="C37" s="16">
        <v>606</v>
      </c>
      <c r="D37" s="16"/>
      <c r="E37" s="16">
        <v>1334</v>
      </c>
      <c r="F37" s="16"/>
      <c r="G37" s="16">
        <v>49</v>
      </c>
      <c r="H37" s="16"/>
      <c r="I37" s="16">
        <v>211</v>
      </c>
      <c r="J37" s="16"/>
      <c r="K37" s="16">
        <v>65</v>
      </c>
      <c r="L37" s="16"/>
      <c r="M37" s="16">
        <v>42</v>
      </c>
      <c r="N37" s="16"/>
      <c r="O37" s="16">
        <v>12</v>
      </c>
      <c r="P37" s="16">
        <v>161</v>
      </c>
      <c r="Q37" s="4"/>
      <c r="R37" s="4"/>
      <c r="S37" s="4"/>
      <c r="T37" s="4"/>
      <c r="U37" s="4"/>
      <c r="V37" s="4"/>
    </row>
    <row r="38" spans="1:22" ht="15.75">
      <c r="A38" s="13" t="s">
        <v>31</v>
      </c>
      <c r="B38" s="14">
        <f t="shared" si="3"/>
        <v>15567</v>
      </c>
      <c r="C38" s="16">
        <v>4014</v>
      </c>
      <c r="D38" s="16"/>
      <c r="E38" s="16">
        <v>7923</v>
      </c>
      <c r="F38" s="16"/>
      <c r="G38" s="16">
        <v>391</v>
      </c>
      <c r="H38" s="16"/>
      <c r="I38" s="16">
        <v>1404</v>
      </c>
      <c r="J38" s="16"/>
      <c r="K38" s="16">
        <v>367</v>
      </c>
      <c r="L38" s="16"/>
      <c r="M38" s="16">
        <v>353</v>
      </c>
      <c r="N38" s="16"/>
      <c r="O38" s="16">
        <v>155</v>
      </c>
      <c r="P38" s="16">
        <v>960</v>
      </c>
      <c r="Q38" s="4"/>
      <c r="R38" s="4"/>
      <c r="S38" s="4"/>
      <c r="T38" s="4"/>
      <c r="U38" s="4"/>
      <c r="V38" s="4"/>
    </row>
    <row r="39" spans="1:22" ht="15.75">
      <c r="A39" s="13" t="s">
        <v>32</v>
      </c>
      <c r="B39" s="14">
        <f t="shared" si="3"/>
        <v>25044</v>
      </c>
      <c r="C39" s="16">
        <v>7776</v>
      </c>
      <c r="D39" s="16"/>
      <c r="E39" s="16">
        <v>12064</v>
      </c>
      <c r="F39" s="16"/>
      <c r="G39" s="16">
        <v>593</v>
      </c>
      <c r="H39" s="16"/>
      <c r="I39" s="16">
        <v>1736</v>
      </c>
      <c r="J39" s="16"/>
      <c r="K39" s="16">
        <v>602</v>
      </c>
      <c r="L39" s="16"/>
      <c r="M39" s="16">
        <v>367</v>
      </c>
      <c r="N39" s="16"/>
      <c r="O39" s="16">
        <v>192</v>
      </c>
      <c r="P39" s="16">
        <v>1714</v>
      </c>
      <c r="Q39" s="4"/>
      <c r="R39" s="4"/>
      <c r="S39" s="4"/>
      <c r="T39" s="4"/>
      <c r="U39" s="4"/>
      <c r="V39" s="4"/>
    </row>
    <row r="40" spans="1:22" ht="15.75">
      <c r="A40" s="13" t="s">
        <v>33</v>
      </c>
      <c r="B40" s="14">
        <f t="shared" si="3"/>
        <v>7009</v>
      </c>
      <c r="C40" s="16">
        <v>1846</v>
      </c>
      <c r="D40" s="16"/>
      <c r="E40" s="16">
        <v>3544</v>
      </c>
      <c r="F40" s="16"/>
      <c r="G40" s="16">
        <v>140</v>
      </c>
      <c r="H40" s="16"/>
      <c r="I40" s="16">
        <v>647</v>
      </c>
      <c r="J40" s="16"/>
      <c r="K40" s="16">
        <v>165</v>
      </c>
      <c r="L40" s="16"/>
      <c r="M40" s="16">
        <v>143</v>
      </c>
      <c r="N40" s="16"/>
      <c r="O40" s="16">
        <v>42</v>
      </c>
      <c r="P40" s="16">
        <v>482</v>
      </c>
      <c r="Q40" s="4"/>
      <c r="R40" s="4"/>
      <c r="S40" s="4"/>
      <c r="T40" s="4"/>
      <c r="U40" s="4"/>
      <c r="V40" s="4"/>
    </row>
    <row r="41" spans="1:22" ht="15.75">
      <c r="A41" s="13" t="s">
        <v>34</v>
      </c>
      <c r="B41" s="14">
        <f t="shared" si="3"/>
        <v>18797</v>
      </c>
      <c r="C41" s="16">
        <v>4902</v>
      </c>
      <c r="D41" s="16"/>
      <c r="E41" s="16">
        <v>9517</v>
      </c>
      <c r="F41" s="16"/>
      <c r="G41" s="16">
        <v>378</v>
      </c>
      <c r="H41" s="16"/>
      <c r="I41" s="16">
        <v>1877</v>
      </c>
      <c r="J41" s="16"/>
      <c r="K41" s="16">
        <v>512</v>
      </c>
      <c r="L41" s="16"/>
      <c r="M41" s="16">
        <v>343</v>
      </c>
      <c r="N41" s="16"/>
      <c r="O41" s="16">
        <v>161</v>
      </c>
      <c r="P41" s="16">
        <v>1107</v>
      </c>
      <c r="Q41" s="4"/>
      <c r="R41" s="4"/>
      <c r="S41" s="4"/>
      <c r="T41" s="4"/>
      <c r="U41" s="4"/>
      <c r="V41" s="4"/>
    </row>
    <row r="42" spans="1:22" ht="15.75">
      <c r="A42" s="13" t="s">
        <v>35</v>
      </c>
      <c r="B42" s="14">
        <f aca="true" t="shared" si="4" ref="B42:B47">SUM(C42:P42)</f>
        <v>18771</v>
      </c>
      <c r="C42" s="16">
        <v>5721</v>
      </c>
      <c r="D42" s="16"/>
      <c r="E42" s="16">
        <v>8341</v>
      </c>
      <c r="F42" s="16"/>
      <c r="G42" s="16">
        <v>578</v>
      </c>
      <c r="H42" s="16"/>
      <c r="I42" s="16">
        <v>1895</v>
      </c>
      <c r="J42" s="16"/>
      <c r="K42" s="16">
        <v>555</v>
      </c>
      <c r="L42" s="16"/>
      <c r="M42" s="16">
        <v>460</v>
      </c>
      <c r="N42" s="16"/>
      <c r="O42" s="16">
        <v>165</v>
      </c>
      <c r="P42" s="16">
        <v>1056</v>
      </c>
      <c r="Q42" s="4"/>
      <c r="R42" s="4"/>
      <c r="S42" s="4"/>
      <c r="T42" s="4"/>
      <c r="U42" s="4"/>
      <c r="V42" s="4"/>
    </row>
    <row r="43" spans="1:22" ht="15.75">
      <c r="A43" s="13" t="s">
        <v>36</v>
      </c>
      <c r="B43" s="14">
        <f t="shared" si="4"/>
        <v>205765</v>
      </c>
      <c r="C43" s="16">
        <v>82458</v>
      </c>
      <c r="D43" s="16"/>
      <c r="E43" s="16">
        <v>75178</v>
      </c>
      <c r="F43" s="16"/>
      <c r="G43" s="16">
        <v>5831</v>
      </c>
      <c r="H43" s="16"/>
      <c r="I43" s="16">
        <v>20552</v>
      </c>
      <c r="J43" s="16"/>
      <c r="K43" s="16">
        <v>6638</v>
      </c>
      <c r="L43" s="16"/>
      <c r="M43" s="16">
        <v>4123</v>
      </c>
      <c r="N43" s="16"/>
      <c r="O43" s="16">
        <v>1782</v>
      </c>
      <c r="P43" s="16">
        <v>9203</v>
      </c>
      <c r="Q43" s="4"/>
      <c r="R43" s="4"/>
      <c r="S43" s="4"/>
      <c r="T43" s="4"/>
      <c r="U43" s="4"/>
      <c r="V43" s="4"/>
    </row>
    <row r="44" spans="1:22" ht="15.75">
      <c r="A44" s="13" t="s">
        <v>37</v>
      </c>
      <c r="B44" s="14">
        <f t="shared" si="4"/>
        <v>13312</v>
      </c>
      <c r="C44" s="16">
        <v>4511</v>
      </c>
      <c r="D44" s="16"/>
      <c r="E44" s="16">
        <v>5376</v>
      </c>
      <c r="F44" s="16"/>
      <c r="G44" s="16">
        <v>384</v>
      </c>
      <c r="H44" s="16"/>
      <c r="I44" s="16">
        <v>1349</v>
      </c>
      <c r="J44" s="16"/>
      <c r="K44" s="16">
        <v>392</v>
      </c>
      <c r="L44" s="16"/>
      <c r="M44" s="16">
        <v>229</v>
      </c>
      <c r="N44" s="16"/>
      <c r="O44" s="16">
        <v>117</v>
      </c>
      <c r="P44" s="16">
        <v>954</v>
      </c>
      <c r="Q44" s="4"/>
      <c r="R44" s="4"/>
      <c r="S44" s="4"/>
      <c r="T44" s="4"/>
      <c r="U44" s="4"/>
      <c r="V44" s="4"/>
    </row>
    <row r="45" spans="1:22" ht="15.75">
      <c r="A45" s="13" t="s">
        <v>38</v>
      </c>
      <c r="B45" s="14">
        <f t="shared" si="4"/>
        <v>326210</v>
      </c>
      <c r="C45" s="16">
        <v>142111</v>
      </c>
      <c r="D45" s="16"/>
      <c r="E45" s="16">
        <v>131306</v>
      </c>
      <c r="F45" s="16"/>
      <c r="G45" s="16">
        <v>6289</v>
      </c>
      <c r="H45" s="16"/>
      <c r="I45" s="16">
        <v>21396</v>
      </c>
      <c r="J45" s="16"/>
      <c r="K45" s="16">
        <v>8528</v>
      </c>
      <c r="L45" s="16"/>
      <c r="M45" s="16">
        <v>3653</v>
      </c>
      <c r="N45" s="16"/>
      <c r="O45" s="16">
        <v>1372</v>
      </c>
      <c r="P45" s="16">
        <v>11555</v>
      </c>
      <c r="Q45" s="4"/>
      <c r="R45" s="4"/>
      <c r="S45" s="4"/>
      <c r="T45" s="4"/>
      <c r="U45" s="4"/>
      <c r="V45" s="4"/>
    </row>
    <row r="46" spans="1:22" ht="15.75">
      <c r="A46" s="13" t="s">
        <v>39</v>
      </c>
      <c r="B46" s="14">
        <f t="shared" si="4"/>
        <v>55140</v>
      </c>
      <c r="C46" s="16">
        <v>18257</v>
      </c>
      <c r="D46" s="16"/>
      <c r="E46" s="16">
        <v>21086</v>
      </c>
      <c r="F46" s="16"/>
      <c r="G46" s="16">
        <v>1842</v>
      </c>
      <c r="H46" s="16"/>
      <c r="I46" s="16">
        <v>6456</v>
      </c>
      <c r="J46" s="16"/>
      <c r="K46" s="16">
        <v>1686</v>
      </c>
      <c r="L46" s="16"/>
      <c r="M46" s="16">
        <v>784</v>
      </c>
      <c r="N46" s="16"/>
      <c r="O46" s="16">
        <v>426</v>
      </c>
      <c r="P46" s="16">
        <v>4603</v>
      </c>
      <c r="Q46" s="4"/>
      <c r="R46" s="4"/>
      <c r="S46" s="4"/>
      <c r="T46" s="4"/>
      <c r="U46" s="4"/>
      <c r="V46" s="4"/>
    </row>
    <row r="47" spans="1:22" ht="15.75">
      <c r="A47" s="13" t="s">
        <v>40</v>
      </c>
      <c r="B47" s="14">
        <f t="shared" si="4"/>
        <v>52271</v>
      </c>
      <c r="C47" s="16">
        <v>15809</v>
      </c>
      <c r="D47" s="16"/>
      <c r="E47" s="16">
        <v>24035</v>
      </c>
      <c r="F47" s="16"/>
      <c r="G47" s="16">
        <v>1515</v>
      </c>
      <c r="H47" s="16"/>
      <c r="I47" s="16">
        <v>4765</v>
      </c>
      <c r="J47" s="16"/>
      <c r="K47" s="16">
        <v>1294</v>
      </c>
      <c r="L47" s="16"/>
      <c r="M47" s="16">
        <v>1077</v>
      </c>
      <c r="N47" s="16"/>
      <c r="O47" s="16">
        <v>448</v>
      </c>
      <c r="P47" s="16">
        <v>3328</v>
      </c>
      <c r="Q47" s="4"/>
      <c r="R47" s="4"/>
      <c r="S47" s="4"/>
      <c r="T47" s="4"/>
      <c r="U47" s="4"/>
      <c r="V47" s="4"/>
    </row>
    <row r="48" spans="1:22" ht="15.75">
      <c r="A48" s="13" t="s">
        <v>41</v>
      </c>
      <c r="B48" s="14">
        <f aca="true" t="shared" si="5" ref="B48:B53">SUM(C48:P48)</f>
        <v>137298</v>
      </c>
      <c r="C48" s="16">
        <v>53590</v>
      </c>
      <c r="D48" s="16"/>
      <c r="E48" s="16">
        <v>53540</v>
      </c>
      <c r="F48" s="16"/>
      <c r="G48" s="16">
        <v>3875</v>
      </c>
      <c r="H48" s="16"/>
      <c r="I48" s="16">
        <v>12089</v>
      </c>
      <c r="J48" s="16"/>
      <c r="K48" s="16">
        <v>4026</v>
      </c>
      <c r="L48" s="16"/>
      <c r="M48" s="16">
        <v>3312</v>
      </c>
      <c r="N48" s="16"/>
      <c r="O48" s="16">
        <v>922</v>
      </c>
      <c r="P48" s="16">
        <v>5944</v>
      </c>
      <c r="Q48" s="4"/>
      <c r="R48" s="4"/>
      <c r="S48" s="4"/>
      <c r="T48" s="4"/>
      <c r="U48" s="4"/>
      <c r="V48" s="4"/>
    </row>
    <row r="49" spans="1:22" ht="15.75">
      <c r="A49" s="13" t="s">
        <v>42</v>
      </c>
      <c r="B49" s="14">
        <f t="shared" si="5"/>
        <v>32844</v>
      </c>
      <c r="C49" s="16">
        <v>10330</v>
      </c>
      <c r="D49" s="16"/>
      <c r="E49" s="16">
        <v>14997</v>
      </c>
      <c r="F49" s="16"/>
      <c r="G49" s="16">
        <v>876</v>
      </c>
      <c r="H49" s="16"/>
      <c r="I49" s="16">
        <v>3207</v>
      </c>
      <c r="J49" s="16"/>
      <c r="K49" s="16">
        <v>888</v>
      </c>
      <c r="L49" s="16"/>
      <c r="M49" s="16">
        <v>579</v>
      </c>
      <c r="N49" s="16"/>
      <c r="O49" s="16">
        <v>302</v>
      </c>
      <c r="P49" s="16">
        <v>1665</v>
      </c>
      <c r="Q49" s="4"/>
      <c r="R49" s="4"/>
      <c r="S49" s="4"/>
      <c r="T49" s="4"/>
      <c r="U49" s="4"/>
      <c r="V49" s="4"/>
    </row>
    <row r="50" spans="1:22" ht="15.75">
      <c r="A50" s="13" t="s">
        <v>43</v>
      </c>
      <c r="B50" s="14">
        <f t="shared" si="5"/>
        <v>91147</v>
      </c>
      <c r="C50" s="16">
        <v>31912</v>
      </c>
      <c r="D50" s="16"/>
      <c r="E50" s="16">
        <v>31818</v>
      </c>
      <c r="F50" s="16"/>
      <c r="G50" s="16">
        <v>6367</v>
      </c>
      <c r="H50" s="16"/>
      <c r="I50" s="16">
        <v>8006</v>
      </c>
      <c r="J50" s="16"/>
      <c r="K50" s="16">
        <v>2834</v>
      </c>
      <c r="L50" s="16"/>
      <c r="M50" s="16">
        <v>1514</v>
      </c>
      <c r="N50" s="16"/>
      <c r="O50" s="16">
        <v>869</v>
      </c>
      <c r="P50" s="16">
        <v>7827</v>
      </c>
      <c r="Q50" s="4"/>
      <c r="R50" s="4"/>
      <c r="S50" s="4"/>
      <c r="T50" s="4"/>
      <c r="U50" s="4"/>
      <c r="V50" s="4"/>
    </row>
    <row r="51" spans="1:22" ht="15.75">
      <c r="A51" s="13" t="s">
        <v>44</v>
      </c>
      <c r="B51" s="14">
        <f t="shared" si="5"/>
        <v>9742</v>
      </c>
      <c r="C51" s="16">
        <v>2087</v>
      </c>
      <c r="D51" s="16"/>
      <c r="E51" s="16">
        <v>5085</v>
      </c>
      <c r="F51" s="16"/>
      <c r="G51" s="16">
        <v>198</v>
      </c>
      <c r="H51" s="16"/>
      <c r="I51" s="16">
        <v>1213</v>
      </c>
      <c r="J51" s="16"/>
      <c r="K51" s="16">
        <v>204</v>
      </c>
      <c r="L51" s="16"/>
      <c r="M51" s="16">
        <v>152</v>
      </c>
      <c r="N51" s="16"/>
      <c r="O51" s="16">
        <v>138</v>
      </c>
      <c r="P51" s="16">
        <v>665</v>
      </c>
      <c r="Q51" s="4"/>
      <c r="R51" s="4"/>
      <c r="S51" s="4"/>
      <c r="T51" s="4"/>
      <c r="U51" s="4"/>
      <c r="V51" s="4"/>
    </row>
    <row r="52" spans="1:22" ht="15.75">
      <c r="A52" s="13" t="s">
        <v>45</v>
      </c>
      <c r="B52" s="14">
        <f t="shared" si="5"/>
        <v>29646</v>
      </c>
      <c r="C52" s="16">
        <v>8554</v>
      </c>
      <c r="D52" s="16"/>
      <c r="E52" s="16">
        <v>13820</v>
      </c>
      <c r="F52" s="16"/>
      <c r="G52" s="16">
        <v>804</v>
      </c>
      <c r="H52" s="16"/>
      <c r="I52" s="16">
        <v>2936</v>
      </c>
      <c r="J52" s="16"/>
      <c r="K52" s="16">
        <v>869</v>
      </c>
      <c r="L52" s="16"/>
      <c r="M52" s="16">
        <v>617</v>
      </c>
      <c r="N52" s="16"/>
      <c r="O52" s="16">
        <v>258</v>
      </c>
      <c r="P52" s="16">
        <v>1788</v>
      </c>
      <c r="Q52" s="4"/>
      <c r="R52" s="4"/>
      <c r="S52" s="4"/>
      <c r="T52" s="4"/>
      <c r="U52" s="4"/>
      <c r="V52" s="4"/>
    </row>
    <row r="53" spans="1:22" ht="15.75">
      <c r="A53" s="13" t="s">
        <v>46</v>
      </c>
      <c r="B53" s="14">
        <f t="shared" si="5"/>
        <v>16462</v>
      </c>
      <c r="C53" s="16">
        <v>5336</v>
      </c>
      <c r="D53" s="16"/>
      <c r="E53" s="16">
        <v>6974</v>
      </c>
      <c r="F53" s="16"/>
      <c r="G53" s="16">
        <v>502</v>
      </c>
      <c r="H53" s="16"/>
      <c r="I53" s="16">
        <v>1284</v>
      </c>
      <c r="J53" s="16"/>
      <c r="K53" s="16">
        <v>729</v>
      </c>
      <c r="L53" s="16"/>
      <c r="M53" s="16">
        <v>507</v>
      </c>
      <c r="N53" s="16"/>
      <c r="O53" s="16">
        <v>144</v>
      </c>
      <c r="P53" s="16">
        <v>986</v>
      </c>
      <c r="Q53" s="4"/>
      <c r="R53" s="4"/>
      <c r="S53" s="4"/>
      <c r="T53" s="4"/>
      <c r="U53" s="4"/>
      <c r="V53" s="4"/>
    </row>
    <row r="54" spans="1:22" ht="15.75">
      <c r="A54" s="13" t="s">
        <v>47</v>
      </c>
      <c r="B54" s="14">
        <f aca="true" t="shared" si="6" ref="B54:B59">SUM(C54:P54)</f>
        <v>28042</v>
      </c>
      <c r="C54" s="16">
        <v>9989</v>
      </c>
      <c r="D54" s="16"/>
      <c r="E54" s="16">
        <v>10964</v>
      </c>
      <c r="F54" s="16"/>
      <c r="G54" s="16">
        <v>944</v>
      </c>
      <c r="H54" s="16"/>
      <c r="I54" s="16">
        <v>2906</v>
      </c>
      <c r="J54" s="16"/>
      <c r="K54" s="16">
        <v>1188</v>
      </c>
      <c r="L54" s="16"/>
      <c r="M54" s="16">
        <v>384</v>
      </c>
      <c r="N54" s="16"/>
      <c r="O54" s="16">
        <v>194</v>
      </c>
      <c r="P54" s="16">
        <v>1473</v>
      </c>
      <c r="Q54" s="4"/>
      <c r="R54" s="4"/>
      <c r="S54" s="4"/>
      <c r="T54" s="4"/>
      <c r="U54" s="4"/>
      <c r="V54" s="4"/>
    </row>
    <row r="55" spans="1:22" ht="15.75">
      <c r="A55" s="13" t="s">
        <v>48</v>
      </c>
      <c r="B55" s="14">
        <f t="shared" si="6"/>
        <v>47802</v>
      </c>
      <c r="C55" s="16">
        <v>16663</v>
      </c>
      <c r="D55" s="16"/>
      <c r="E55" s="16">
        <v>17995</v>
      </c>
      <c r="F55" s="16"/>
      <c r="G55" s="16">
        <v>2015</v>
      </c>
      <c r="H55" s="16"/>
      <c r="I55" s="16">
        <v>5000</v>
      </c>
      <c r="J55" s="16"/>
      <c r="K55" s="16">
        <v>2156</v>
      </c>
      <c r="L55" s="16"/>
      <c r="M55" s="16">
        <v>1275</v>
      </c>
      <c r="N55" s="16"/>
      <c r="O55" s="16">
        <v>300</v>
      </c>
      <c r="P55" s="16">
        <v>2398</v>
      </c>
      <c r="Q55" s="4"/>
      <c r="R55" s="4"/>
      <c r="S55" s="4"/>
      <c r="T55" s="4"/>
      <c r="U55" s="4"/>
      <c r="V55" s="4"/>
    </row>
    <row r="56" spans="1:22" ht="15.75">
      <c r="A56" s="13" t="s">
        <v>49</v>
      </c>
      <c r="B56" s="14">
        <f t="shared" si="6"/>
        <v>75917</v>
      </c>
      <c r="C56" s="16">
        <v>35785</v>
      </c>
      <c r="D56" s="16"/>
      <c r="E56" s="16">
        <v>24907</v>
      </c>
      <c r="F56" s="16"/>
      <c r="G56" s="16">
        <v>1751</v>
      </c>
      <c r="H56" s="16"/>
      <c r="I56" s="16">
        <v>5455</v>
      </c>
      <c r="J56" s="16"/>
      <c r="K56" s="16">
        <v>2498</v>
      </c>
      <c r="L56" s="16"/>
      <c r="M56" s="16">
        <v>1002</v>
      </c>
      <c r="N56" s="16"/>
      <c r="O56" s="16">
        <v>298</v>
      </c>
      <c r="P56" s="16">
        <v>4221</v>
      </c>
      <c r="Q56" s="4"/>
      <c r="R56" s="4"/>
      <c r="S56" s="4"/>
      <c r="T56" s="4"/>
      <c r="U56" s="4"/>
      <c r="V56" s="4"/>
    </row>
    <row r="57" spans="1:22" ht="15.75">
      <c r="A57" s="13" t="s">
        <v>50</v>
      </c>
      <c r="B57" s="14">
        <f t="shared" si="6"/>
        <v>26056</v>
      </c>
      <c r="C57" s="16">
        <v>9567</v>
      </c>
      <c r="D57" s="16"/>
      <c r="E57" s="16">
        <v>10424</v>
      </c>
      <c r="F57" s="16"/>
      <c r="G57" s="16">
        <v>616</v>
      </c>
      <c r="H57" s="16"/>
      <c r="I57" s="16">
        <v>1640</v>
      </c>
      <c r="J57" s="16"/>
      <c r="K57" s="16">
        <v>747</v>
      </c>
      <c r="L57" s="16"/>
      <c r="M57" s="16">
        <v>588</v>
      </c>
      <c r="N57" s="16"/>
      <c r="O57" s="16">
        <v>178</v>
      </c>
      <c r="P57" s="16">
        <v>2296</v>
      </c>
      <c r="Q57" s="4"/>
      <c r="R57" s="4"/>
      <c r="S57" s="4"/>
      <c r="T57" s="4"/>
      <c r="U57" s="4"/>
      <c r="V57" s="4"/>
    </row>
    <row r="58" spans="1:22" ht="15.75">
      <c r="A58" s="13" t="s">
        <v>51</v>
      </c>
      <c r="B58" s="14">
        <f t="shared" si="6"/>
        <v>69806</v>
      </c>
      <c r="C58" s="16">
        <v>23058</v>
      </c>
      <c r="D58" s="16"/>
      <c r="E58" s="16">
        <v>30110</v>
      </c>
      <c r="F58" s="16"/>
      <c r="G58" s="16">
        <v>2235</v>
      </c>
      <c r="H58" s="16"/>
      <c r="I58" s="16">
        <v>6946</v>
      </c>
      <c r="J58" s="16"/>
      <c r="K58" s="16">
        <v>2293</v>
      </c>
      <c r="L58" s="16"/>
      <c r="M58" s="16">
        <v>1543</v>
      </c>
      <c r="N58" s="16"/>
      <c r="O58" s="16">
        <v>585</v>
      </c>
      <c r="P58" s="16">
        <v>3036</v>
      </c>
      <c r="Q58" s="4"/>
      <c r="R58" s="4"/>
      <c r="S58" s="4"/>
      <c r="T58" s="4"/>
      <c r="U58" s="4"/>
      <c r="V58" s="4"/>
    </row>
    <row r="59" spans="1:22" ht="15.75">
      <c r="A59" s="13" t="s">
        <v>52</v>
      </c>
      <c r="B59" s="14">
        <f t="shared" si="6"/>
        <v>45236</v>
      </c>
      <c r="C59" s="16">
        <v>17436</v>
      </c>
      <c r="D59" s="16"/>
      <c r="E59" s="16">
        <v>15599</v>
      </c>
      <c r="F59" s="16"/>
      <c r="G59" s="16">
        <v>1819</v>
      </c>
      <c r="H59" s="16"/>
      <c r="I59" s="16">
        <v>4531</v>
      </c>
      <c r="J59" s="16"/>
      <c r="K59" s="16">
        <v>1723</v>
      </c>
      <c r="L59" s="16"/>
      <c r="M59" s="16">
        <v>1163</v>
      </c>
      <c r="N59" s="16"/>
      <c r="O59" s="16">
        <v>317</v>
      </c>
      <c r="P59" s="16">
        <v>2648</v>
      </c>
      <c r="Q59" s="4"/>
      <c r="R59" s="4"/>
      <c r="S59" s="4"/>
      <c r="T59" s="4"/>
      <c r="U59" s="4"/>
      <c r="V59" s="4"/>
    </row>
    <row r="60" spans="1:22" ht="15.75">
      <c r="A60" s="13" t="s">
        <v>53</v>
      </c>
      <c r="B60" s="14">
        <f aca="true" t="shared" si="7" ref="B60:B65">SUM(C60:P60)</f>
        <v>10043</v>
      </c>
      <c r="C60" s="16">
        <v>2878</v>
      </c>
      <c r="D60" s="16"/>
      <c r="E60" s="16">
        <v>4466</v>
      </c>
      <c r="F60" s="16"/>
      <c r="G60" s="16">
        <v>328</v>
      </c>
      <c r="H60" s="16"/>
      <c r="I60" s="16">
        <v>1274</v>
      </c>
      <c r="J60" s="16"/>
      <c r="K60" s="16">
        <v>368</v>
      </c>
      <c r="L60" s="16"/>
      <c r="M60" s="16">
        <v>242</v>
      </c>
      <c r="N60" s="16"/>
      <c r="O60" s="16">
        <v>88</v>
      </c>
      <c r="P60" s="16">
        <v>399</v>
      </c>
      <c r="Q60" s="4"/>
      <c r="R60" s="4"/>
      <c r="S60" s="4"/>
      <c r="T60" s="4"/>
      <c r="U60" s="4"/>
      <c r="V60" s="4"/>
    </row>
    <row r="61" spans="1:22" ht="15.75">
      <c r="A61" s="13" t="s">
        <v>54</v>
      </c>
      <c r="B61" s="14">
        <f t="shared" si="7"/>
        <v>6095</v>
      </c>
      <c r="C61" s="18">
        <v>1471</v>
      </c>
      <c r="D61" s="18"/>
      <c r="E61" s="18">
        <v>2966</v>
      </c>
      <c r="F61" s="18"/>
      <c r="G61" s="18">
        <v>123</v>
      </c>
      <c r="H61" s="18"/>
      <c r="I61" s="18">
        <v>637</v>
      </c>
      <c r="J61" s="18"/>
      <c r="K61" s="18">
        <v>207</v>
      </c>
      <c r="L61" s="19"/>
      <c r="M61" s="18">
        <v>192</v>
      </c>
      <c r="N61" s="18"/>
      <c r="O61" s="18">
        <v>57</v>
      </c>
      <c r="P61" s="18">
        <v>442</v>
      </c>
      <c r="Q61" s="4"/>
      <c r="R61" s="4"/>
      <c r="S61" s="4"/>
      <c r="T61" s="4"/>
      <c r="U61" s="4"/>
      <c r="V61" s="4"/>
    </row>
    <row r="62" spans="1:22" ht="15.75">
      <c r="A62" s="13" t="s">
        <v>55</v>
      </c>
      <c r="B62" s="14">
        <f t="shared" si="7"/>
        <v>9331</v>
      </c>
      <c r="C62" s="16">
        <v>3083</v>
      </c>
      <c r="D62" s="16"/>
      <c r="E62" s="16">
        <v>4206</v>
      </c>
      <c r="F62" s="16"/>
      <c r="G62" s="16">
        <v>241</v>
      </c>
      <c r="H62" s="16"/>
      <c r="I62" s="16">
        <v>672</v>
      </c>
      <c r="J62" s="16"/>
      <c r="K62" s="16">
        <v>290</v>
      </c>
      <c r="L62" s="16"/>
      <c r="M62" s="16">
        <v>227</v>
      </c>
      <c r="N62" s="16"/>
      <c r="O62" s="16">
        <v>97</v>
      </c>
      <c r="P62" s="16">
        <v>515</v>
      </c>
      <c r="Q62" s="4"/>
      <c r="R62" s="4"/>
      <c r="S62" s="4"/>
      <c r="T62" s="4"/>
      <c r="U62" s="4"/>
      <c r="V62" s="4"/>
    </row>
    <row r="63" spans="1:22" ht="15.75">
      <c r="A63" s="13" t="s">
        <v>56</v>
      </c>
      <c r="B63" s="14">
        <f t="shared" si="7"/>
        <v>28467</v>
      </c>
      <c r="C63" s="16">
        <v>6018</v>
      </c>
      <c r="D63" s="16"/>
      <c r="E63" s="16">
        <v>16186</v>
      </c>
      <c r="F63" s="16"/>
      <c r="G63" s="16">
        <v>508</v>
      </c>
      <c r="H63" s="16"/>
      <c r="I63" s="16">
        <v>2483</v>
      </c>
      <c r="J63" s="16"/>
      <c r="K63" s="16">
        <v>646</v>
      </c>
      <c r="L63" s="16"/>
      <c r="M63" s="16">
        <v>407</v>
      </c>
      <c r="N63" s="16"/>
      <c r="O63" s="16">
        <v>292</v>
      </c>
      <c r="P63" s="16">
        <v>1927</v>
      </c>
      <c r="Q63" s="4"/>
      <c r="R63" s="4"/>
      <c r="S63" s="4"/>
      <c r="T63" s="4"/>
      <c r="U63" s="4"/>
      <c r="V63" s="4"/>
    </row>
    <row r="64" spans="1:22" ht="15.75">
      <c r="A64" s="13" t="s">
        <v>57</v>
      </c>
      <c r="B64" s="14">
        <f t="shared" si="7"/>
        <v>337159</v>
      </c>
      <c r="C64" s="16">
        <v>130952</v>
      </c>
      <c r="D64" s="16"/>
      <c r="E64" s="16">
        <v>128395</v>
      </c>
      <c r="F64" s="16"/>
      <c r="G64" s="16">
        <v>10090</v>
      </c>
      <c r="H64" s="16"/>
      <c r="I64" s="16">
        <v>33308</v>
      </c>
      <c r="J64" s="16"/>
      <c r="K64" s="16">
        <v>11138</v>
      </c>
      <c r="L64" s="16"/>
      <c r="M64" s="16">
        <v>4935</v>
      </c>
      <c r="N64" s="16"/>
      <c r="O64" s="16">
        <v>2343</v>
      </c>
      <c r="P64" s="16">
        <v>15998</v>
      </c>
      <c r="Q64" s="4"/>
      <c r="R64" s="4"/>
      <c r="S64" s="4"/>
      <c r="T64" s="4"/>
      <c r="U64" s="4"/>
      <c r="V64" s="4"/>
    </row>
    <row r="65" spans="1:22" ht="15.75">
      <c r="A65" s="13" t="s">
        <v>58</v>
      </c>
      <c r="B65" s="14">
        <f t="shared" si="7"/>
        <v>18083</v>
      </c>
      <c r="C65" s="16">
        <v>6758</v>
      </c>
      <c r="D65" s="16"/>
      <c r="E65" s="16">
        <v>6730</v>
      </c>
      <c r="F65" s="16"/>
      <c r="G65" s="16">
        <v>611</v>
      </c>
      <c r="H65" s="16"/>
      <c r="I65" s="16">
        <v>1632</v>
      </c>
      <c r="J65" s="16"/>
      <c r="K65" s="16">
        <v>761</v>
      </c>
      <c r="L65" s="16"/>
      <c r="M65" s="16">
        <v>398</v>
      </c>
      <c r="N65" s="16"/>
      <c r="O65" s="16">
        <v>153</v>
      </c>
      <c r="P65" s="16">
        <v>1040</v>
      </c>
      <c r="Q65" s="4"/>
      <c r="R65" s="4"/>
      <c r="S65" s="4"/>
      <c r="T65" s="4"/>
      <c r="U65" s="4"/>
      <c r="V65" s="4"/>
    </row>
    <row r="66" spans="1:22" ht="15.75">
      <c r="A66" s="13" t="s">
        <v>59</v>
      </c>
      <c r="B66" s="14">
        <f aca="true" t="shared" si="8" ref="B66:B71">SUM(C66:P66)</f>
        <v>13930</v>
      </c>
      <c r="C66" s="16">
        <v>4654</v>
      </c>
      <c r="D66" s="16"/>
      <c r="E66" s="16">
        <v>6182</v>
      </c>
      <c r="F66" s="16"/>
      <c r="G66" s="16">
        <v>297</v>
      </c>
      <c r="H66" s="16"/>
      <c r="I66" s="16">
        <v>959</v>
      </c>
      <c r="J66" s="16"/>
      <c r="K66" s="16">
        <v>346</v>
      </c>
      <c r="L66" s="16"/>
      <c r="M66" s="16">
        <v>450</v>
      </c>
      <c r="N66" s="16"/>
      <c r="O66" s="16">
        <v>142</v>
      </c>
      <c r="P66" s="16">
        <v>900</v>
      </c>
      <c r="Q66" s="4"/>
      <c r="R66" s="4"/>
      <c r="S66" s="4"/>
      <c r="T66" s="4"/>
      <c r="U66" s="4"/>
      <c r="V66" s="4"/>
    </row>
    <row r="67" spans="1:22" ht="15.75">
      <c r="A67" s="13" t="s">
        <v>60</v>
      </c>
      <c r="B67" s="14">
        <f t="shared" si="8"/>
        <v>26432</v>
      </c>
      <c r="C67" s="16">
        <v>12618</v>
      </c>
      <c r="D67" s="16"/>
      <c r="E67" s="16">
        <v>6564</v>
      </c>
      <c r="F67" s="16"/>
      <c r="G67" s="16">
        <v>617</v>
      </c>
      <c r="H67" s="16"/>
      <c r="I67" s="16">
        <v>1085</v>
      </c>
      <c r="J67" s="16"/>
      <c r="K67" s="16">
        <v>2391</v>
      </c>
      <c r="L67" s="16"/>
      <c r="M67" s="16">
        <v>1704</v>
      </c>
      <c r="N67" s="16"/>
      <c r="O67" s="16">
        <v>210</v>
      </c>
      <c r="P67" s="16">
        <v>1243</v>
      </c>
      <c r="Q67" s="4"/>
      <c r="R67" s="4"/>
      <c r="S67" s="4"/>
      <c r="T67" s="4"/>
      <c r="U67" s="4"/>
      <c r="V67" s="4"/>
    </row>
    <row r="68" spans="1:22" ht="15.75">
      <c r="A68" s="13" t="s">
        <v>61</v>
      </c>
      <c r="B68" s="14">
        <f t="shared" si="8"/>
        <v>53804</v>
      </c>
      <c r="C68" s="16">
        <v>21197</v>
      </c>
      <c r="D68" s="16"/>
      <c r="E68" s="16">
        <v>17339</v>
      </c>
      <c r="F68" s="16"/>
      <c r="G68" s="16">
        <v>2060</v>
      </c>
      <c r="H68" s="16"/>
      <c r="I68" s="16">
        <v>4643</v>
      </c>
      <c r="J68" s="16"/>
      <c r="K68" s="16">
        <v>4001</v>
      </c>
      <c r="L68" s="16"/>
      <c r="M68" s="16">
        <v>1875</v>
      </c>
      <c r="N68" s="16"/>
      <c r="O68" s="16">
        <v>448</v>
      </c>
      <c r="P68" s="16">
        <v>2241</v>
      </c>
      <c r="Q68" s="4"/>
      <c r="R68" s="4"/>
      <c r="S68" s="4"/>
      <c r="T68" s="4"/>
      <c r="U68" s="4"/>
      <c r="V68" s="4"/>
    </row>
    <row r="69" spans="1:22" ht="15.75">
      <c r="A69" s="13" t="s">
        <v>62</v>
      </c>
      <c r="B69" s="14">
        <f t="shared" si="8"/>
        <v>19664</v>
      </c>
      <c r="C69" s="16">
        <v>5798</v>
      </c>
      <c r="D69" s="16"/>
      <c r="E69" s="16">
        <v>9085</v>
      </c>
      <c r="F69" s="16"/>
      <c r="G69" s="16">
        <v>578</v>
      </c>
      <c r="H69" s="16"/>
      <c r="I69" s="16">
        <v>1597</v>
      </c>
      <c r="J69" s="16"/>
      <c r="K69" s="16">
        <v>497</v>
      </c>
      <c r="L69" s="16"/>
      <c r="M69" s="16">
        <v>644</v>
      </c>
      <c r="N69" s="16"/>
      <c r="O69" s="16">
        <v>147</v>
      </c>
      <c r="P69" s="16">
        <v>1318</v>
      </c>
      <c r="Q69" s="4"/>
      <c r="R69" s="4"/>
      <c r="S69" s="4"/>
      <c r="T69" s="4"/>
      <c r="U69" s="4"/>
      <c r="V69" s="4"/>
    </row>
    <row r="70" spans="1:22" ht="15.75">
      <c r="A70" s="13" t="s">
        <v>63</v>
      </c>
      <c r="B70" s="14">
        <f t="shared" si="8"/>
        <v>15598</v>
      </c>
      <c r="C70" s="16">
        <v>4551</v>
      </c>
      <c r="D70" s="16"/>
      <c r="E70" s="16">
        <v>7066</v>
      </c>
      <c r="F70" s="16"/>
      <c r="G70" s="16">
        <v>482</v>
      </c>
      <c r="H70" s="16"/>
      <c r="I70" s="16">
        <v>1517</v>
      </c>
      <c r="J70" s="16"/>
      <c r="K70" s="16">
        <v>499</v>
      </c>
      <c r="L70" s="16"/>
      <c r="M70" s="16">
        <v>476</v>
      </c>
      <c r="N70" s="16"/>
      <c r="O70" s="16">
        <v>139</v>
      </c>
      <c r="P70" s="16">
        <v>868</v>
      </c>
      <c r="Q70" s="4"/>
      <c r="R70" s="4"/>
      <c r="S70" s="4"/>
      <c r="T70" s="4"/>
      <c r="U70" s="4"/>
      <c r="V70" s="4"/>
    </row>
    <row r="71" spans="1:22" ht="15.75">
      <c r="A71" s="13" t="s">
        <v>64</v>
      </c>
      <c r="B71" s="14">
        <f t="shared" si="8"/>
        <v>25586</v>
      </c>
      <c r="C71" s="16">
        <v>6482</v>
      </c>
      <c r="D71" s="16"/>
      <c r="E71" s="16">
        <v>12830</v>
      </c>
      <c r="F71" s="16"/>
      <c r="G71" s="16">
        <v>556</v>
      </c>
      <c r="H71" s="16"/>
      <c r="I71" s="16">
        <v>3198</v>
      </c>
      <c r="J71" s="16"/>
      <c r="K71" s="16">
        <v>655</v>
      </c>
      <c r="L71" s="16"/>
      <c r="M71" s="16">
        <v>438</v>
      </c>
      <c r="N71" s="16"/>
      <c r="O71" s="16">
        <v>264</v>
      </c>
      <c r="P71" s="16">
        <v>1163</v>
      </c>
      <c r="Q71" s="4"/>
      <c r="R71" s="4"/>
      <c r="S71" s="4"/>
      <c r="T71" s="4"/>
      <c r="U71" s="4"/>
      <c r="V71" s="4"/>
    </row>
    <row r="72" spans="1:22" ht="15.75">
      <c r="A72" s="13" t="s">
        <v>65</v>
      </c>
      <c r="B72" s="14">
        <f>SUM(C72:P72)</f>
        <v>229387</v>
      </c>
      <c r="C72" s="16">
        <v>113878</v>
      </c>
      <c r="D72" s="16"/>
      <c r="E72" s="16">
        <v>72272</v>
      </c>
      <c r="F72" s="16"/>
      <c r="G72" s="16">
        <v>4668</v>
      </c>
      <c r="H72" s="16"/>
      <c r="I72" s="16">
        <v>12234</v>
      </c>
      <c r="J72" s="16"/>
      <c r="K72" s="16">
        <v>8792</v>
      </c>
      <c r="L72" s="16"/>
      <c r="M72" s="16">
        <v>3202</v>
      </c>
      <c r="N72" s="16"/>
      <c r="O72" s="16">
        <v>893</v>
      </c>
      <c r="P72" s="16">
        <v>13448</v>
      </c>
      <c r="Q72" s="4"/>
      <c r="R72" s="4"/>
      <c r="S72" s="4"/>
      <c r="T72" s="4"/>
      <c r="U72" s="4"/>
      <c r="V72" s="4"/>
    </row>
    <row r="73" spans="1:22" ht="15.75">
      <c r="A73" s="13" t="s">
        <v>66</v>
      </c>
      <c r="B73" s="14">
        <f>SUM(C73:P73)</f>
        <v>11704</v>
      </c>
      <c r="C73" s="16">
        <v>2412</v>
      </c>
      <c r="D73" s="16"/>
      <c r="E73" s="16">
        <v>6467</v>
      </c>
      <c r="F73" s="16"/>
      <c r="G73" s="16">
        <v>246</v>
      </c>
      <c r="H73" s="16"/>
      <c r="I73" s="16">
        <v>1385</v>
      </c>
      <c r="J73" s="16"/>
      <c r="K73" s="16">
        <v>309</v>
      </c>
      <c r="L73" s="16"/>
      <c r="M73" s="16">
        <v>130</v>
      </c>
      <c r="N73" s="16"/>
      <c r="O73" s="16">
        <v>81</v>
      </c>
      <c r="P73" s="16">
        <v>674</v>
      </c>
      <c r="Q73" s="4"/>
      <c r="R73" s="4"/>
      <c r="S73" s="4"/>
      <c r="T73" s="4"/>
      <c r="U73" s="4"/>
      <c r="V73" s="4"/>
    </row>
    <row r="74" spans="1:22" ht="15.75">
      <c r="A74" s="13" t="s">
        <v>67</v>
      </c>
      <c r="B74" s="14">
        <f>SUM(C74:P74)</f>
        <v>6675</v>
      </c>
      <c r="C74" s="16">
        <v>1880</v>
      </c>
      <c r="D74" s="16"/>
      <c r="E74" s="16">
        <v>3275</v>
      </c>
      <c r="F74" s="16"/>
      <c r="G74" s="16">
        <v>173</v>
      </c>
      <c r="H74" s="16"/>
      <c r="I74" s="16">
        <v>616</v>
      </c>
      <c r="J74" s="16"/>
      <c r="K74" s="16">
        <v>194</v>
      </c>
      <c r="L74" s="16"/>
      <c r="M74" s="16">
        <v>149</v>
      </c>
      <c r="N74" s="16"/>
      <c r="O74" s="16">
        <v>61</v>
      </c>
      <c r="P74" s="16">
        <v>327</v>
      </c>
      <c r="Q74" s="4"/>
      <c r="R74" s="4"/>
      <c r="S74" s="4"/>
      <c r="T74" s="4"/>
      <c r="U74" s="4"/>
      <c r="V74" s="4"/>
    </row>
    <row r="75" spans="1:22" ht="15.75">
      <c r="A75" s="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4"/>
      <c r="R75" s="4"/>
      <c r="S75" s="4"/>
      <c r="T75" s="4"/>
      <c r="U75" s="4"/>
      <c r="V75" s="4"/>
    </row>
    <row r="76" spans="1:22" ht="15.75">
      <c r="A76" s="34" t="s">
        <v>72</v>
      </c>
      <c r="B76" s="14"/>
      <c r="C76" s="14"/>
      <c r="D76" s="15"/>
      <c r="E76" s="1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"/>
      <c r="R76" s="4"/>
      <c r="S76" s="4"/>
      <c r="T76" s="4"/>
      <c r="U76" s="4"/>
      <c r="V76" s="4"/>
    </row>
    <row r="77" spans="1:22" ht="15.75">
      <c r="A77" s="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4"/>
      <c r="R77" s="4"/>
      <c r="S77" s="4"/>
      <c r="T77" s="4"/>
      <c r="U77" s="4"/>
      <c r="V77" s="4"/>
    </row>
    <row r="78" spans="1:22" ht="15.75">
      <c r="A78" s="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4"/>
      <c r="R78" s="4"/>
      <c r="S78" s="4"/>
      <c r="T78" s="4"/>
      <c r="U78" s="4"/>
      <c r="V78" s="4"/>
    </row>
    <row r="79" spans="1:22" ht="15.75">
      <c r="A79" s="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"/>
      <c r="R79" s="4"/>
      <c r="S79" s="4"/>
      <c r="T79" s="4"/>
      <c r="U79" s="4"/>
      <c r="V79" s="4"/>
    </row>
    <row r="80" spans="1:2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</sheetData>
  <sheetProtection/>
  <hyperlinks>
    <hyperlink ref="A76" r:id="rId1" display="SOURCE: New York State Board of Elections; www.elections.ny.gov (last viewed June 4, 2015)."/>
  </hyperlinks>
  <printOptions/>
  <pageMargins left="0.7" right="0.7" top="0.75" bottom="0.75" header="0.3" footer="0.3"/>
  <pageSetup fitToHeight="2" fitToWidth="1" horizontalDpi="600" verticalDpi="600" orientation="landscape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</cols>
  <sheetData>
    <row r="1" spans="1:17" ht="20.25">
      <c r="A1" s="21" t="s">
        <v>73</v>
      </c>
      <c r="B1" s="6"/>
      <c r="C1" s="6"/>
      <c r="D1" s="4"/>
      <c r="E1" s="6"/>
      <c r="F1" s="4"/>
      <c r="G1" s="4"/>
      <c r="H1" s="4"/>
      <c r="I1" s="5"/>
      <c r="J1" s="4"/>
      <c r="K1" s="4"/>
      <c r="L1" s="4"/>
      <c r="M1" s="4"/>
      <c r="N1" s="4"/>
      <c r="O1" s="4"/>
      <c r="P1" s="4"/>
      <c r="Q1" s="4"/>
    </row>
    <row r="2" spans="1:17" ht="20.25">
      <c r="A2" s="22" t="s">
        <v>131</v>
      </c>
      <c r="B2" s="6"/>
      <c r="C2" s="6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9.25">
      <c r="A4" s="7"/>
      <c r="B4" s="8"/>
      <c r="C4" s="25" t="s">
        <v>94</v>
      </c>
      <c r="D4" s="7"/>
      <c r="E4" s="25" t="s">
        <v>95</v>
      </c>
      <c r="F4" s="7"/>
      <c r="G4" s="25" t="s">
        <v>94</v>
      </c>
      <c r="H4" s="7"/>
      <c r="I4" s="25" t="s">
        <v>95</v>
      </c>
      <c r="J4" s="7"/>
      <c r="K4" s="25" t="s">
        <v>94</v>
      </c>
      <c r="L4" s="7"/>
      <c r="M4" s="27" t="s">
        <v>91</v>
      </c>
      <c r="N4" s="7"/>
      <c r="O4" s="25" t="s">
        <v>90</v>
      </c>
      <c r="P4" s="7"/>
      <c r="Q4" s="4"/>
    </row>
    <row r="5" spans="1:17" ht="29.25">
      <c r="A5" s="9" t="s">
        <v>1</v>
      </c>
      <c r="B5" s="10" t="s">
        <v>86</v>
      </c>
      <c r="C5" s="10" t="s">
        <v>68</v>
      </c>
      <c r="D5" s="11"/>
      <c r="E5" s="10" t="s">
        <v>69</v>
      </c>
      <c r="F5" s="11"/>
      <c r="G5" s="10" t="s">
        <v>79</v>
      </c>
      <c r="H5" s="11"/>
      <c r="I5" s="10" t="s">
        <v>76</v>
      </c>
      <c r="J5" s="11"/>
      <c r="K5" s="23" t="s">
        <v>78</v>
      </c>
      <c r="L5" s="11"/>
      <c r="M5" s="10" t="s">
        <v>2</v>
      </c>
      <c r="N5" s="11"/>
      <c r="O5" s="12" t="s">
        <v>92</v>
      </c>
      <c r="P5" s="23" t="s">
        <v>83</v>
      </c>
      <c r="Q5" s="4"/>
    </row>
    <row r="6" spans="1:1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>
      <c r="A7" s="13" t="s">
        <v>3</v>
      </c>
      <c r="B7" s="14">
        <f>+B9+B16</f>
        <v>4769642</v>
      </c>
      <c r="C7" s="14">
        <f>+C9+C16</f>
        <v>2172124</v>
      </c>
      <c r="D7" s="15"/>
      <c r="E7" s="14">
        <f>+E9+E16</f>
        <v>1627940</v>
      </c>
      <c r="F7" s="15"/>
      <c r="G7" s="14">
        <f>+G9+G16</f>
        <v>126448</v>
      </c>
      <c r="H7" s="15"/>
      <c r="I7" s="14">
        <f>+I9+I16</f>
        <v>281585</v>
      </c>
      <c r="J7" s="15"/>
      <c r="K7" s="14">
        <f>+K9+K16</f>
        <v>178865</v>
      </c>
      <c r="L7" s="15"/>
      <c r="M7" s="14">
        <f>+M9+M16</f>
        <v>36488</v>
      </c>
      <c r="N7" s="15"/>
      <c r="O7" s="14">
        <f>+O9+O16</f>
        <v>18028</v>
      </c>
      <c r="P7" s="14">
        <f>+P9+P16</f>
        <v>328164</v>
      </c>
      <c r="Q7" s="4"/>
    </row>
    <row r="8" spans="1:17" ht="15.75">
      <c r="A8" s="4"/>
      <c r="B8" s="14"/>
      <c r="C8" s="14"/>
      <c r="D8" s="15"/>
      <c r="E8" s="14"/>
      <c r="F8" s="15"/>
      <c r="G8" s="14"/>
      <c r="H8" s="15"/>
      <c r="I8" s="14"/>
      <c r="J8" s="15"/>
      <c r="K8" s="14"/>
      <c r="L8" s="15"/>
      <c r="M8" s="15"/>
      <c r="N8" s="15"/>
      <c r="O8" s="14"/>
      <c r="P8" s="14"/>
      <c r="Q8" s="4"/>
    </row>
    <row r="9" spans="1:17" ht="15.75">
      <c r="A9" s="13" t="s">
        <v>4</v>
      </c>
      <c r="B9" s="14">
        <f>SUM(B10:B14)</f>
        <v>1409598</v>
      </c>
      <c r="C9" s="14">
        <f>SUM(C10:C14)</f>
        <v>869535</v>
      </c>
      <c r="D9" s="15"/>
      <c r="E9" s="14">
        <f>SUM(E10:E14)</f>
        <v>282749</v>
      </c>
      <c r="F9" s="15"/>
      <c r="G9" s="14">
        <f>SUM(G10:G14)</f>
        <v>22585</v>
      </c>
      <c r="H9" s="15"/>
      <c r="I9" s="14">
        <f>SUM(I10:I14)</f>
        <v>35120</v>
      </c>
      <c r="J9" s="15"/>
      <c r="K9" s="14">
        <f>SUM(K10:K14)</f>
        <v>82227</v>
      </c>
      <c r="L9" s="15"/>
      <c r="M9" s="14">
        <f>SUM(M10:M14)</f>
        <v>5431</v>
      </c>
      <c r="N9" s="15"/>
      <c r="O9" s="14">
        <f>SUM(O10:O14)</f>
        <v>14083</v>
      </c>
      <c r="P9" s="14">
        <f>SUM(P10:P14)</f>
        <v>97868</v>
      </c>
      <c r="Q9" s="4"/>
    </row>
    <row r="10" spans="1:17" ht="15.75">
      <c r="A10" s="13" t="s">
        <v>5</v>
      </c>
      <c r="B10" s="14">
        <f>SUM(C10:P10)</f>
        <v>182356</v>
      </c>
      <c r="C10" s="16">
        <v>132350</v>
      </c>
      <c r="D10" s="16"/>
      <c r="E10" s="16">
        <v>18521</v>
      </c>
      <c r="F10" s="16"/>
      <c r="G10" s="16">
        <v>2152</v>
      </c>
      <c r="H10" s="16"/>
      <c r="I10" s="16">
        <v>3200</v>
      </c>
      <c r="J10" s="16"/>
      <c r="K10" s="16">
        <v>7958</v>
      </c>
      <c r="L10" s="16"/>
      <c r="M10" s="16">
        <v>510</v>
      </c>
      <c r="N10" s="16"/>
      <c r="O10" s="16">
        <v>2667</v>
      </c>
      <c r="P10" s="15">
        <v>14998</v>
      </c>
      <c r="Q10" s="4"/>
    </row>
    <row r="11" spans="1:17" ht="15.75">
      <c r="A11" s="13" t="s">
        <v>6</v>
      </c>
      <c r="B11" s="14">
        <f>SUM(C11:P11)</f>
        <v>411705</v>
      </c>
      <c r="C11" s="16">
        <v>256815</v>
      </c>
      <c r="D11" s="16"/>
      <c r="E11" s="16">
        <v>74039</v>
      </c>
      <c r="F11" s="16"/>
      <c r="G11" s="16">
        <v>5985</v>
      </c>
      <c r="H11" s="16"/>
      <c r="I11" s="16">
        <v>8921</v>
      </c>
      <c r="J11" s="16"/>
      <c r="K11" s="16">
        <v>31137</v>
      </c>
      <c r="L11" s="16"/>
      <c r="M11" s="16">
        <v>1428</v>
      </c>
      <c r="N11" s="16"/>
      <c r="O11" s="16">
        <v>4823</v>
      </c>
      <c r="P11" s="15">
        <v>28557</v>
      </c>
      <c r="Q11" s="4"/>
    </row>
    <row r="12" spans="1:17" ht="15.75">
      <c r="A12" s="13" t="s">
        <v>7</v>
      </c>
      <c r="B12" s="14">
        <f>SUM(C12:P12)</f>
        <v>364619</v>
      </c>
      <c r="C12" s="16">
        <v>239104</v>
      </c>
      <c r="D12" s="16"/>
      <c r="E12" s="16">
        <v>58337</v>
      </c>
      <c r="F12" s="16"/>
      <c r="G12" s="16">
        <v>7361</v>
      </c>
      <c r="H12" s="16"/>
      <c r="I12" s="16">
        <v>4540</v>
      </c>
      <c r="J12" s="16"/>
      <c r="K12" s="16">
        <v>27319</v>
      </c>
      <c r="L12" s="16"/>
      <c r="M12" s="16">
        <v>1776</v>
      </c>
      <c r="N12" s="16"/>
      <c r="O12" s="16">
        <v>2948</v>
      </c>
      <c r="P12" s="15">
        <v>23234</v>
      </c>
      <c r="Q12" s="4"/>
    </row>
    <row r="13" spans="1:17" ht="15.75">
      <c r="A13" s="13" t="s">
        <v>8</v>
      </c>
      <c r="B13" s="14">
        <f>SUM(C13:P13)</f>
        <v>351550</v>
      </c>
      <c r="C13" s="16">
        <v>212638</v>
      </c>
      <c r="D13" s="16"/>
      <c r="E13" s="16">
        <v>77786</v>
      </c>
      <c r="F13" s="16"/>
      <c r="G13" s="16">
        <v>5501</v>
      </c>
      <c r="H13" s="16"/>
      <c r="I13" s="16">
        <v>10423</v>
      </c>
      <c r="J13" s="16"/>
      <c r="K13" s="16">
        <v>13479</v>
      </c>
      <c r="L13" s="16"/>
      <c r="M13" s="16">
        <v>1332</v>
      </c>
      <c r="N13" s="16"/>
      <c r="O13" s="16">
        <v>3231</v>
      </c>
      <c r="P13" s="15">
        <v>27160</v>
      </c>
      <c r="Q13" s="4"/>
    </row>
    <row r="14" spans="1:17" ht="15.75">
      <c r="A14" s="13" t="s">
        <v>9</v>
      </c>
      <c r="B14" s="14">
        <f>SUM(C14:P14)</f>
        <v>99368</v>
      </c>
      <c r="C14" s="16">
        <v>28628</v>
      </c>
      <c r="D14" s="16"/>
      <c r="E14" s="16">
        <v>54066</v>
      </c>
      <c r="F14" s="16"/>
      <c r="G14" s="16">
        <v>1586</v>
      </c>
      <c r="H14" s="16"/>
      <c r="I14" s="16">
        <v>8036</v>
      </c>
      <c r="J14" s="16"/>
      <c r="K14" s="16">
        <v>2334</v>
      </c>
      <c r="L14" s="16"/>
      <c r="M14" s="16">
        <v>385</v>
      </c>
      <c r="N14" s="16"/>
      <c r="O14" s="16">
        <v>414</v>
      </c>
      <c r="P14" s="15">
        <v>3919</v>
      </c>
      <c r="Q14" s="4"/>
    </row>
    <row r="15" spans="1:17" ht="15.75">
      <c r="A15" s="4"/>
      <c r="B15" s="14" t="s">
        <v>0</v>
      </c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5"/>
      <c r="N15" s="15"/>
      <c r="O15" s="14"/>
      <c r="P15" s="14"/>
      <c r="Q15" s="4"/>
    </row>
    <row r="16" spans="1:17" ht="15.75">
      <c r="A16" s="13" t="s">
        <v>10</v>
      </c>
      <c r="B16" s="14">
        <f>SUM(B17:B73)</f>
        <v>3360044</v>
      </c>
      <c r="C16" s="14">
        <f>SUM(C17:C73)</f>
        <v>1302589</v>
      </c>
      <c r="D16" s="15"/>
      <c r="E16" s="14">
        <f>SUM(E17:E73)</f>
        <v>1345191</v>
      </c>
      <c r="F16" s="15"/>
      <c r="G16" s="14">
        <f>SUM(G17:G73)</f>
        <v>103863</v>
      </c>
      <c r="H16" s="15"/>
      <c r="I16" s="14">
        <f>SUM(I17:I73)</f>
        <v>246465</v>
      </c>
      <c r="J16" s="15"/>
      <c r="K16" s="14">
        <f>SUM(K17:K73)</f>
        <v>96638</v>
      </c>
      <c r="L16" s="15"/>
      <c r="M16" s="14">
        <f>SUM(M17:M73)</f>
        <v>31057</v>
      </c>
      <c r="N16" s="15"/>
      <c r="O16" s="14">
        <f>SUM(O17:O73)</f>
        <v>3945</v>
      </c>
      <c r="P16" s="14">
        <f>SUM(P17:P73)</f>
        <v>230296</v>
      </c>
      <c r="Q16" s="4"/>
    </row>
    <row r="17" spans="1:17" ht="15.75">
      <c r="A17" s="13" t="s">
        <v>11</v>
      </c>
      <c r="B17" s="14">
        <f aca="true" t="shared" si="0" ref="B17:B22">SUM(C17:P17)</f>
        <v>104260</v>
      </c>
      <c r="C17" s="16">
        <v>48620</v>
      </c>
      <c r="D17" s="16"/>
      <c r="E17" s="16">
        <v>33954</v>
      </c>
      <c r="F17" s="16"/>
      <c r="G17" s="16">
        <v>3358</v>
      </c>
      <c r="H17" s="16"/>
      <c r="I17" s="16">
        <v>6416</v>
      </c>
      <c r="J17" s="16"/>
      <c r="K17" s="16">
        <v>4188</v>
      </c>
      <c r="L17" s="16"/>
      <c r="M17" s="16">
        <v>1304</v>
      </c>
      <c r="N17" s="16"/>
      <c r="O17" s="16">
        <v>105</v>
      </c>
      <c r="P17" s="15">
        <v>6315</v>
      </c>
      <c r="Q17" s="4"/>
    </row>
    <row r="18" spans="1:17" ht="15.75">
      <c r="A18" s="13" t="s">
        <v>12</v>
      </c>
      <c r="B18" s="14">
        <f t="shared" si="0"/>
        <v>13634</v>
      </c>
      <c r="C18" s="16">
        <v>3459</v>
      </c>
      <c r="D18" s="16"/>
      <c r="E18" s="16">
        <v>7275</v>
      </c>
      <c r="F18" s="16"/>
      <c r="G18" s="16">
        <v>401</v>
      </c>
      <c r="H18" s="16"/>
      <c r="I18" s="16">
        <v>840</v>
      </c>
      <c r="J18" s="16"/>
      <c r="K18" s="16">
        <v>280</v>
      </c>
      <c r="L18" s="16"/>
      <c r="M18" s="16">
        <v>154</v>
      </c>
      <c r="N18" s="16"/>
      <c r="O18" s="16">
        <v>4</v>
      </c>
      <c r="P18" s="15">
        <v>1221</v>
      </c>
      <c r="Q18" s="4"/>
    </row>
    <row r="19" spans="1:17" ht="15.75">
      <c r="A19" s="13" t="s">
        <v>13</v>
      </c>
      <c r="B19" s="14">
        <f t="shared" si="0"/>
        <v>62515</v>
      </c>
      <c r="C19" s="16">
        <v>23771</v>
      </c>
      <c r="D19" s="16"/>
      <c r="E19" s="16">
        <v>26000</v>
      </c>
      <c r="F19" s="16"/>
      <c r="G19" s="16">
        <v>2153</v>
      </c>
      <c r="H19" s="16"/>
      <c r="I19" s="16">
        <v>3240</v>
      </c>
      <c r="J19" s="16"/>
      <c r="K19" s="16">
        <v>1981</v>
      </c>
      <c r="L19" s="16"/>
      <c r="M19" s="16">
        <v>634</v>
      </c>
      <c r="N19" s="16"/>
      <c r="O19" s="16">
        <v>41</v>
      </c>
      <c r="P19" s="15">
        <v>4695</v>
      </c>
      <c r="Q19" s="4"/>
    </row>
    <row r="20" spans="1:17" ht="15.75">
      <c r="A20" s="13" t="s">
        <v>14</v>
      </c>
      <c r="B20" s="14">
        <f t="shared" si="0"/>
        <v>22727</v>
      </c>
      <c r="C20" s="16">
        <v>6543</v>
      </c>
      <c r="D20" s="16"/>
      <c r="E20" s="16">
        <v>10818</v>
      </c>
      <c r="F20" s="16"/>
      <c r="G20" s="16">
        <v>865</v>
      </c>
      <c r="H20" s="16"/>
      <c r="I20" s="16">
        <v>1721</v>
      </c>
      <c r="J20" s="16"/>
      <c r="K20" s="16">
        <v>511</v>
      </c>
      <c r="L20" s="16"/>
      <c r="M20" s="16">
        <v>263</v>
      </c>
      <c r="N20" s="16"/>
      <c r="O20" s="16">
        <v>14</v>
      </c>
      <c r="P20" s="15">
        <v>1992</v>
      </c>
      <c r="Q20" s="4"/>
    </row>
    <row r="21" spans="1:17" ht="15.75">
      <c r="A21" s="13" t="s">
        <v>15</v>
      </c>
      <c r="B21" s="14">
        <f t="shared" si="0"/>
        <v>22814</v>
      </c>
      <c r="C21" s="16">
        <v>8443</v>
      </c>
      <c r="D21" s="16"/>
      <c r="E21" s="16">
        <v>8926</v>
      </c>
      <c r="F21" s="16"/>
      <c r="G21" s="16">
        <v>862</v>
      </c>
      <c r="H21" s="16"/>
      <c r="I21" s="16">
        <v>1840</v>
      </c>
      <c r="J21" s="16"/>
      <c r="K21" s="16">
        <v>611</v>
      </c>
      <c r="L21" s="16"/>
      <c r="M21" s="16">
        <v>302</v>
      </c>
      <c r="N21" s="16"/>
      <c r="O21" s="16">
        <v>13</v>
      </c>
      <c r="P21" s="15">
        <v>1817</v>
      </c>
      <c r="Q21" s="4"/>
    </row>
    <row r="22" spans="1:17" ht="15.75">
      <c r="A22" s="13" t="s">
        <v>16</v>
      </c>
      <c r="B22" s="14">
        <f t="shared" si="0"/>
        <v>40358</v>
      </c>
      <c r="C22" s="16">
        <v>12678</v>
      </c>
      <c r="D22" s="16"/>
      <c r="E22" s="16">
        <v>18177</v>
      </c>
      <c r="F22" s="16"/>
      <c r="G22" s="16">
        <v>1555</v>
      </c>
      <c r="H22" s="16"/>
      <c r="I22" s="16">
        <v>3223</v>
      </c>
      <c r="J22" s="16"/>
      <c r="K22" s="16">
        <v>946</v>
      </c>
      <c r="L22" s="16"/>
      <c r="M22" s="16">
        <v>481</v>
      </c>
      <c r="N22" s="16"/>
      <c r="O22" s="16">
        <v>31</v>
      </c>
      <c r="P22" s="15">
        <v>3267</v>
      </c>
      <c r="Q22" s="4"/>
    </row>
    <row r="23" spans="1:17" ht="15.75">
      <c r="A23" s="13" t="s">
        <v>17</v>
      </c>
      <c r="B23" s="14">
        <f aca="true" t="shared" si="1" ref="B23:B28">SUM(C23:P23)</f>
        <v>25047</v>
      </c>
      <c r="C23" s="16">
        <v>8353</v>
      </c>
      <c r="D23" s="16"/>
      <c r="E23" s="16">
        <v>12202</v>
      </c>
      <c r="F23" s="16"/>
      <c r="G23" s="16">
        <v>629</v>
      </c>
      <c r="H23" s="16"/>
      <c r="I23" s="16">
        <v>1249</v>
      </c>
      <c r="J23" s="16"/>
      <c r="K23" s="16">
        <v>450</v>
      </c>
      <c r="L23" s="16"/>
      <c r="M23" s="16">
        <v>191</v>
      </c>
      <c r="N23" s="16"/>
      <c r="O23" s="16">
        <v>10</v>
      </c>
      <c r="P23" s="15">
        <v>1963</v>
      </c>
      <c r="Q23" s="4"/>
    </row>
    <row r="24" spans="1:17" ht="15.75">
      <c r="A24" s="13" t="s">
        <v>18</v>
      </c>
      <c r="B24" s="14">
        <f t="shared" si="1"/>
        <v>14307</v>
      </c>
      <c r="C24" s="16">
        <v>4627</v>
      </c>
      <c r="D24" s="16"/>
      <c r="E24" s="16">
        <v>6722</v>
      </c>
      <c r="F24" s="16"/>
      <c r="G24" s="16">
        <v>499</v>
      </c>
      <c r="H24" s="16"/>
      <c r="I24" s="16">
        <v>751</v>
      </c>
      <c r="J24" s="16"/>
      <c r="K24" s="16">
        <v>426</v>
      </c>
      <c r="L24" s="16"/>
      <c r="M24" s="16">
        <v>228</v>
      </c>
      <c r="N24" s="16"/>
      <c r="O24" s="16">
        <v>19</v>
      </c>
      <c r="P24" s="15">
        <v>1035</v>
      </c>
      <c r="Q24" s="4"/>
    </row>
    <row r="25" spans="1:17" ht="15.75">
      <c r="A25" s="13" t="s">
        <v>19</v>
      </c>
      <c r="B25" s="14">
        <f t="shared" si="1"/>
        <v>23552</v>
      </c>
      <c r="C25" s="16">
        <v>9392</v>
      </c>
      <c r="D25" s="16"/>
      <c r="E25" s="16">
        <v>8714</v>
      </c>
      <c r="F25" s="16"/>
      <c r="G25" s="16">
        <v>797</v>
      </c>
      <c r="H25" s="16"/>
      <c r="I25" s="16">
        <v>1214</v>
      </c>
      <c r="J25" s="16"/>
      <c r="K25" s="16">
        <v>693</v>
      </c>
      <c r="L25" s="16"/>
      <c r="M25" s="16">
        <v>194</v>
      </c>
      <c r="N25" s="16"/>
      <c r="O25" s="16">
        <v>16</v>
      </c>
      <c r="P25" s="15">
        <v>2532</v>
      </c>
      <c r="Q25" s="4"/>
    </row>
    <row r="26" spans="1:17" ht="15.75">
      <c r="A26" s="13" t="s">
        <v>20</v>
      </c>
      <c r="B26" s="14">
        <f t="shared" si="1"/>
        <v>24264</v>
      </c>
      <c r="C26" s="16">
        <v>9264</v>
      </c>
      <c r="D26" s="16"/>
      <c r="E26" s="16">
        <v>9145</v>
      </c>
      <c r="F26" s="16"/>
      <c r="G26" s="16">
        <v>1076</v>
      </c>
      <c r="H26" s="16"/>
      <c r="I26" s="16">
        <v>1751</v>
      </c>
      <c r="J26" s="16"/>
      <c r="K26" s="16">
        <v>1032</v>
      </c>
      <c r="L26" s="16"/>
      <c r="M26" s="16">
        <v>253</v>
      </c>
      <c r="N26" s="16"/>
      <c r="O26" s="16">
        <v>25</v>
      </c>
      <c r="P26" s="15">
        <v>1718</v>
      </c>
      <c r="Q26" s="4"/>
    </row>
    <row r="27" spans="1:17" ht="15.75">
      <c r="A27" s="13" t="s">
        <v>21</v>
      </c>
      <c r="B27" s="14">
        <f t="shared" si="1"/>
        <v>14132</v>
      </c>
      <c r="C27" s="16">
        <v>5254</v>
      </c>
      <c r="D27" s="16"/>
      <c r="E27" s="16">
        <v>5775</v>
      </c>
      <c r="F27" s="16"/>
      <c r="G27" s="16">
        <v>502</v>
      </c>
      <c r="H27" s="16"/>
      <c r="I27" s="16">
        <v>858</v>
      </c>
      <c r="J27" s="16"/>
      <c r="K27" s="16">
        <v>428</v>
      </c>
      <c r="L27" s="16"/>
      <c r="M27" s="16">
        <v>177</v>
      </c>
      <c r="N27" s="16"/>
      <c r="O27" s="16">
        <v>16</v>
      </c>
      <c r="P27" s="15">
        <v>1122</v>
      </c>
      <c r="Q27" s="4"/>
    </row>
    <row r="28" spans="1:17" ht="15.75">
      <c r="A28" s="13" t="s">
        <v>22</v>
      </c>
      <c r="B28" s="14">
        <f t="shared" si="1"/>
        <v>14058</v>
      </c>
      <c r="C28" s="16">
        <v>4427</v>
      </c>
      <c r="D28" s="16"/>
      <c r="E28" s="16">
        <v>6836</v>
      </c>
      <c r="F28" s="16"/>
      <c r="G28" s="16">
        <v>455</v>
      </c>
      <c r="H28" s="16"/>
      <c r="I28" s="16">
        <v>842</v>
      </c>
      <c r="J28" s="16"/>
      <c r="K28" s="16">
        <v>439</v>
      </c>
      <c r="L28" s="16"/>
      <c r="M28" s="16">
        <v>136</v>
      </c>
      <c r="N28" s="16"/>
      <c r="O28" s="16">
        <v>27</v>
      </c>
      <c r="P28" s="15">
        <v>896</v>
      </c>
      <c r="Q28" s="4"/>
    </row>
    <row r="29" spans="1:17" ht="15.75">
      <c r="A29" s="13" t="s">
        <v>23</v>
      </c>
      <c r="B29" s="14">
        <f aca="true" t="shared" si="2" ref="B29:B34">SUM(C29:P29)</f>
        <v>88378</v>
      </c>
      <c r="C29" s="16">
        <v>33180</v>
      </c>
      <c r="D29" s="16"/>
      <c r="E29" s="16">
        <v>35341</v>
      </c>
      <c r="F29" s="16"/>
      <c r="G29" s="16">
        <v>2540</v>
      </c>
      <c r="H29" s="16"/>
      <c r="I29" s="16">
        <v>7140</v>
      </c>
      <c r="J29" s="16"/>
      <c r="K29" s="16">
        <v>2458</v>
      </c>
      <c r="L29" s="16"/>
      <c r="M29" s="16">
        <v>730</v>
      </c>
      <c r="N29" s="16"/>
      <c r="O29" s="16">
        <v>95</v>
      </c>
      <c r="P29" s="15">
        <v>6894</v>
      </c>
      <c r="Q29" s="4"/>
    </row>
    <row r="30" spans="1:17" ht="15.75">
      <c r="A30" s="13" t="s">
        <v>24</v>
      </c>
      <c r="B30" s="14">
        <f t="shared" si="2"/>
        <v>307762</v>
      </c>
      <c r="C30" s="16">
        <v>115785</v>
      </c>
      <c r="D30" s="16"/>
      <c r="E30" s="16">
        <v>116680</v>
      </c>
      <c r="F30" s="16"/>
      <c r="G30" s="16">
        <v>9626</v>
      </c>
      <c r="H30" s="16"/>
      <c r="I30" s="16">
        <v>23615</v>
      </c>
      <c r="J30" s="16"/>
      <c r="K30" s="16">
        <v>10914</v>
      </c>
      <c r="L30" s="16"/>
      <c r="M30" s="16">
        <v>3514</v>
      </c>
      <c r="N30" s="16"/>
      <c r="O30" s="16">
        <v>648</v>
      </c>
      <c r="P30" s="15">
        <v>26980</v>
      </c>
      <c r="Q30" s="4"/>
    </row>
    <row r="31" spans="1:17" ht="15.75">
      <c r="A31" s="13" t="s">
        <v>25</v>
      </c>
      <c r="B31" s="14">
        <f t="shared" si="2"/>
        <v>13427</v>
      </c>
      <c r="C31" s="16">
        <v>4657</v>
      </c>
      <c r="D31" s="16"/>
      <c r="E31" s="16">
        <v>5362</v>
      </c>
      <c r="F31" s="16"/>
      <c r="G31" s="16">
        <v>416</v>
      </c>
      <c r="H31" s="16"/>
      <c r="I31" s="16">
        <v>533</v>
      </c>
      <c r="J31" s="16"/>
      <c r="K31" s="16">
        <v>367</v>
      </c>
      <c r="L31" s="16"/>
      <c r="M31" s="16">
        <v>132</v>
      </c>
      <c r="N31" s="16"/>
      <c r="O31" s="16">
        <v>15</v>
      </c>
      <c r="P31" s="15">
        <v>1945</v>
      </c>
      <c r="Q31" s="4"/>
    </row>
    <row r="32" spans="1:17" ht="15.75">
      <c r="A32" s="13" t="s">
        <v>26</v>
      </c>
      <c r="B32" s="14">
        <f t="shared" si="2"/>
        <v>12663</v>
      </c>
      <c r="C32" s="16">
        <v>5148</v>
      </c>
      <c r="D32" s="16"/>
      <c r="E32" s="16">
        <v>4834</v>
      </c>
      <c r="F32" s="16"/>
      <c r="G32" s="16">
        <v>402</v>
      </c>
      <c r="H32" s="16"/>
      <c r="I32" s="16">
        <v>505</v>
      </c>
      <c r="J32" s="16"/>
      <c r="K32" s="16">
        <v>328</v>
      </c>
      <c r="L32" s="16"/>
      <c r="M32" s="16">
        <v>106</v>
      </c>
      <c r="N32" s="16"/>
      <c r="O32" s="16">
        <v>17</v>
      </c>
      <c r="P32" s="15">
        <v>1323</v>
      </c>
      <c r="Q32" s="4"/>
    </row>
    <row r="33" spans="1:17" ht="15.75">
      <c r="A33" s="13" t="s">
        <v>27</v>
      </c>
      <c r="B33" s="14">
        <f t="shared" si="2"/>
        <v>15428</v>
      </c>
      <c r="C33" s="16">
        <v>4499</v>
      </c>
      <c r="D33" s="16"/>
      <c r="E33" s="16">
        <v>7601</v>
      </c>
      <c r="F33" s="16"/>
      <c r="G33" s="16">
        <v>435</v>
      </c>
      <c r="H33" s="16"/>
      <c r="I33" s="16">
        <v>944</v>
      </c>
      <c r="J33" s="16"/>
      <c r="K33" s="16">
        <v>312</v>
      </c>
      <c r="L33" s="16"/>
      <c r="M33" s="16">
        <v>207</v>
      </c>
      <c r="N33" s="16"/>
      <c r="O33" s="16">
        <v>13</v>
      </c>
      <c r="P33" s="15">
        <v>1417</v>
      </c>
      <c r="Q33" s="4"/>
    </row>
    <row r="34" spans="1:17" ht="15.75">
      <c r="A34" s="13" t="s">
        <v>28</v>
      </c>
      <c r="B34" s="14">
        <f t="shared" si="2"/>
        <v>18231</v>
      </c>
      <c r="C34" s="16">
        <v>4638</v>
      </c>
      <c r="D34" s="16"/>
      <c r="E34" s="16">
        <v>8739</v>
      </c>
      <c r="F34" s="16"/>
      <c r="G34" s="16">
        <v>697</v>
      </c>
      <c r="H34" s="16"/>
      <c r="I34" s="16">
        <v>1852</v>
      </c>
      <c r="J34" s="16"/>
      <c r="K34" s="16">
        <v>396</v>
      </c>
      <c r="L34" s="16"/>
      <c r="M34" s="16">
        <v>243</v>
      </c>
      <c r="N34" s="16"/>
      <c r="O34" s="16">
        <v>15</v>
      </c>
      <c r="P34" s="15">
        <v>1651</v>
      </c>
      <c r="Q34" s="4"/>
    </row>
    <row r="35" spans="1:17" ht="15.75">
      <c r="A35" s="13" t="s">
        <v>29</v>
      </c>
      <c r="B35" s="14">
        <f aca="true" t="shared" si="3" ref="B35:B40">SUM(C35:P35)</f>
        <v>16851</v>
      </c>
      <c r="C35" s="16">
        <v>4955</v>
      </c>
      <c r="D35" s="16"/>
      <c r="E35" s="16">
        <v>7564</v>
      </c>
      <c r="F35" s="16"/>
      <c r="G35" s="16">
        <v>575</v>
      </c>
      <c r="H35" s="16"/>
      <c r="I35" s="16">
        <v>1501</v>
      </c>
      <c r="J35" s="16"/>
      <c r="K35" s="16">
        <v>509</v>
      </c>
      <c r="L35" s="16"/>
      <c r="M35" s="16">
        <v>214</v>
      </c>
      <c r="N35" s="16"/>
      <c r="O35" s="16">
        <v>23</v>
      </c>
      <c r="P35" s="15">
        <v>1510</v>
      </c>
      <c r="Q35" s="4"/>
    </row>
    <row r="36" spans="1:17" ht="15.75">
      <c r="A36" s="13" t="s">
        <v>30</v>
      </c>
      <c r="B36" s="14">
        <f t="shared" si="3"/>
        <v>2667</v>
      </c>
      <c r="C36" s="16">
        <v>670</v>
      </c>
      <c r="D36" s="16"/>
      <c r="E36" s="16">
        <v>1448</v>
      </c>
      <c r="F36" s="16"/>
      <c r="G36" s="16">
        <v>77</v>
      </c>
      <c r="H36" s="16"/>
      <c r="I36" s="16">
        <v>183</v>
      </c>
      <c r="J36" s="16"/>
      <c r="K36" s="16">
        <v>57</v>
      </c>
      <c r="L36" s="16"/>
      <c r="M36" s="16">
        <v>41</v>
      </c>
      <c r="N36" s="16"/>
      <c r="O36" s="16">
        <v>4</v>
      </c>
      <c r="P36" s="15">
        <v>187</v>
      </c>
      <c r="Q36" s="4"/>
    </row>
    <row r="37" spans="1:17" ht="15.75">
      <c r="A37" s="13" t="s">
        <v>31</v>
      </c>
      <c r="B37" s="14">
        <f t="shared" si="3"/>
        <v>20099</v>
      </c>
      <c r="C37" s="16">
        <v>6574</v>
      </c>
      <c r="D37" s="16"/>
      <c r="E37" s="16">
        <v>8934</v>
      </c>
      <c r="F37" s="16"/>
      <c r="G37" s="16">
        <v>750</v>
      </c>
      <c r="H37" s="16"/>
      <c r="I37" s="16">
        <v>1171</v>
      </c>
      <c r="J37" s="16"/>
      <c r="K37" s="16">
        <v>358</v>
      </c>
      <c r="L37" s="16"/>
      <c r="M37" s="16">
        <v>249</v>
      </c>
      <c r="N37" s="16"/>
      <c r="O37" s="16">
        <v>14</v>
      </c>
      <c r="P37" s="15">
        <v>2049</v>
      </c>
      <c r="Q37" s="4"/>
    </row>
    <row r="38" spans="1:17" ht="15.75">
      <c r="A38" s="13" t="s">
        <v>32</v>
      </c>
      <c r="B38" s="14">
        <f t="shared" si="3"/>
        <v>27760</v>
      </c>
      <c r="C38" s="16">
        <v>9908</v>
      </c>
      <c r="D38" s="16"/>
      <c r="E38" s="16">
        <v>11951</v>
      </c>
      <c r="F38" s="16"/>
      <c r="G38" s="16">
        <v>1137</v>
      </c>
      <c r="H38" s="16"/>
      <c r="I38" s="16">
        <v>1424</v>
      </c>
      <c r="J38" s="16"/>
      <c r="K38" s="16">
        <v>549</v>
      </c>
      <c r="L38" s="16"/>
      <c r="M38" s="16">
        <v>214</v>
      </c>
      <c r="N38" s="16"/>
      <c r="O38" s="16">
        <v>22</v>
      </c>
      <c r="P38" s="15">
        <v>2555</v>
      </c>
      <c r="Q38" s="4"/>
    </row>
    <row r="39" spans="1:17" ht="15.75">
      <c r="A39" s="13" t="s">
        <v>33</v>
      </c>
      <c r="B39" s="14">
        <f t="shared" si="3"/>
        <v>7579</v>
      </c>
      <c r="C39" s="16">
        <v>2460</v>
      </c>
      <c r="D39" s="16"/>
      <c r="E39" s="16">
        <v>3501</v>
      </c>
      <c r="F39" s="16"/>
      <c r="G39" s="16">
        <v>229</v>
      </c>
      <c r="H39" s="16"/>
      <c r="I39" s="16">
        <v>466</v>
      </c>
      <c r="J39" s="16"/>
      <c r="K39" s="16">
        <v>167</v>
      </c>
      <c r="L39" s="16"/>
      <c r="M39" s="16">
        <v>70</v>
      </c>
      <c r="N39" s="16"/>
      <c r="O39" s="16">
        <v>1</v>
      </c>
      <c r="P39" s="15">
        <v>685</v>
      </c>
      <c r="Q39" s="4"/>
    </row>
    <row r="40" spans="1:17" ht="15.75">
      <c r="A40" s="13" t="s">
        <v>34</v>
      </c>
      <c r="B40" s="14">
        <f t="shared" si="3"/>
        <v>19899</v>
      </c>
      <c r="C40" s="16">
        <v>6321</v>
      </c>
      <c r="D40" s="16"/>
      <c r="E40" s="16">
        <v>9107</v>
      </c>
      <c r="F40" s="16"/>
      <c r="G40" s="16">
        <v>670</v>
      </c>
      <c r="H40" s="16"/>
      <c r="I40" s="16">
        <v>1750</v>
      </c>
      <c r="J40" s="16"/>
      <c r="K40" s="16">
        <v>449</v>
      </c>
      <c r="L40" s="16"/>
      <c r="M40" s="16">
        <v>258</v>
      </c>
      <c r="N40" s="16"/>
      <c r="O40" s="16">
        <v>12</v>
      </c>
      <c r="P40" s="15">
        <v>1332</v>
      </c>
      <c r="Q40" s="4"/>
    </row>
    <row r="41" spans="1:17" ht="15.75">
      <c r="A41" s="13" t="s">
        <v>35</v>
      </c>
      <c r="B41" s="14">
        <f aca="true" t="shared" si="4" ref="B41:B46">SUM(C41:P41)</f>
        <v>21574</v>
      </c>
      <c r="C41" s="16">
        <v>7271</v>
      </c>
      <c r="D41" s="16"/>
      <c r="E41" s="16">
        <v>9011</v>
      </c>
      <c r="F41" s="16"/>
      <c r="G41" s="16">
        <v>927</v>
      </c>
      <c r="H41" s="16"/>
      <c r="I41" s="16">
        <v>1794</v>
      </c>
      <c r="J41" s="16"/>
      <c r="K41" s="16">
        <v>625</v>
      </c>
      <c r="L41" s="16"/>
      <c r="M41" s="16">
        <v>343</v>
      </c>
      <c r="N41" s="16"/>
      <c r="O41" s="16">
        <v>28</v>
      </c>
      <c r="P41" s="15">
        <v>1575</v>
      </c>
      <c r="Q41" s="4"/>
    </row>
    <row r="42" spans="1:17" ht="15.75">
      <c r="A42" s="13" t="s">
        <v>36</v>
      </c>
      <c r="B42" s="14">
        <f t="shared" si="4"/>
        <v>233273</v>
      </c>
      <c r="C42" s="16">
        <v>97537</v>
      </c>
      <c r="D42" s="16"/>
      <c r="E42" s="16">
        <v>81475</v>
      </c>
      <c r="F42" s="16"/>
      <c r="G42" s="16">
        <v>9305</v>
      </c>
      <c r="H42" s="16"/>
      <c r="I42" s="16">
        <v>19778</v>
      </c>
      <c r="J42" s="16"/>
      <c r="K42" s="16">
        <v>6020</v>
      </c>
      <c r="L42" s="16"/>
      <c r="M42" s="16">
        <v>2398</v>
      </c>
      <c r="N42" s="16"/>
      <c r="O42" s="16">
        <v>208</v>
      </c>
      <c r="P42" s="15">
        <v>16552</v>
      </c>
      <c r="Q42" s="4"/>
    </row>
    <row r="43" spans="1:17" ht="15.75">
      <c r="A43" s="13" t="s">
        <v>37</v>
      </c>
      <c r="B43" s="14">
        <f t="shared" si="4"/>
        <v>14256</v>
      </c>
      <c r="C43" s="16">
        <v>4708</v>
      </c>
      <c r="D43" s="16"/>
      <c r="E43" s="16">
        <v>6151</v>
      </c>
      <c r="F43" s="16"/>
      <c r="G43" s="16">
        <v>497</v>
      </c>
      <c r="H43" s="16"/>
      <c r="I43" s="16">
        <v>1202</v>
      </c>
      <c r="J43" s="16"/>
      <c r="K43" s="16">
        <v>339</v>
      </c>
      <c r="L43" s="16"/>
      <c r="M43" s="16">
        <v>297</v>
      </c>
      <c r="N43" s="16"/>
      <c r="O43" s="16">
        <v>12</v>
      </c>
      <c r="P43" s="15">
        <v>1050</v>
      </c>
      <c r="Q43" s="4"/>
    </row>
    <row r="44" spans="1:17" ht="15.75">
      <c r="A44" s="13" t="s">
        <v>38</v>
      </c>
      <c r="B44" s="14">
        <f t="shared" si="4"/>
        <v>392075</v>
      </c>
      <c r="C44" s="16">
        <v>163355</v>
      </c>
      <c r="D44" s="16"/>
      <c r="E44" s="16">
        <v>172502</v>
      </c>
      <c r="F44" s="16"/>
      <c r="G44" s="16">
        <v>7299</v>
      </c>
      <c r="H44" s="16"/>
      <c r="I44" s="16">
        <v>24618</v>
      </c>
      <c r="J44" s="16"/>
      <c r="K44" s="16">
        <v>8627</v>
      </c>
      <c r="L44" s="16"/>
      <c r="M44" s="16">
        <v>1860</v>
      </c>
      <c r="N44" s="16"/>
      <c r="O44" s="16">
        <v>452</v>
      </c>
      <c r="P44" s="15">
        <v>13362</v>
      </c>
      <c r="Q44" s="4"/>
    </row>
    <row r="45" spans="1:17" ht="15.75">
      <c r="A45" s="13" t="s">
        <v>39</v>
      </c>
      <c r="B45" s="14">
        <f t="shared" si="4"/>
        <v>66992</v>
      </c>
      <c r="C45" s="16">
        <v>21342</v>
      </c>
      <c r="D45" s="16"/>
      <c r="E45" s="16">
        <v>29456</v>
      </c>
      <c r="F45" s="16"/>
      <c r="G45" s="16">
        <v>2147</v>
      </c>
      <c r="H45" s="16"/>
      <c r="I45" s="16">
        <v>5310</v>
      </c>
      <c r="J45" s="16"/>
      <c r="K45" s="16">
        <v>1790</v>
      </c>
      <c r="L45" s="16"/>
      <c r="M45" s="16">
        <v>794</v>
      </c>
      <c r="N45" s="16"/>
      <c r="O45" s="16">
        <v>75</v>
      </c>
      <c r="P45" s="15">
        <v>6078</v>
      </c>
      <c r="Q45" s="4"/>
    </row>
    <row r="46" spans="1:17" ht="15.75">
      <c r="A46" s="13" t="s">
        <v>40</v>
      </c>
      <c r="B46" s="14">
        <f t="shared" si="4"/>
        <v>69543</v>
      </c>
      <c r="C46" s="16">
        <v>25116</v>
      </c>
      <c r="D46" s="16"/>
      <c r="E46" s="16">
        <v>30233</v>
      </c>
      <c r="F46" s="16"/>
      <c r="G46" s="16">
        <v>2696</v>
      </c>
      <c r="H46" s="16"/>
      <c r="I46" s="16">
        <v>4397</v>
      </c>
      <c r="J46" s="16"/>
      <c r="K46" s="16">
        <v>1470</v>
      </c>
      <c r="L46" s="16"/>
      <c r="M46" s="16">
        <v>718</v>
      </c>
      <c r="N46" s="16"/>
      <c r="O46" s="16">
        <v>64</v>
      </c>
      <c r="P46" s="15">
        <v>4849</v>
      </c>
      <c r="Q46" s="4"/>
    </row>
    <row r="47" spans="1:17" ht="15.75">
      <c r="A47" s="13" t="s">
        <v>41</v>
      </c>
      <c r="B47" s="14">
        <f aca="true" t="shared" si="5" ref="B47:B52">SUM(C47:P47)</f>
        <v>145477</v>
      </c>
      <c r="C47" s="16">
        <v>61076</v>
      </c>
      <c r="D47" s="16"/>
      <c r="E47" s="16">
        <v>51013</v>
      </c>
      <c r="F47" s="16"/>
      <c r="G47" s="16">
        <v>5474</v>
      </c>
      <c r="H47" s="16"/>
      <c r="I47" s="16">
        <v>11332</v>
      </c>
      <c r="J47" s="16"/>
      <c r="K47" s="16">
        <v>5086</v>
      </c>
      <c r="L47" s="16"/>
      <c r="M47" s="16">
        <v>1919</v>
      </c>
      <c r="N47" s="16"/>
      <c r="O47" s="16">
        <v>151</v>
      </c>
      <c r="P47" s="15">
        <v>9426</v>
      </c>
      <c r="Q47" s="4"/>
    </row>
    <row r="48" spans="1:17" ht="15.75">
      <c r="A48" s="13" t="s">
        <v>42</v>
      </c>
      <c r="B48" s="14">
        <f t="shared" si="5"/>
        <v>34976</v>
      </c>
      <c r="C48" s="16">
        <v>12317</v>
      </c>
      <c r="D48" s="16"/>
      <c r="E48" s="16">
        <v>14967</v>
      </c>
      <c r="F48" s="16"/>
      <c r="G48" s="16">
        <v>1179</v>
      </c>
      <c r="H48" s="16"/>
      <c r="I48" s="16">
        <v>2852</v>
      </c>
      <c r="J48" s="16"/>
      <c r="K48" s="16">
        <v>669</v>
      </c>
      <c r="L48" s="16"/>
      <c r="M48" s="16">
        <v>418</v>
      </c>
      <c r="N48" s="16"/>
      <c r="O48" s="16">
        <v>36</v>
      </c>
      <c r="P48" s="15">
        <v>2538</v>
      </c>
      <c r="Q48" s="4"/>
    </row>
    <row r="49" spans="1:17" ht="15.75">
      <c r="A49" s="13" t="s">
        <v>43</v>
      </c>
      <c r="B49" s="14">
        <f t="shared" si="5"/>
        <v>100047</v>
      </c>
      <c r="C49" s="16">
        <v>40095</v>
      </c>
      <c r="D49" s="16"/>
      <c r="E49" s="16">
        <v>39643</v>
      </c>
      <c r="F49" s="16"/>
      <c r="G49" s="16">
        <v>2519</v>
      </c>
      <c r="H49" s="16"/>
      <c r="I49" s="16">
        <v>7749</v>
      </c>
      <c r="J49" s="16"/>
      <c r="K49" s="16">
        <v>2241</v>
      </c>
      <c r="L49" s="16"/>
      <c r="M49" s="16">
        <v>726</v>
      </c>
      <c r="N49" s="16"/>
      <c r="O49" s="16">
        <v>102</v>
      </c>
      <c r="P49" s="15">
        <v>6972</v>
      </c>
      <c r="Q49" s="4"/>
    </row>
    <row r="50" spans="1:17" ht="15.75">
      <c r="A50" s="13" t="s">
        <v>44</v>
      </c>
      <c r="B50" s="14">
        <f t="shared" si="5"/>
        <v>11467</v>
      </c>
      <c r="C50" s="16">
        <v>2966</v>
      </c>
      <c r="D50" s="16"/>
      <c r="E50" s="16">
        <v>5567</v>
      </c>
      <c r="F50" s="16"/>
      <c r="G50" s="16">
        <v>365</v>
      </c>
      <c r="H50" s="16"/>
      <c r="I50" s="16">
        <v>954</v>
      </c>
      <c r="J50" s="16"/>
      <c r="K50" s="16">
        <v>216</v>
      </c>
      <c r="L50" s="16"/>
      <c r="M50" s="16">
        <v>149</v>
      </c>
      <c r="N50" s="16"/>
      <c r="O50" s="16">
        <v>8</v>
      </c>
      <c r="P50" s="15">
        <v>1242</v>
      </c>
      <c r="Q50" s="4"/>
    </row>
    <row r="51" spans="1:17" ht="15.75">
      <c r="A51" s="13" t="s">
        <v>45</v>
      </c>
      <c r="B51" s="14">
        <f t="shared" si="5"/>
        <v>32340</v>
      </c>
      <c r="C51" s="16">
        <v>10926</v>
      </c>
      <c r="D51" s="16"/>
      <c r="E51" s="16">
        <v>13410</v>
      </c>
      <c r="F51" s="16"/>
      <c r="G51" s="16">
        <v>1279</v>
      </c>
      <c r="H51" s="16"/>
      <c r="I51" s="16">
        <v>2585</v>
      </c>
      <c r="J51" s="16"/>
      <c r="K51" s="16">
        <v>799</v>
      </c>
      <c r="L51" s="16"/>
      <c r="M51" s="16">
        <v>612</v>
      </c>
      <c r="N51" s="16"/>
      <c r="O51" s="16">
        <v>41</v>
      </c>
      <c r="P51" s="15">
        <v>2688</v>
      </c>
      <c r="Q51" s="4"/>
    </row>
    <row r="52" spans="1:17" ht="15.75">
      <c r="A52" s="13" t="s">
        <v>46</v>
      </c>
      <c r="B52" s="14">
        <f t="shared" si="5"/>
        <v>18517</v>
      </c>
      <c r="C52" s="16">
        <v>6791</v>
      </c>
      <c r="D52" s="16"/>
      <c r="E52" s="16">
        <v>7772</v>
      </c>
      <c r="F52" s="16"/>
      <c r="G52" s="16">
        <v>685</v>
      </c>
      <c r="H52" s="16"/>
      <c r="I52" s="16">
        <v>1017</v>
      </c>
      <c r="J52" s="16"/>
      <c r="K52" s="16">
        <v>615</v>
      </c>
      <c r="L52" s="16"/>
      <c r="M52" s="16">
        <v>233</v>
      </c>
      <c r="N52" s="16"/>
      <c r="O52" s="16">
        <v>25</v>
      </c>
      <c r="P52" s="15">
        <v>1379</v>
      </c>
      <c r="Q52" s="4"/>
    </row>
    <row r="53" spans="1:17" ht="15.75">
      <c r="A53" s="13" t="s">
        <v>47</v>
      </c>
      <c r="B53" s="14">
        <f aca="true" t="shared" si="6" ref="B53:B58">SUM(C53:P53)</f>
        <v>32749</v>
      </c>
      <c r="C53" s="16">
        <v>10383</v>
      </c>
      <c r="D53" s="16"/>
      <c r="E53" s="16">
        <v>14130</v>
      </c>
      <c r="F53" s="16"/>
      <c r="G53" s="16">
        <v>1151</v>
      </c>
      <c r="H53" s="16"/>
      <c r="I53" s="16">
        <v>3436</v>
      </c>
      <c r="J53" s="16"/>
      <c r="K53" s="16">
        <v>1022</v>
      </c>
      <c r="L53" s="16"/>
      <c r="M53" s="16">
        <v>195</v>
      </c>
      <c r="N53" s="16"/>
      <c r="O53" s="16">
        <v>25</v>
      </c>
      <c r="P53" s="15">
        <v>2407</v>
      </c>
      <c r="Q53" s="4"/>
    </row>
    <row r="54" spans="1:17" ht="15.75">
      <c r="A54" s="13" t="s">
        <v>48</v>
      </c>
      <c r="B54" s="14">
        <f t="shared" si="6"/>
        <v>55076</v>
      </c>
      <c r="C54" s="16">
        <v>20195</v>
      </c>
      <c r="D54" s="16"/>
      <c r="E54" s="16">
        <v>20724</v>
      </c>
      <c r="F54" s="16"/>
      <c r="G54" s="16">
        <v>2673</v>
      </c>
      <c r="H54" s="16"/>
      <c r="I54" s="16">
        <v>4824</v>
      </c>
      <c r="J54" s="16"/>
      <c r="K54" s="16">
        <v>1964</v>
      </c>
      <c r="L54" s="16"/>
      <c r="M54" s="16">
        <v>854</v>
      </c>
      <c r="N54" s="16"/>
      <c r="O54" s="16">
        <v>64</v>
      </c>
      <c r="P54" s="15">
        <v>3778</v>
      </c>
      <c r="Q54" s="4"/>
    </row>
    <row r="55" spans="1:17" ht="15.75">
      <c r="A55" s="13" t="s">
        <v>49</v>
      </c>
      <c r="B55" s="14">
        <f t="shared" si="6"/>
        <v>89008</v>
      </c>
      <c r="C55" s="16">
        <v>40009</v>
      </c>
      <c r="D55" s="16"/>
      <c r="E55" s="16">
        <v>32094</v>
      </c>
      <c r="F55" s="16"/>
      <c r="G55" s="16">
        <v>2195</v>
      </c>
      <c r="H55" s="16"/>
      <c r="I55" s="16">
        <v>6536</v>
      </c>
      <c r="J55" s="16"/>
      <c r="K55" s="16">
        <v>2173</v>
      </c>
      <c r="L55" s="16"/>
      <c r="M55" s="16">
        <v>376</v>
      </c>
      <c r="N55" s="16"/>
      <c r="O55" s="16">
        <v>95</v>
      </c>
      <c r="P55" s="15">
        <v>5530</v>
      </c>
      <c r="Q55" s="4"/>
    </row>
    <row r="56" spans="1:17" ht="15.75">
      <c r="A56" s="13" t="s">
        <v>50</v>
      </c>
      <c r="B56" s="14">
        <f t="shared" si="6"/>
        <v>30064</v>
      </c>
      <c r="C56" s="16">
        <v>12568</v>
      </c>
      <c r="D56" s="16"/>
      <c r="E56" s="16">
        <v>10641</v>
      </c>
      <c r="F56" s="16"/>
      <c r="G56" s="16">
        <v>1039</v>
      </c>
      <c r="H56" s="16"/>
      <c r="I56" s="16">
        <v>1308</v>
      </c>
      <c r="J56" s="16"/>
      <c r="K56" s="16">
        <v>710</v>
      </c>
      <c r="L56" s="16"/>
      <c r="M56" s="16">
        <v>273</v>
      </c>
      <c r="N56" s="16"/>
      <c r="O56" s="16">
        <v>25</v>
      </c>
      <c r="P56" s="15">
        <v>3500</v>
      </c>
      <c r="Q56" s="4"/>
    </row>
    <row r="57" spans="1:17" ht="15.75">
      <c r="A57" s="13" t="s">
        <v>51</v>
      </c>
      <c r="B57" s="14">
        <f t="shared" si="6"/>
        <v>83443</v>
      </c>
      <c r="C57" s="16">
        <v>28786</v>
      </c>
      <c r="D57" s="16"/>
      <c r="E57" s="16">
        <v>36663</v>
      </c>
      <c r="F57" s="16"/>
      <c r="G57" s="16">
        <v>3057</v>
      </c>
      <c r="H57" s="16"/>
      <c r="I57" s="16">
        <v>5906</v>
      </c>
      <c r="J57" s="16"/>
      <c r="K57" s="16">
        <v>1955</v>
      </c>
      <c r="L57" s="16"/>
      <c r="M57" s="16">
        <v>1065</v>
      </c>
      <c r="N57" s="16"/>
      <c r="O57" s="16">
        <v>68</v>
      </c>
      <c r="P57" s="15">
        <v>5943</v>
      </c>
      <c r="Q57" s="4"/>
    </row>
    <row r="58" spans="1:17" ht="15.75">
      <c r="A58" s="13" t="s">
        <v>52</v>
      </c>
      <c r="B58" s="14">
        <f t="shared" si="6"/>
        <v>49343</v>
      </c>
      <c r="C58" s="16">
        <v>19370</v>
      </c>
      <c r="D58" s="16"/>
      <c r="E58" s="16">
        <v>18373</v>
      </c>
      <c r="F58" s="16"/>
      <c r="G58" s="16">
        <v>1926</v>
      </c>
      <c r="H58" s="16"/>
      <c r="I58" s="16">
        <v>3970</v>
      </c>
      <c r="J58" s="16"/>
      <c r="K58" s="16">
        <v>1437</v>
      </c>
      <c r="L58" s="16"/>
      <c r="M58" s="16">
        <v>719</v>
      </c>
      <c r="N58" s="16"/>
      <c r="O58" s="16">
        <v>253</v>
      </c>
      <c r="P58" s="15">
        <v>3295</v>
      </c>
      <c r="Q58" s="4"/>
    </row>
    <row r="59" spans="1:17" ht="15.75">
      <c r="A59" s="13" t="s">
        <v>53</v>
      </c>
      <c r="B59" s="14">
        <f aca="true" t="shared" si="7" ref="B59:B64">SUM(C59:P59)</f>
        <v>10649</v>
      </c>
      <c r="C59" s="16">
        <v>3213</v>
      </c>
      <c r="D59" s="16"/>
      <c r="E59" s="16">
        <v>4935</v>
      </c>
      <c r="F59" s="16"/>
      <c r="G59" s="16">
        <v>369</v>
      </c>
      <c r="H59" s="16"/>
      <c r="I59" s="16">
        <v>1026</v>
      </c>
      <c r="J59" s="16"/>
      <c r="K59" s="16">
        <v>351</v>
      </c>
      <c r="L59" s="16"/>
      <c r="M59" s="16">
        <v>195</v>
      </c>
      <c r="N59" s="16"/>
      <c r="O59" s="16">
        <v>14</v>
      </c>
      <c r="P59" s="15">
        <v>546</v>
      </c>
      <c r="Q59" s="4"/>
    </row>
    <row r="60" spans="1:17" ht="15.75">
      <c r="A60" s="13" t="s">
        <v>54</v>
      </c>
      <c r="B60" s="14">
        <f t="shared" si="7"/>
        <v>6040</v>
      </c>
      <c r="C60" s="16">
        <v>1866</v>
      </c>
      <c r="D60" s="16"/>
      <c r="E60" s="16">
        <v>2829</v>
      </c>
      <c r="F60" s="16"/>
      <c r="G60" s="16">
        <v>190</v>
      </c>
      <c r="H60" s="16"/>
      <c r="I60" s="16">
        <v>438</v>
      </c>
      <c r="J60" s="16"/>
      <c r="K60" s="16">
        <v>221</v>
      </c>
      <c r="L60" s="16"/>
      <c r="M60" s="16">
        <v>52</v>
      </c>
      <c r="N60" s="16"/>
      <c r="O60" s="16">
        <v>6</v>
      </c>
      <c r="P60" s="15">
        <v>438</v>
      </c>
      <c r="Q60" s="4"/>
    </row>
    <row r="61" spans="1:17" ht="15.75">
      <c r="A61" s="13" t="s">
        <v>55</v>
      </c>
      <c r="B61" s="14">
        <f t="shared" si="7"/>
        <v>10213</v>
      </c>
      <c r="C61" s="16">
        <v>3597</v>
      </c>
      <c r="D61" s="16"/>
      <c r="E61" s="16">
        <v>4466</v>
      </c>
      <c r="F61" s="16"/>
      <c r="G61" s="16">
        <v>357</v>
      </c>
      <c r="H61" s="16"/>
      <c r="I61" s="16">
        <v>644</v>
      </c>
      <c r="J61" s="16"/>
      <c r="K61" s="16">
        <v>278</v>
      </c>
      <c r="L61" s="16"/>
      <c r="M61" s="16">
        <v>125</v>
      </c>
      <c r="N61" s="16"/>
      <c r="O61" s="16">
        <v>15</v>
      </c>
      <c r="P61" s="15">
        <v>731</v>
      </c>
      <c r="Q61" s="4"/>
    </row>
    <row r="62" spans="1:17" ht="15.75">
      <c r="A62" s="13" t="s">
        <v>56</v>
      </c>
      <c r="B62" s="14">
        <f t="shared" si="7"/>
        <v>28082</v>
      </c>
      <c r="C62" s="16">
        <v>8016</v>
      </c>
      <c r="D62" s="16"/>
      <c r="E62" s="16">
        <v>14603</v>
      </c>
      <c r="F62" s="16"/>
      <c r="G62" s="16">
        <v>765</v>
      </c>
      <c r="H62" s="16"/>
      <c r="I62" s="16">
        <v>1531</v>
      </c>
      <c r="J62" s="16"/>
      <c r="K62" s="16">
        <v>570</v>
      </c>
      <c r="L62" s="16"/>
      <c r="M62" s="16">
        <v>281</v>
      </c>
      <c r="N62" s="16"/>
      <c r="O62" s="16">
        <v>23</v>
      </c>
      <c r="P62" s="15">
        <v>2293</v>
      </c>
      <c r="Q62" s="4"/>
    </row>
    <row r="63" spans="1:17" ht="15.75">
      <c r="A63" s="13" t="s">
        <v>57</v>
      </c>
      <c r="B63" s="14">
        <f t="shared" si="7"/>
        <v>401272</v>
      </c>
      <c r="C63" s="16">
        <v>149423</v>
      </c>
      <c r="D63" s="16"/>
      <c r="E63" s="16">
        <v>165686</v>
      </c>
      <c r="F63" s="16"/>
      <c r="G63" s="16">
        <v>11277</v>
      </c>
      <c r="H63" s="16"/>
      <c r="I63" s="16">
        <v>37518</v>
      </c>
      <c r="J63" s="16"/>
      <c r="K63" s="16">
        <v>11500</v>
      </c>
      <c r="L63" s="16"/>
      <c r="M63" s="16">
        <v>2502</v>
      </c>
      <c r="N63" s="16"/>
      <c r="O63" s="16">
        <v>418</v>
      </c>
      <c r="P63" s="15">
        <v>22948</v>
      </c>
      <c r="Q63" s="4"/>
    </row>
    <row r="64" spans="1:17" ht="15.75">
      <c r="A64" s="13" t="s">
        <v>58</v>
      </c>
      <c r="B64" s="14">
        <f t="shared" si="7"/>
        <v>21851</v>
      </c>
      <c r="C64" s="16">
        <v>8436</v>
      </c>
      <c r="D64" s="16"/>
      <c r="E64" s="16">
        <v>8210</v>
      </c>
      <c r="F64" s="16"/>
      <c r="G64" s="16">
        <v>765</v>
      </c>
      <c r="H64" s="16"/>
      <c r="I64" s="16">
        <v>1654</v>
      </c>
      <c r="J64" s="16"/>
      <c r="K64" s="16">
        <v>728</v>
      </c>
      <c r="L64" s="16"/>
      <c r="M64" s="16">
        <v>224</v>
      </c>
      <c r="N64" s="16"/>
      <c r="O64" s="16">
        <v>39</v>
      </c>
      <c r="P64" s="15">
        <v>1795</v>
      </c>
      <c r="Q64" s="4"/>
    </row>
    <row r="65" spans="1:17" ht="15.75">
      <c r="A65" s="13" t="s">
        <v>59</v>
      </c>
      <c r="B65" s="14">
        <f aca="true" t="shared" si="8" ref="B65:B70">SUM(C65:P65)</f>
        <v>16885</v>
      </c>
      <c r="C65" s="16">
        <v>5023</v>
      </c>
      <c r="D65" s="16"/>
      <c r="E65" s="16">
        <v>8269</v>
      </c>
      <c r="F65" s="16"/>
      <c r="G65" s="16">
        <v>570</v>
      </c>
      <c r="H65" s="16"/>
      <c r="I65" s="16">
        <v>990</v>
      </c>
      <c r="J65" s="16"/>
      <c r="K65" s="16">
        <v>433</v>
      </c>
      <c r="L65" s="16"/>
      <c r="M65" s="16">
        <v>191</v>
      </c>
      <c r="N65" s="16"/>
      <c r="O65" s="16">
        <v>17</v>
      </c>
      <c r="P65" s="15">
        <v>1392</v>
      </c>
      <c r="Q65" s="4"/>
    </row>
    <row r="66" spans="1:17" ht="15.75">
      <c r="A66" s="13" t="s">
        <v>60</v>
      </c>
      <c r="B66" s="14">
        <f t="shared" si="8"/>
        <v>29688</v>
      </c>
      <c r="C66" s="16">
        <v>14780</v>
      </c>
      <c r="D66" s="16"/>
      <c r="E66" s="16">
        <v>7975</v>
      </c>
      <c r="F66" s="16"/>
      <c r="G66" s="16">
        <v>900</v>
      </c>
      <c r="H66" s="16"/>
      <c r="I66" s="16">
        <v>1001</v>
      </c>
      <c r="J66" s="16"/>
      <c r="K66" s="16">
        <v>2823</v>
      </c>
      <c r="L66" s="16"/>
      <c r="M66" s="16">
        <v>271</v>
      </c>
      <c r="N66" s="16"/>
      <c r="O66" s="16">
        <v>24</v>
      </c>
      <c r="P66" s="15">
        <v>1914</v>
      </c>
      <c r="Q66" s="4"/>
    </row>
    <row r="67" spans="1:17" ht="15.75">
      <c r="A67" s="13" t="s">
        <v>61</v>
      </c>
      <c r="B67" s="14">
        <f t="shared" si="8"/>
        <v>61428</v>
      </c>
      <c r="C67" s="16">
        <v>24767</v>
      </c>
      <c r="D67" s="16"/>
      <c r="E67" s="16">
        <v>21522</v>
      </c>
      <c r="F67" s="16"/>
      <c r="G67" s="16">
        <v>2302</v>
      </c>
      <c r="H67" s="16"/>
      <c r="I67" s="16">
        <v>4731</v>
      </c>
      <c r="J67" s="16"/>
      <c r="K67" s="16">
        <v>3912</v>
      </c>
      <c r="L67" s="16"/>
      <c r="M67" s="16">
        <v>621</v>
      </c>
      <c r="N67" s="16"/>
      <c r="O67" s="16">
        <v>82</v>
      </c>
      <c r="P67" s="15">
        <v>3491</v>
      </c>
      <c r="Q67" s="4"/>
    </row>
    <row r="68" spans="1:17" ht="15.75">
      <c r="A68" s="13" t="s">
        <v>62</v>
      </c>
      <c r="B68" s="14">
        <f t="shared" si="8"/>
        <v>23571</v>
      </c>
      <c r="C68" s="16">
        <v>7493</v>
      </c>
      <c r="D68" s="16"/>
      <c r="E68" s="16">
        <v>10935</v>
      </c>
      <c r="F68" s="16"/>
      <c r="G68" s="16">
        <v>895</v>
      </c>
      <c r="H68" s="16"/>
      <c r="I68" s="16">
        <v>1434</v>
      </c>
      <c r="J68" s="16"/>
      <c r="K68" s="16">
        <v>466</v>
      </c>
      <c r="L68" s="16"/>
      <c r="M68" s="16">
        <v>286</v>
      </c>
      <c r="N68" s="16"/>
      <c r="O68" s="16">
        <v>8</v>
      </c>
      <c r="P68" s="15">
        <v>2054</v>
      </c>
      <c r="Q68" s="4"/>
    </row>
    <row r="69" spans="1:17" ht="15.75">
      <c r="A69" s="13" t="s">
        <v>63</v>
      </c>
      <c r="B69" s="14">
        <f t="shared" si="8"/>
        <v>19029</v>
      </c>
      <c r="C69" s="16">
        <v>6033</v>
      </c>
      <c r="D69" s="16"/>
      <c r="E69" s="16">
        <v>8247</v>
      </c>
      <c r="F69" s="16"/>
      <c r="G69" s="16">
        <v>716</v>
      </c>
      <c r="H69" s="16"/>
      <c r="I69" s="16">
        <v>1314</v>
      </c>
      <c r="J69" s="16"/>
      <c r="K69" s="16">
        <v>500</v>
      </c>
      <c r="L69" s="16"/>
      <c r="M69" s="16">
        <v>290</v>
      </c>
      <c r="N69" s="16"/>
      <c r="O69" s="16">
        <v>19</v>
      </c>
      <c r="P69" s="15">
        <v>1910</v>
      </c>
      <c r="Q69" s="4"/>
    </row>
    <row r="70" spans="1:17" ht="15.75">
      <c r="A70" s="13" t="s">
        <v>64</v>
      </c>
      <c r="B70" s="14">
        <f t="shared" si="8"/>
        <v>27531</v>
      </c>
      <c r="C70" s="16">
        <v>8276</v>
      </c>
      <c r="D70" s="16"/>
      <c r="E70" s="16">
        <v>12459</v>
      </c>
      <c r="F70" s="16"/>
      <c r="G70" s="16">
        <v>980</v>
      </c>
      <c r="H70" s="16"/>
      <c r="I70" s="16">
        <v>3011</v>
      </c>
      <c r="J70" s="16"/>
      <c r="K70" s="16">
        <v>615</v>
      </c>
      <c r="L70" s="16"/>
      <c r="M70" s="16">
        <v>319</v>
      </c>
      <c r="N70" s="16"/>
      <c r="O70" s="16">
        <v>27</v>
      </c>
      <c r="P70" s="15">
        <v>1844</v>
      </c>
      <c r="Q70" s="4"/>
    </row>
    <row r="71" spans="1:17" ht="15.75">
      <c r="A71" s="13" t="s">
        <v>65</v>
      </c>
      <c r="B71" s="14">
        <f>SUM(C71:P71)</f>
        <v>271116</v>
      </c>
      <c r="C71" s="16">
        <v>127957</v>
      </c>
      <c r="D71" s="16"/>
      <c r="E71" s="16">
        <v>95536</v>
      </c>
      <c r="F71" s="16"/>
      <c r="G71" s="16">
        <v>6045</v>
      </c>
      <c r="H71" s="16"/>
      <c r="I71" s="16">
        <v>14852</v>
      </c>
      <c r="J71" s="16"/>
      <c r="K71" s="16">
        <v>7096</v>
      </c>
      <c r="L71" s="16"/>
      <c r="M71" s="16">
        <v>1196</v>
      </c>
      <c r="N71" s="16"/>
      <c r="O71" s="16">
        <v>304</v>
      </c>
      <c r="P71" s="29">
        <v>18130</v>
      </c>
      <c r="Q71" s="4"/>
    </row>
    <row r="72" spans="1:17" ht="15.75">
      <c r="A72" s="13" t="s">
        <v>66</v>
      </c>
      <c r="B72" s="14">
        <f>SUM(C72:P72)</f>
        <v>12861</v>
      </c>
      <c r="C72" s="16">
        <v>2926</v>
      </c>
      <c r="D72" s="16"/>
      <c r="E72" s="16">
        <v>6684</v>
      </c>
      <c r="F72" s="16"/>
      <c r="G72" s="16">
        <v>380</v>
      </c>
      <c r="H72" s="16"/>
      <c r="I72" s="16">
        <v>1216</v>
      </c>
      <c r="J72" s="16"/>
      <c r="K72" s="16">
        <v>369</v>
      </c>
      <c r="L72" s="16"/>
      <c r="M72" s="16">
        <v>171</v>
      </c>
      <c r="N72" s="16"/>
      <c r="O72" s="16">
        <v>12</v>
      </c>
      <c r="P72" s="15">
        <v>1103</v>
      </c>
      <c r="Q72" s="4"/>
    </row>
    <row r="73" spans="1:17" ht="15.75">
      <c r="A73" s="13" t="s">
        <v>67</v>
      </c>
      <c r="B73" s="14">
        <f>SUM(C73:P73)</f>
        <v>7196</v>
      </c>
      <c r="C73" s="16">
        <v>2346</v>
      </c>
      <c r="D73" s="16"/>
      <c r="E73" s="16">
        <v>3404</v>
      </c>
      <c r="F73" s="16"/>
      <c r="G73" s="16">
        <v>233</v>
      </c>
      <c r="H73" s="16"/>
      <c r="I73" s="16">
        <v>508</v>
      </c>
      <c r="J73" s="16"/>
      <c r="K73" s="16">
        <v>169</v>
      </c>
      <c r="L73" s="16"/>
      <c r="M73" s="16">
        <v>89</v>
      </c>
      <c r="N73" s="16"/>
      <c r="O73" s="16">
        <v>5</v>
      </c>
      <c r="P73" s="15">
        <v>442</v>
      </c>
      <c r="Q73" s="4"/>
    </row>
    <row r="74" spans="1:17" ht="15.75">
      <c r="A74" s="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4"/>
    </row>
    <row r="75" spans="1:17" ht="15.75">
      <c r="A75" s="34" t="s">
        <v>93</v>
      </c>
      <c r="B75" s="14"/>
      <c r="C75" s="14"/>
      <c r="D75" s="15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/>
    </row>
    <row r="76" spans="1:17" ht="15.75">
      <c r="A76" s="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4"/>
    </row>
    <row r="77" spans="1:17" ht="15.75">
      <c r="A77" s="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4"/>
    </row>
    <row r="78" spans="1:17" ht="15.75">
      <c r="A78" s="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4"/>
    </row>
    <row r="79" spans="1:17" ht="15.75">
      <c r="A79" s="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4"/>
    </row>
  </sheetData>
  <sheetProtection/>
  <hyperlinks>
    <hyperlink ref="A75" r:id="rId1" display="SOURCE: New York State Board of Elections; www.elections.ny.gov."/>
  </hyperlinks>
  <printOptions/>
  <pageMargins left="0.7" right="0.7" top="0.75" bottom="0.75" header="0.3" footer="0.3"/>
  <pageSetup fitToHeight="2" fitToWidth="1" horizontalDpi="600" verticalDpi="600" orientation="landscape" scale="6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</cols>
  <sheetData>
    <row r="1" spans="1:20" ht="20.25">
      <c r="A1" s="21" t="s">
        <v>73</v>
      </c>
      <c r="B1" s="6"/>
      <c r="C1" s="6"/>
      <c r="D1" s="4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0.25">
      <c r="A2" s="21" t="s">
        <v>96</v>
      </c>
      <c r="B2" s="6"/>
      <c r="C2" s="6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9.25">
      <c r="A4" s="7"/>
      <c r="B4" s="8"/>
      <c r="C4" s="25" t="s">
        <v>99</v>
      </c>
      <c r="D4" s="7"/>
      <c r="E4" s="25" t="s">
        <v>100</v>
      </c>
      <c r="F4" s="7"/>
      <c r="G4" s="25" t="s">
        <v>100</v>
      </c>
      <c r="H4" s="7"/>
      <c r="I4" s="25" t="s">
        <v>100</v>
      </c>
      <c r="J4" s="7"/>
      <c r="K4" s="25" t="s">
        <v>99</v>
      </c>
      <c r="L4" s="7"/>
      <c r="M4" s="27" t="s">
        <v>101</v>
      </c>
      <c r="N4" s="7"/>
      <c r="O4" s="25" t="s">
        <v>102</v>
      </c>
      <c r="P4" s="8"/>
      <c r="Q4" s="25" t="s">
        <v>103</v>
      </c>
      <c r="R4" s="7"/>
      <c r="S4" s="4"/>
      <c r="T4" s="4"/>
    </row>
    <row r="5" spans="1:20" ht="29.25">
      <c r="A5" s="9" t="s">
        <v>1</v>
      </c>
      <c r="B5" s="10" t="s">
        <v>86</v>
      </c>
      <c r="C5" s="10" t="s">
        <v>68</v>
      </c>
      <c r="D5" s="11"/>
      <c r="E5" s="10" t="s">
        <v>69</v>
      </c>
      <c r="F5" s="11"/>
      <c r="G5" s="10" t="s">
        <v>79</v>
      </c>
      <c r="H5" s="11"/>
      <c r="I5" s="10" t="s">
        <v>76</v>
      </c>
      <c r="J5" s="11"/>
      <c r="K5" s="23" t="s">
        <v>78</v>
      </c>
      <c r="L5" s="11"/>
      <c r="M5" s="30" t="s">
        <v>71</v>
      </c>
      <c r="N5" s="11"/>
      <c r="O5" s="10" t="s">
        <v>2</v>
      </c>
      <c r="P5" s="10"/>
      <c r="Q5" s="23" t="s">
        <v>98</v>
      </c>
      <c r="R5" s="23" t="s">
        <v>83</v>
      </c>
      <c r="S5" s="4"/>
      <c r="T5" s="4"/>
    </row>
    <row r="6" spans="1:20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13" t="s">
        <v>3</v>
      </c>
      <c r="B7" s="14">
        <f>+B9+B16</f>
        <v>4697867</v>
      </c>
      <c r="C7" s="14">
        <f>+C9+C16</f>
        <v>2356809</v>
      </c>
      <c r="D7" s="15"/>
      <c r="E7" s="14">
        <f>+E9+E16</f>
        <v>1376128</v>
      </c>
      <c r="F7" s="15"/>
      <c r="G7" s="14">
        <f>+G9+G16</f>
        <v>148401</v>
      </c>
      <c r="H7" s="15"/>
      <c r="I7" s="14">
        <f>+I9+I16</f>
        <v>168051</v>
      </c>
      <c r="J7" s="15"/>
      <c r="K7" s="14">
        <f>+K9+K16</f>
        <v>152502</v>
      </c>
      <c r="L7" s="15"/>
      <c r="M7" s="14">
        <f>+M9+M16</f>
        <v>61849</v>
      </c>
      <c r="N7" s="15"/>
      <c r="O7" s="14">
        <f>+O9+O16</f>
        <v>29413</v>
      </c>
      <c r="P7" s="14"/>
      <c r="Q7" s="14">
        <f>+Q9+Q16</f>
        <v>10197</v>
      </c>
      <c r="R7" s="14">
        <f>+R9+R16</f>
        <v>394517</v>
      </c>
      <c r="S7" s="4"/>
      <c r="T7" s="4"/>
    </row>
    <row r="8" spans="1:20" ht="15.75">
      <c r="A8" s="4"/>
      <c r="B8" s="14"/>
      <c r="C8" s="14"/>
      <c r="D8" s="15"/>
      <c r="E8" s="14"/>
      <c r="F8" s="15"/>
      <c r="G8" s="14"/>
      <c r="H8" s="15"/>
      <c r="I8" s="14"/>
      <c r="J8" s="15"/>
      <c r="K8" s="14"/>
      <c r="L8" s="15"/>
      <c r="M8" s="15"/>
      <c r="N8" s="15"/>
      <c r="O8" s="14"/>
      <c r="P8" s="14"/>
      <c r="Q8" s="14"/>
      <c r="R8" s="14"/>
      <c r="S8" s="4"/>
      <c r="T8" s="4"/>
    </row>
    <row r="9" spans="1:20" ht="15.75">
      <c r="A9" s="13" t="s">
        <v>4</v>
      </c>
      <c r="B9" s="14">
        <f>SUM(B10:B14)</f>
        <v>1349491</v>
      </c>
      <c r="C9" s="14">
        <f>SUM(C10:C14)</f>
        <v>829908</v>
      </c>
      <c r="D9" s="15"/>
      <c r="E9" s="14">
        <f>SUM(E10:E14)</f>
        <v>189445</v>
      </c>
      <c r="F9" s="15"/>
      <c r="G9" s="14">
        <f>SUM(G10:G14)</f>
        <v>28978</v>
      </c>
      <c r="H9" s="15"/>
      <c r="I9" s="14">
        <f>SUM(I10:I14)</f>
        <v>21441</v>
      </c>
      <c r="J9" s="15"/>
      <c r="K9" s="14">
        <f>SUM(K10:K14)</f>
        <v>70011</v>
      </c>
      <c r="L9" s="15"/>
      <c r="M9" s="14">
        <f>SUM(M10:M14)</f>
        <v>17687</v>
      </c>
      <c r="N9" s="15"/>
      <c r="O9" s="14">
        <f>SUM(O10:O14)</f>
        <v>6395</v>
      </c>
      <c r="P9" s="14"/>
      <c r="Q9" s="14">
        <f>SUM(Q10:Q14)</f>
        <v>3768</v>
      </c>
      <c r="R9" s="14">
        <f>SUM(R10:R14)</f>
        <v>181858</v>
      </c>
      <c r="S9" s="4"/>
      <c r="T9" s="4"/>
    </row>
    <row r="10" spans="1:20" ht="15.75">
      <c r="A10" s="13" t="s">
        <v>5</v>
      </c>
      <c r="B10" s="14">
        <f>SUM(C10:R10)</f>
        <v>186383</v>
      </c>
      <c r="C10" s="15">
        <v>121743</v>
      </c>
      <c r="D10" s="15"/>
      <c r="E10" s="15">
        <v>18610</v>
      </c>
      <c r="F10" s="15"/>
      <c r="G10" s="15">
        <v>3757</v>
      </c>
      <c r="H10" s="15"/>
      <c r="I10" s="15">
        <v>2593</v>
      </c>
      <c r="J10" s="15"/>
      <c r="K10" s="15">
        <v>6928</v>
      </c>
      <c r="L10" s="15"/>
      <c r="M10" s="15">
        <v>1041</v>
      </c>
      <c r="N10" s="15"/>
      <c r="O10" s="15">
        <v>526</v>
      </c>
      <c r="P10" s="15"/>
      <c r="Q10" s="15">
        <v>546</v>
      </c>
      <c r="R10" s="15">
        <v>30639</v>
      </c>
      <c r="S10" s="4"/>
      <c r="T10" s="4"/>
    </row>
    <row r="11" spans="1:20" ht="15.75">
      <c r="A11" s="13" t="s">
        <v>6</v>
      </c>
      <c r="B11" s="14">
        <f>SUM(C11:R11)</f>
        <v>368512</v>
      </c>
      <c r="C11" s="15">
        <v>221950</v>
      </c>
      <c r="D11" s="15"/>
      <c r="E11" s="15">
        <v>43558</v>
      </c>
      <c r="F11" s="15"/>
      <c r="G11" s="15">
        <v>7347</v>
      </c>
      <c r="H11" s="15"/>
      <c r="I11" s="15">
        <v>5667</v>
      </c>
      <c r="J11" s="15"/>
      <c r="K11" s="15">
        <v>25223</v>
      </c>
      <c r="L11" s="15"/>
      <c r="M11" s="15">
        <v>5741</v>
      </c>
      <c r="N11" s="15"/>
      <c r="O11" s="15">
        <v>1477</v>
      </c>
      <c r="P11" s="15"/>
      <c r="Q11" s="15">
        <v>1034</v>
      </c>
      <c r="R11" s="15">
        <v>56515</v>
      </c>
      <c r="S11" s="4"/>
      <c r="T11" s="4"/>
    </row>
    <row r="12" spans="1:20" ht="15.75">
      <c r="A12" s="13" t="s">
        <v>7</v>
      </c>
      <c r="B12" s="14">
        <f>SUM(C12:R12)</f>
        <v>378328</v>
      </c>
      <c r="C12" s="15">
        <v>247290</v>
      </c>
      <c r="D12" s="15"/>
      <c r="E12" s="15">
        <v>41758</v>
      </c>
      <c r="F12" s="15"/>
      <c r="G12" s="15">
        <v>8029</v>
      </c>
      <c r="H12" s="15"/>
      <c r="I12" s="15">
        <v>2670</v>
      </c>
      <c r="J12" s="15"/>
      <c r="K12" s="15">
        <v>24831</v>
      </c>
      <c r="L12" s="15"/>
      <c r="M12" s="15">
        <v>7175</v>
      </c>
      <c r="N12" s="15"/>
      <c r="O12" s="15">
        <v>2717</v>
      </c>
      <c r="P12" s="15"/>
      <c r="Q12" s="15">
        <v>1291</v>
      </c>
      <c r="R12" s="15">
        <v>42567</v>
      </c>
      <c r="S12" s="4"/>
      <c r="T12" s="4"/>
    </row>
    <row r="13" spans="1:20" ht="15.75">
      <c r="A13" s="13" t="s">
        <v>8</v>
      </c>
      <c r="B13" s="14">
        <f>SUM(C13:R13)</f>
        <v>330641</v>
      </c>
      <c r="C13" s="15">
        <v>202248</v>
      </c>
      <c r="D13" s="15"/>
      <c r="E13" s="15">
        <v>55054</v>
      </c>
      <c r="F13" s="15"/>
      <c r="G13" s="15">
        <v>7385</v>
      </c>
      <c r="H13" s="15"/>
      <c r="I13" s="15">
        <v>6746</v>
      </c>
      <c r="J13" s="15"/>
      <c r="K13" s="15">
        <v>10696</v>
      </c>
      <c r="L13" s="15"/>
      <c r="M13" s="15">
        <v>3086</v>
      </c>
      <c r="N13" s="15"/>
      <c r="O13" s="15">
        <v>1279</v>
      </c>
      <c r="P13" s="15"/>
      <c r="Q13" s="15">
        <v>740</v>
      </c>
      <c r="R13" s="15">
        <v>43407</v>
      </c>
      <c r="S13" s="4"/>
      <c r="T13" s="4"/>
    </row>
    <row r="14" spans="1:20" ht="15.75">
      <c r="A14" s="13" t="s">
        <v>9</v>
      </c>
      <c r="B14" s="14">
        <f>SUM(C14:R14)</f>
        <v>85627</v>
      </c>
      <c r="C14" s="15">
        <v>36677</v>
      </c>
      <c r="D14" s="15"/>
      <c r="E14" s="15">
        <v>30465</v>
      </c>
      <c r="F14" s="15"/>
      <c r="G14" s="15">
        <v>2460</v>
      </c>
      <c r="H14" s="15"/>
      <c r="I14" s="15">
        <v>3765</v>
      </c>
      <c r="J14" s="15"/>
      <c r="K14" s="15">
        <v>2333</v>
      </c>
      <c r="L14" s="15"/>
      <c r="M14" s="15">
        <v>644</v>
      </c>
      <c r="N14" s="15"/>
      <c r="O14" s="15">
        <v>396</v>
      </c>
      <c r="P14" s="15"/>
      <c r="Q14" s="15">
        <v>157</v>
      </c>
      <c r="R14" s="15">
        <v>8730</v>
      </c>
      <c r="S14" s="4"/>
      <c r="T14" s="4"/>
    </row>
    <row r="15" spans="1:20" ht="15.75">
      <c r="A15" s="4"/>
      <c r="B15" s="14" t="s">
        <v>0</v>
      </c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5"/>
      <c r="N15" s="15"/>
      <c r="O15" s="14"/>
      <c r="P15" s="14"/>
      <c r="Q15" s="14"/>
      <c r="R15" s="14"/>
      <c r="S15" s="4"/>
      <c r="T15" s="4"/>
    </row>
    <row r="16" spans="1:20" ht="15.75">
      <c r="A16" s="13" t="s">
        <v>10</v>
      </c>
      <c r="B16" s="14">
        <f>SUM(B17:B73)</f>
        <v>3348376</v>
      </c>
      <c r="C16" s="14">
        <f>SUM(C17:C73)</f>
        <v>1526901</v>
      </c>
      <c r="D16" s="15"/>
      <c r="E16" s="14">
        <f>SUM(E17:E73)</f>
        <v>1186683</v>
      </c>
      <c r="F16" s="15"/>
      <c r="G16" s="14">
        <f>SUM(G17:G73)</f>
        <v>119423</v>
      </c>
      <c r="H16" s="15"/>
      <c r="I16" s="14">
        <f>SUM(I17:I73)</f>
        <v>146610</v>
      </c>
      <c r="J16" s="15"/>
      <c r="K16" s="14">
        <f>SUM(K17:K73)</f>
        <v>82491</v>
      </c>
      <c r="L16" s="15"/>
      <c r="M16" s="14">
        <f>SUM(M17:M73)</f>
        <v>44162</v>
      </c>
      <c r="N16" s="15"/>
      <c r="O16" s="14">
        <f>SUM(O17:O73)</f>
        <v>23018</v>
      </c>
      <c r="P16" s="14"/>
      <c r="Q16" s="14">
        <f>SUM(Q17:Q73)</f>
        <v>6429</v>
      </c>
      <c r="R16" s="14">
        <f>SUM(R17:R73)</f>
        <v>212659</v>
      </c>
      <c r="S16" s="4"/>
      <c r="T16" s="4"/>
    </row>
    <row r="17" spans="1:20" ht="15.75">
      <c r="A17" s="13" t="s">
        <v>11</v>
      </c>
      <c r="B17" s="14">
        <f aca="true" t="shared" si="0" ref="B17:B22">SUM(C17:R17)</f>
        <v>111509</v>
      </c>
      <c r="C17" s="15">
        <v>63472</v>
      </c>
      <c r="D17" s="15"/>
      <c r="E17" s="15">
        <v>27925</v>
      </c>
      <c r="F17" s="15"/>
      <c r="G17" s="15">
        <v>4019</v>
      </c>
      <c r="H17" s="15"/>
      <c r="I17" s="15">
        <v>3351</v>
      </c>
      <c r="J17" s="15"/>
      <c r="K17" s="15">
        <v>3303</v>
      </c>
      <c r="L17" s="15"/>
      <c r="M17" s="15">
        <v>2719</v>
      </c>
      <c r="N17" s="15"/>
      <c r="O17" s="15">
        <v>961</v>
      </c>
      <c r="P17" s="15"/>
      <c r="Q17" s="15">
        <v>203</v>
      </c>
      <c r="R17" s="15">
        <v>5556</v>
      </c>
      <c r="S17" s="4"/>
      <c r="T17" s="4"/>
    </row>
    <row r="18" spans="1:20" ht="15.75">
      <c r="A18" s="13" t="s">
        <v>12</v>
      </c>
      <c r="B18" s="14">
        <f t="shared" si="0"/>
        <v>14312</v>
      </c>
      <c r="C18" s="15">
        <v>4520</v>
      </c>
      <c r="D18" s="15"/>
      <c r="E18" s="15">
        <v>6682</v>
      </c>
      <c r="F18" s="15"/>
      <c r="G18" s="15">
        <v>435</v>
      </c>
      <c r="H18" s="15"/>
      <c r="I18" s="15">
        <v>704</v>
      </c>
      <c r="J18" s="15"/>
      <c r="K18" s="15">
        <v>256</v>
      </c>
      <c r="L18" s="15"/>
      <c r="M18" s="15">
        <v>207</v>
      </c>
      <c r="N18" s="15"/>
      <c r="O18" s="15">
        <v>98</v>
      </c>
      <c r="P18" s="15"/>
      <c r="Q18" s="15">
        <v>41</v>
      </c>
      <c r="R18" s="15">
        <v>1369</v>
      </c>
      <c r="S18" s="4"/>
      <c r="T18" s="4"/>
    </row>
    <row r="19" spans="1:20" ht="15.75">
      <c r="A19" s="13" t="s">
        <v>13</v>
      </c>
      <c r="B19" s="14">
        <f t="shared" si="0"/>
        <v>64988</v>
      </c>
      <c r="C19" s="15">
        <v>30097</v>
      </c>
      <c r="D19" s="15"/>
      <c r="E19" s="15">
        <v>24472</v>
      </c>
      <c r="F19" s="15"/>
      <c r="G19" s="15">
        <v>1865</v>
      </c>
      <c r="H19" s="15"/>
      <c r="I19" s="15">
        <v>1765</v>
      </c>
      <c r="J19" s="15"/>
      <c r="K19" s="15">
        <v>1691</v>
      </c>
      <c r="L19" s="15"/>
      <c r="M19" s="15">
        <v>836</v>
      </c>
      <c r="N19" s="15"/>
      <c r="O19" s="15">
        <v>410</v>
      </c>
      <c r="P19" s="15"/>
      <c r="Q19" s="15">
        <v>140</v>
      </c>
      <c r="R19" s="15">
        <v>3712</v>
      </c>
      <c r="S19" s="4"/>
      <c r="T19" s="4"/>
    </row>
    <row r="20" spans="1:20" ht="15.75">
      <c r="A20" s="13" t="s">
        <v>14</v>
      </c>
      <c r="B20" s="14">
        <f t="shared" si="0"/>
        <v>23283</v>
      </c>
      <c r="C20" s="15">
        <v>8258</v>
      </c>
      <c r="D20" s="15"/>
      <c r="E20" s="15">
        <v>10061</v>
      </c>
      <c r="F20" s="15"/>
      <c r="G20" s="15">
        <v>847</v>
      </c>
      <c r="H20" s="15"/>
      <c r="I20" s="15">
        <v>1363</v>
      </c>
      <c r="J20" s="15"/>
      <c r="K20" s="15">
        <v>457</v>
      </c>
      <c r="L20" s="15"/>
      <c r="M20" s="15">
        <v>280</v>
      </c>
      <c r="N20" s="15"/>
      <c r="O20" s="15">
        <v>171</v>
      </c>
      <c r="P20" s="15"/>
      <c r="Q20" s="15">
        <v>57</v>
      </c>
      <c r="R20" s="15">
        <v>1789</v>
      </c>
      <c r="S20" s="4"/>
      <c r="T20" s="4"/>
    </row>
    <row r="21" spans="1:20" ht="15.75">
      <c r="A21" s="13" t="s">
        <v>15</v>
      </c>
      <c r="B21" s="14">
        <f t="shared" si="0"/>
        <v>28708</v>
      </c>
      <c r="C21" s="15">
        <v>12099</v>
      </c>
      <c r="D21" s="15"/>
      <c r="E21" s="15">
        <v>10195</v>
      </c>
      <c r="F21" s="15"/>
      <c r="G21" s="15">
        <v>1044</v>
      </c>
      <c r="H21" s="15"/>
      <c r="I21" s="15">
        <v>1278</v>
      </c>
      <c r="J21" s="15"/>
      <c r="K21" s="15">
        <v>751</v>
      </c>
      <c r="L21" s="15"/>
      <c r="M21" s="15">
        <v>380</v>
      </c>
      <c r="N21" s="15"/>
      <c r="O21" s="15">
        <v>191</v>
      </c>
      <c r="P21" s="15"/>
      <c r="Q21" s="15">
        <v>61</v>
      </c>
      <c r="R21" s="15">
        <v>2709</v>
      </c>
      <c r="S21" s="4"/>
      <c r="T21" s="4"/>
    </row>
    <row r="22" spans="1:20" ht="15.75">
      <c r="A22" s="13" t="s">
        <v>16</v>
      </c>
      <c r="B22" s="14">
        <f t="shared" si="0"/>
        <v>38445</v>
      </c>
      <c r="C22" s="15">
        <v>15303</v>
      </c>
      <c r="D22" s="15"/>
      <c r="E22" s="15">
        <v>15412</v>
      </c>
      <c r="F22" s="15"/>
      <c r="G22" s="15">
        <v>1678</v>
      </c>
      <c r="H22" s="15"/>
      <c r="I22" s="15">
        <v>2203</v>
      </c>
      <c r="J22" s="15"/>
      <c r="K22" s="15">
        <v>686</v>
      </c>
      <c r="L22" s="15"/>
      <c r="M22" s="15">
        <v>381</v>
      </c>
      <c r="N22" s="15"/>
      <c r="O22" s="15">
        <v>225</v>
      </c>
      <c r="P22" s="15"/>
      <c r="Q22" s="15">
        <v>107</v>
      </c>
      <c r="R22" s="15">
        <v>2450</v>
      </c>
      <c r="S22" s="4"/>
      <c r="T22" s="4"/>
    </row>
    <row r="23" spans="1:20" ht="15.75">
      <c r="A23" s="13" t="s">
        <v>17</v>
      </c>
      <c r="B23" s="14">
        <f aca="true" t="shared" si="1" ref="B23:B28">SUM(C23:R23)</f>
        <v>27714</v>
      </c>
      <c r="C23" s="15">
        <v>11517</v>
      </c>
      <c r="D23" s="15"/>
      <c r="E23" s="15">
        <v>12032</v>
      </c>
      <c r="F23" s="15"/>
      <c r="G23" s="15">
        <v>792</v>
      </c>
      <c r="H23" s="15"/>
      <c r="I23" s="15">
        <v>573</v>
      </c>
      <c r="J23" s="15"/>
      <c r="K23" s="15">
        <v>446</v>
      </c>
      <c r="L23" s="15"/>
      <c r="M23" s="15">
        <v>263</v>
      </c>
      <c r="N23" s="15"/>
      <c r="O23" s="15">
        <v>139</v>
      </c>
      <c r="P23" s="15"/>
      <c r="Q23" s="15">
        <v>53</v>
      </c>
      <c r="R23" s="15">
        <v>1899</v>
      </c>
      <c r="S23" s="4"/>
      <c r="T23" s="4"/>
    </row>
    <row r="24" spans="1:20" ht="15.75">
      <c r="A24" s="13" t="s">
        <v>18</v>
      </c>
      <c r="B24" s="14">
        <f t="shared" si="1"/>
        <v>15599</v>
      </c>
      <c r="C24" s="15">
        <v>6168</v>
      </c>
      <c r="D24" s="15"/>
      <c r="E24" s="15">
        <v>6587</v>
      </c>
      <c r="F24" s="15"/>
      <c r="G24" s="15">
        <v>518</v>
      </c>
      <c r="H24" s="15"/>
      <c r="I24" s="15">
        <v>439</v>
      </c>
      <c r="J24" s="15"/>
      <c r="K24" s="15">
        <v>377</v>
      </c>
      <c r="L24" s="15"/>
      <c r="M24" s="15">
        <v>312</v>
      </c>
      <c r="N24" s="15"/>
      <c r="O24" s="15">
        <v>127</v>
      </c>
      <c r="P24" s="15"/>
      <c r="Q24" s="15">
        <v>42</v>
      </c>
      <c r="R24" s="15">
        <v>1029</v>
      </c>
      <c r="S24" s="4"/>
      <c r="T24" s="4"/>
    </row>
    <row r="25" spans="1:20" ht="15.75">
      <c r="A25" s="13" t="s">
        <v>19</v>
      </c>
      <c r="B25" s="14">
        <f t="shared" si="1"/>
        <v>24836</v>
      </c>
      <c r="C25" s="15">
        <v>9508</v>
      </c>
      <c r="D25" s="15"/>
      <c r="E25" s="15">
        <v>9458</v>
      </c>
      <c r="F25" s="15"/>
      <c r="G25" s="15">
        <v>1124</v>
      </c>
      <c r="H25" s="15"/>
      <c r="I25" s="15">
        <v>646</v>
      </c>
      <c r="J25" s="15"/>
      <c r="K25" s="15">
        <v>487</v>
      </c>
      <c r="L25" s="15"/>
      <c r="M25" s="15">
        <v>317</v>
      </c>
      <c r="N25" s="15"/>
      <c r="O25" s="15">
        <v>224</v>
      </c>
      <c r="P25" s="15"/>
      <c r="Q25" s="15">
        <v>114</v>
      </c>
      <c r="R25" s="15">
        <v>2958</v>
      </c>
      <c r="S25" s="4"/>
      <c r="T25" s="4"/>
    </row>
    <row r="26" spans="1:20" ht="15.75">
      <c r="A26" s="13" t="s">
        <v>20</v>
      </c>
      <c r="B26" s="14">
        <f t="shared" si="1"/>
        <v>25015</v>
      </c>
      <c r="C26" s="15">
        <v>11149</v>
      </c>
      <c r="D26" s="15"/>
      <c r="E26" s="15">
        <v>8174</v>
      </c>
      <c r="F26" s="15"/>
      <c r="G26" s="15">
        <v>1005</v>
      </c>
      <c r="H26" s="15"/>
      <c r="I26" s="15">
        <v>1230</v>
      </c>
      <c r="J26" s="15"/>
      <c r="K26" s="15">
        <v>814</v>
      </c>
      <c r="L26" s="15"/>
      <c r="M26" s="15">
        <v>545</v>
      </c>
      <c r="N26" s="15"/>
      <c r="O26" s="15">
        <v>191</v>
      </c>
      <c r="P26" s="15"/>
      <c r="Q26" s="15">
        <v>52</v>
      </c>
      <c r="R26" s="15">
        <f>2+1851+2</f>
        <v>1855</v>
      </c>
      <c r="S26" s="4"/>
      <c r="T26" s="4"/>
    </row>
    <row r="27" spans="1:20" ht="15.75">
      <c r="A27" s="13" t="s">
        <v>21</v>
      </c>
      <c r="B27" s="14">
        <f t="shared" si="1"/>
        <v>15276</v>
      </c>
      <c r="C27" s="15">
        <v>6655</v>
      </c>
      <c r="D27" s="15"/>
      <c r="E27" s="15">
        <v>5724</v>
      </c>
      <c r="F27" s="15"/>
      <c r="G27" s="15">
        <v>492</v>
      </c>
      <c r="H27" s="15"/>
      <c r="I27" s="15">
        <v>588</v>
      </c>
      <c r="J27" s="15"/>
      <c r="K27" s="15">
        <v>484</v>
      </c>
      <c r="L27" s="15"/>
      <c r="M27" s="15">
        <v>279</v>
      </c>
      <c r="N27" s="15"/>
      <c r="O27" s="15">
        <v>112</v>
      </c>
      <c r="P27" s="15"/>
      <c r="Q27" s="15">
        <v>27</v>
      </c>
      <c r="R27" s="15">
        <v>915</v>
      </c>
      <c r="S27" s="4"/>
      <c r="T27" s="4"/>
    </row>
    <row r="28" spans="1:20" ht="15.75">
      <c r="A28" s="13" t="s">
        <v>22</v>
      </c>
      <c r="B28" s="14">
        <f t="shared" si="1"/>
        <v>15300</v>
      </c>
      <c r="C28" s="15">
        <v>5795</v>
      </c>
      <c r="D28" s="15"/>
      <c r="E28" s="15">
        <v>6472</v>
      </c>
      <c r="F28" s="15"/>
      <c r="G28" s="15">
        <v>522</v>
      </c>
      <c r="H28" s="15"/>
      <c r="I28" s="15">
        <v>479</v>
      </c>
      <c r="J28" s="15"/>
      <c r="K28" s="15">
        <v>267</v>
      </c>
      <c r="L28" s="15"/>
      <c r="M28" s="15">
        <v>281</v>
      </c>
      <c r="N28" s="15"/>
      <c r="O28" s="15">
        <v>111</v>
      </c>
      <c r="P28" s="15"/>
      <c r="Q28" s="15">
        <v>31</v>
      </c>
      <c r="R28" s="15">
        <v>1342</v>
      </c>
      <c r="S28" s="4"/>
      <c r="T28" s="4"/>
    </row>
    <row r="29" spans="1:20" ht="15.75">
      <c r="A29" s="13" t="s">
        <v>23</v>
      </c>
      <c r="B29" s="14">
        <f aca="true" t="shared" si="2" ref="B29:B34">SUM(C29:R29)</f>
        <v>85539</v>
      </c>
      <c r="C29" s="15">
        <v>36430</v>
      </c>
      <c r="D29" s="15"/>
      <c r="E29" s="15">
        <v>33330</v>
      </c>
      <c r="F29" s="15"/>
      <c r="G29" s="15">
        <v>2956</v>
      </c>
      <c r="H29" s="15"/>
      <c r="I29" s="15">
        <v>3951</v>
      </c>
      <c r="J29" s="15"/>
      <c r="K29" s="15">
        <v>1623</v>
      </c>
      <c r="L29" s="15"/>
      <c r="M29" s="15">
        <v>1394</v>
      </c>
      <c r="N29" s="15"/>
      <c r="O29" s="15">
        <v>640</v>
      </c>
      <c r="P29" s="15"/>
      <c r="Q29" s="15">
        <v>139</v>
      </c>
      <c r="R29" s="15">
        <v>5076</v>
      </c>
      <c r="S29" s="4"/>
      <c r="T29" s="4"/>
    </row>
    <row r="30" spans="1:20" ht="15.75">
      <c r="A30" s="13" t="s">
        <v>24</v>
      </c>
      <c r="B30" s="14">
        <f t="shared" si="2"/>
        <v>292787</v>
      </c>
      <c r="C30" s="15">
        <v>134911</v>
      </c>
      <c r="D30" s="15"/>
      <c r="E30" s="15">
        <v>87224</v>
      </c>
      <c r="F30" s="15"/>
      <c r="G30" s="15">
        <v>12855</v>
      </c>
      <c r="H30" s="15"/>
      <c r="I30" s="15">
        <v>17910</v>
      </c>
      <c r="J30" s="15"/>
      <c r="K30" s="15">
        <v>11314</v>
      </c>
      <c r="L30" s="15"/>
      <c r="M30" s="15">
        <v>4380</v>
      </c>
      <c r="N30" s="15"/>
      <c r="O30" s="15">
        <v>2189</v>
      </c>
      <c r="P30" s="15"/>
      <c r="Q30" s="15">
        <v>742</v>
      </c>
      <c r="R30" s="15">
        <v>21262</v>
      </c>
      <c r="S30" s="4"/>
      <c r="T30" s="4"/>
    </row>
    <row r="31" spans="1:20" ht="15.75">
      <c r="A31" s="13" t="s">
        <v>25</v>
      </c>
      <c r="B31" s="14">
        <f t="shared" si="2"/>
        <v>13906</v>
      </c>
      <c r="C31" s="15">
        <v>4617</v>
      </c>
      <c r="D31" s="15"/>
      <c r="E31" s="15">
        <v>5865</v>
      </c>
      <c r="F31" s="15"/>
      <c r="G31" s="15">
        <v>579</v>
      </c>
      <c r="H31" s="15"/>
      <c r="I31" s="15">
        <v>320</v>
      </c>
      <c r="J31" s="15"/>
      <c r="K31" s="15">
        <v>222</v>
      </c>
      <c r="L31" s="15"/>
      <c r="M31" s="15">
        <v>219</v>
      </c>
      <c r="N31" s="15"/>
      <c r="O31" s="15">
        <v>142</v>
      </c>
      <c r="P31" s="15"/>
      <c r="Q31" s="15">
        <v>37</v>
      </c>
      <c r="R31" s="15">
        <v>1905</v>
      </c>
      <c r="S31" s="4"/>
      <c r="T31" s="4"/>
    </row>
    <row r="32" spans="1:20" ht="15.75">
      <c r="A32" s="13" t="s">
        <v>26</v>
      </c>
      <c r="B32" s="14">
        <f t="shared" si="2"/>
        <v>12774</v>
      </c>
      <c r="C32" s="15">
        <v>5258</v>
      </c>
      <c r="D32" s="15"/>
      <c r="E32" s="15">
        <v>4874</v>
      </c>
      <c r="F32" s="15"/>
      <c r="G32" s="15">
        <v>546</v>
      </c>
      <c r="H32" s="15"/>
      <c r="I32" s="15">
        <v>255</v>
      </c>
      <c r="J32" s="15"/>
      <c r="K32" s="15">
        <v>198</v>
      </c>
      <c r="L32" s="15"/>
      <c r="M32" s="15">
        <v>163</v>
      </c>
      <c r="N32" s="15"/>
      <c r="O32" s="15">
        <v>100</v>
      </c>
      <c r="P32" s="15"/>
      <c r="Q32" s="15">
        <v>52</v>
      </c>
      <c r="R32" s="15">
        <v>1328</v>
      </c>
      <c r="S32" s="4"/>
      <c r="T32" s="4"/>
    </row>
    <row r="33" spans="1:20" ht="15.75">
      <c r="A33" s="13" t="s">
        <v>27</v>
      </c>
      <c r="B33" s="14">
        <f t="shared" si="2"/>
        <v>15535</v>
      </c>
      <c r="C33" s="15">
        <v>6248</v>
      </c>
      <c r="D33" s="15"/>
      <c r="E33" s="15">
        <v>6028</v>
      </c>
      <c r="F33" s="15"/>
      <c r="G33" s="15">
        <v>535</v>
      </c>
      <c r="H33" s="15"/>
      <c r="I33" s="15">
        <v>552</v>
      </c>
      <c r="J33" s="15"/>
      <c r="K33" s="15">
        <v>400</v>
      </c>
      <c r="L33" s="15"/>
      <c r="M33" s="15">
        <v>220</v>
      </c>
      <c r="N33" s="15"/>
      <c r="O33" s="15">
        <v>125</v>
      </c>
      <c r="P33" s="15"/>
      <c r="Q33" s="15">
        <v>32</v>
      </c>
      <c r="R33" s="15">
        <v>1395</v>
      </c>
      <c r="S33" s="4"/>
      <c r="T33" s="4"/>
    </row>
    <row r="34" spans="1:20" ht="15.75">
      <c r="A34" s="13" t="s">
        <v>28</v>
      </c>
      <c r="B34" s="14">
        <f t="shared" si="2"/>
        <v>19270</v>
      </c>
      <c r="C34" s="15">
        <v>6397</v>
      </c>
      <c r="D34" s="15"/>
      <c r="E34" s="15">
        <v>8757</v>
      </c>
      <c r="F34" s="15"/>
      <c r="G34" s="15">
        <v>644</v>
      </c>
      <c r="H34" s="15"/>
      <c r="I34" s="15">
        <v>1334</v>
      </c>
      <c r="J34" s="15"/>
      <c r="K34" s="15">
        <v>375</v>
      </c>
      <c r="L34" s="15"/>
      <c r="M34" s="15">
        <v>195</v>
      </c>
      <c r="N34" s="15"/>
      <c r="O34" s="15">
        <v>103</v>
      </c>
      <c r="P34" s="15"/>
      <c r="Q34" s="15">
        <v>46</v>
      </c>
      <c r="R34" s="15">
        <v>1419</v>
      </c>
      <c r="S34" s="4"/>
      <c r="T34" s="4"/>
    </row>
    <row r="35" spans="1:20" ht="15.75">
      <c r="A35" s="13" t="s">
        <v>29</v>
      </c>
      <c r="B35" s="14">
        <f aca="true" t="shared" si="3" ref="B35:B40">SUM(C35:R35)</f>
        <v>17831</v>
      </c>
      <c r="C35" s="15">
        <v>6550</v>
      </c>
      <c r="D35" s="15"/>
      <c r="E35" s="15">
        <v>7102</v>
      </c>
      <c r="F35" s="15"/>
      <c r="G35" s="15">
        <v>647</v>
      </c>
      <c r="H35" s="15"/>
      <c r="I35" s="15">
        <v>922</v>
      </c>
      <c r="J35" s="15"/>
      <c r="K35" s="15">
        <v>393</v>
      </c>
      <c r="L35" s="15"/>
      <c r="M35" s="15">
        <v>311</v>
      </c>
      <c r="N35" s="15"/>
      <c r="O35" s="15">
        <v>155</v>
      </c>
      <c r="P35" s="15"/>
      <c r="Q35" s="15">
        <v>39</v>
      </c>
      <c r="R35" s="15">
        <v>1712</v>
      </c>
      <c r="S35" s="4"/>
      <c r="T35" s="4"/>
    </row>
    <row r="36" spans="1:20" ht="15.75">
      <c r="A36" s="13" t="s">
        <v>30</v>
      </c>
      <c r="B36" s="14">
        <f t="shared" si="3"/>
        <v>2845</v>
      </c>
      <c r="C36" s="15">
        <v>833</v>
      </c>
      <c r="D36" s="15"/>
      <c r="E36" s="15">
        <v>1372</v>
      </c>
      <c r="F36" s="15"/>
      <c r="G36" s="15">
        <v>83</v>
      </c>
      <c r="H36" s="15"/>
      <c r="I36" s="15">
        <v>124</v>
      </c>
      <c r="J36" s="15"/>
      <c r="K36" s="15">
        <v>55</v>
      </c>
      <c r="L36" s="15"/>
      <c r="M36" s="15">
        <v>39</v>
      </c>
      <c r="N36" s="15"/>
      <c r="O36" s="15">
        <v>30</v>
      </c>
      <c r="P36" s="15"/>
      <c r="Q36" s="15">
        <v>4</v>
      </c>
      <c r="R36" s="15">
        <v>305</v>
      </c>
      <c r="S36" s="4"/>
      <c r="T36" s="4"/>
    </row>
    <row r="37" spans="1:20" ht="15.75">
      <c r="A37" s="13" t="s">
        <v>31</v>
      </c>
      <c r="B37" s="14">
        <f t="shared" si="3"/>
        <v>20638</v>
      </c>
      <c r="C37" s="15">
        <v>8090</v>
      </c>
      <c r="D37" s="15"/>
      <c r="E37" s="15">
        <v>8218</v>
      </c>
      <c r="F37" s="15"/>
      <c r="G37" s="15">
        <v>656</v>
      </c>
      <c r="H37" s="15"/>
      <c r="I37" s="15">
        <v>693</v>
      </c>
      <c r="J37" s="15"/>
      <c r="K37" s="15">
        <v>419</v>
      </c>
      <c r="L37" s="15"/>
      <c r="M37" s="15">
        <v>286</v>
      </c>
      <c r="N37" s="15"/>
      <c r="O37" s="15">
        <v>115</v>
      </c>
      <c r="P37" s="15"/>
      <c r="Q37" s="15">
        <v>62</v>
      </c>
      <c r="R37" s="15">
        <v>2099</v>
      </c>
      <c r="S37" s="4"/>
      <c r="T37" s="4"/>
    </row>
    <row r="38" spans="1:20" ht="15.75">
      <c r="A38" s="13" t="s">
        <v>32</v>
      </c>
      <c r="B38" s="14">
        <f t="shared" si="3"/>
        <v>26350</v>
      </c>
      <c r="C38" s="15">
        <v>10594</v>
      </c>
      <c r="D38" s="15"/>
      <c r="E38" s="15">
        <v>10801</v>
      </c>
      <c r="F38" s="15"/>
      <c r="G38" s="15">
        <v>1193</v>
      </c>
      <c r="H38" s="15"/>
      <c r="I38" s="15">
        <v>805</v>
      </c>
      <c r="J38" s="15"/>
      <c r="K38" s="15">
        <v>500</v>
      </c>
      <c r="L38" s="15"/>
      <c r="M38" s="15">
        <v>272</v>
      </c>
      <c r="N38" s="15"/>
      <c r="O38" s="15">
        <v>184</v>
      </c>
      <c r="P38" s="15"/>
      <c r="Q38" s="15">
        <v>60</v>
      </c>
      <c r="R38" s="15">
        <v>1941</v>
      </c>
      <c r="S38" s="4"/>
      <c r="T38" s="4"/>
    </row>
    <row r="39" spans="1:20" ht="15.75">
      <c r="A39" s="13" t="s">
        <v>33</v>
      </c>
      <c r="B39" s="14">
        <f t="shared" si="3"/>
        <v>7747</v>
      </c>
      <c r="C39" s="15">
        <v>2797</v>
      </c>
      <c r="D39" s="15"/>
      <c r="E39" s="15">
        <v>3375</v>
      </c>
      <c r="F39" s="15"/>
      <c r="G39" s="15">
        <v>301</v>
      </c>
      <c r="H39" s="15"/>
      <c r="I39" s="15">
        <v>248</v>
      </c>
      <c r="J39" s="15"/>
      <c r="K39" s="15">
        <v>102</v>
      </c>
      <c r="L39" s="15"/>
      <c r="M39" s="15">
        <v>86</v>
      </c>
      <c r="N39" s="15"/>
      <c r="O39" s="15">
        <v>75</v>
      </c>
      <c r="P39" s="15"/>
      <c r="Q39" s="15">
        <v>20</v>
      </c>
      <c r="R39" s="15">
        <v>743</v>
      </c>
      <c r="S39" s="4"/>
      <c r="T39" s="4"/>
    </row>
    <row r="40" spans="1:20" ht="15.75">
      <c r="A40" s="13" t="s">
        <v>34</v>
      </c>
      <c r="B40" s="14">
        <f t="shared" si="3"/>
        <v>20758</v>
      </c>
      <c r="C40" s="15">
        <v>8265</v>
      </c>
      <c r="D40" s="15"/>
      <c r="E40" s="15">
        <v>8463</v>
      </c>
      <c r="F40" s="15"/>
      <c r="G40" s="15">
        <v>584</v>
      </c>
      <c r="H40" s="15"/>
      <c r="I40" s="15">
        <v>988</v>
      </c>
      <c r="J40" s="15"/>
      <c r="K40" s="15">
        <v>458</v>
      </c>
      <c r="L40" s="15"/>
      <c r="M40" s="15">
        <v>274</v>
      </c>
      <c r="N40" s="15"/>
      <c r="O40" s="15">
        <v>170</v>
      </c>
      <c r="P40" s="15"/>
      <c r="Q40" s="15">
        <v>39</v>
      </c>
      <c r="R40" s="15">
        <v>1517</v>
      </c>
      <c r="S40" s="4"/>
      <c r="T40" s="4"/>
    </row>
    <row r="41" spans="1:20" ht="15.75">
      <c r="A41" s="13" t="s">
        <v>35</v>
      </c>
      <c r="B41" s="14">
        <f aca="true" t="shared" si="4" ref="B41:B46">SUM(C41:R41)</f>
        <v>22396</v>
      </c>
      <c r="C41" s="15">
        <v>9111</v>
      </c>
      <c r="D41" s="15"/>
      <c r="E41" s="15">
        <v>8584</v>
      </c>
      <c r="F41" s="15"/>
      <c r="G41" s="15">
        <v>895</v>
      </c>
      <c r="H41" s="15"/>
      <c r="I41" s="15">
        <v>1176</v>
      </c>
      <c r="J41" s="15"/>
      <c r="K41" s="15">
        <v>511</v>
      </c>
      <c r="L41" s="15"/>
      <c r="M41" s="15">
        <v>356</v>
      </c>
      <c r="N41" s="15"/>
      <c r="O41" s="15">
        <v>180</v>
      </c>
      <c r="P41" s="15"/>
      <c r="Q41" s="15">
        <v>56</v>
      </c>
      <c r="R41" s="15">
        <v>1527</v>
      </c>
      <c r="S41" s="4"/>
      <c r="T41" s="4"/>
    </row>
    <row r="42" spans="1:20" ht="15.75">
      <c r="A42" s="13" t="s">
        <v>36</v>
      </c>
      <c r="B42" s="14">
        <f t="shared" si="4"/>
        <v>236108</v>
      </c>
      <c r="C42" s="15">
        <v>119842</v>
      </c>
      <c r="D42" s="15"/>
      <c r="E42" s="15">
        <v>73553</v>
      </c>
      <c r="F42" s="15"/>
      <c r="G42" s="15">
        <v>6618</v>
      </c>
      <c r="H42" s="15"/>
      <c r="I42" s="15">
        <v>12905</v>
      </c>
      <c r="J42" s="15"/>
      <c r="K42" s="15">
        <v>6230</v>
      </c>
      <c r="L42" s="15"/>
      <c r="M42" s="15">
        <v>2413</v>
      </c>
      <c r="N42" s="15"/>
      <c r="O42" s="15">
        <v>1397</v>
      </c>
      <c r="P42" s="15"/>
      <c r="Q42" s="15">
        <v>353</v>
      </c>
      <c r="R42" s="15">
        <v>12797</v>
      </c>
      <c r="S42" s="4"/>
      <c r="T42" s="4"/>
    </row>
    <row r="43" spans="1:20" ht="15.75">
      <c r="A43" s="13" t="s">
        <v>37</v>
      </c>
      <c r="B43" s="14">
        <f t="shared" si="4"/>
        <v>14640</v>
      </c>
      <c r="C43" s="15">
        <v>6665</v>
      </c>
      <c r="D43" s="15"/>
      <c r="E43" s="15">
        <v>4791</v>
      </c>
      <c r="F43" s="15"/>
      <c r="G43" s="15">
        <v>580</v>
      </c>
      <c r="H43" s="15"/>
      <c r="I43" s="15">
        <v>552</v>
      </c>
      <c r="J43" s="15"/>
      <c r="K43" s="15">
        <v>367</v>
      </c>
      <c r="L43" s="15"/>
      <c r="M43" s="15">
        <v>176</v>
      </c>
      <c r="N43" s="15"/>
      <c r="O43" s="15">
        <v>146</v>
      </c>
      <c r="P43" s="15"/>
      <c r="Q43" s="15">
        <v>52</v>
      </c>
      <c r="R43" s="15">
        <v>1311</v>
      </c>
      <c r="S43" s="4"/>
      <c r="T43" s="4"/>
    </row>
    <row r="44" spans="1:20" ht="15.75">
      <c r="A44" s="13" t="s">
        <v>38</v>
      </c>
      <c r="B44" s="14">
        <f t="shared" si="4"/>
        <v>379053</v>
      </c>
      <c r="C44" s="15">
        <v>184139</v>
      </c>
      <c r="D44" s="15"/>
      <c r="E44" s="15">
        <v>138113</v>
      </c>
      <c r="F44" s="15"/>
      <c r="G44" s="15">
        <v>10097</v>
      </c>
      <c r="H44" s="15"/>
      <c r="I44" s="15">
        <v>14987</v>
      </c>
      <c r="J44" s="15"/>
      <c r="K44" s="15">
        <v>7566</v>
      </c>
      <c r="L44" s="15"/>
      <c r="M44" s="15">
        <v>2983</v>
      </c>
      <c r="N44" s="15"/>
      <c r="O44" s="15">
        <v>1937</v>
      </c>
      <c r="P44" s="15"/>
      <c r="Q44" s="15">
        <v>470</v>
      </c>
      <c r="R44" s="15">
        <v>18761</v>
      </c>
      <c r="S44" s="4"/>
      <c r="T44" s="4"/>
    </row>
    <row r="45" spans="1:20" ht="15.75">
      <c r="A45" s="13" t="s">
        <v>39</v>
      </c>
      <c r="B45" s="14">
        <f t="shared" si="4"/>
        <v>66395</v>
      </c>
      <c r="C45" s="15">
        <v>27154</v>
      </c>
      <c r="D45" s="15"/>
      <c r="E45" s="15">
        <v>23640</v>
      </c>
      <c r="F45" s="15"/>
      <c r="G45" s="15">
        <v>2575</v>
      </c>
      <c r="H45" s="15"/>
      <c r="I45" s="15">
        <v>4061</v>
      </c>
      <c r="J45" s="15"/>
      <c r="K45" s="15">
        <v>2381</v>
      </c>
      <c r="L45" s="15"/>
      <c r="M45" s="15">
        <v>856</v>
      </c>
      <c r="N45" s="15"/>
      <c r="O45" s="15">
        <v>387</v>
      </c>
      <c r="P45" s="15"/>
      <c r="Q45" s="15">
        <v>159</v>
      </c>
      <c r="R45" s="15">
        <v>5182</v>
      </c>
      <c r="S45" s="4"/>
      <c r="T45" s="4"/>
    </row>
    <row r="46" spans="1:20" ht="15.75">
      <c r="A46" s="13" t="s">
        <v>40</v>
      </c>
      <c r="B46" s="14">
        <f t="shared" si="4"/>
        <v>76545</v>
      </c>
      <c r="C46" s="15">
        <v>31091</v>
      </c>
      <c r="D46" s="15"/>
      <c r="E46" s="15">
        <v>28964</v>
      </c>
      <c r="F46" s="15"/>
      <c r="G46" s="15">
        <v>2915</v>
      </c>
      <c r="H46" s="15"/>
      <c r="I46" s="15">
        <v>2707</v>
      </c>
      <c r="J46" s="15"/>
      <c r="K46" s="15">
        <v>2039</v>
      </c>
      <c r="L46" s="15"/>
      <c r="M46" s="15">
        <v>951</v>
      </c>
      <c r="N46" s="15"/>
      <c r="O46" s="15">
        <v>592</v>
      </c>
      <c r="P46" s="15"/>
      <c r="Q46" s="15">
        <v>175</v>
      </c>
      <c r="R46" s="15">
        <v>7111</v>
      </c>
      <c r="S46" s="4"/>
      <c r="T46" s="4"/>
    </row>
    <row r="47" spans="1:20" ht="15.75">
      <c r="A47" s="13" t="s">
        <v>41</v>
      </c>
      <c r="B47" s="14">
        <f aca="true" t="shared" si="5" ref="B47:B52">SUM(C47:R47)</f>
        <v>157824</v>
      </c>
      <c r="C47" s="15">
        <v>77120</v>
      </c>
      <c r="D47" s="15"/>
      <c r="E47" s="15">
        <v>51472</v>
      </c>
      <c r="F47" s="15"/>
      <c r="G47" s="15">
        <v>5495</v>
      </c>
      <c r="H47" s="15"/>
      <c r="I47" s="15">
        <v>7240</v>
      </c>
      <c r="J47" s="15"/>
      <c r="K47" s="15">
        <v>4350</v>
      </c>
      <c r="L47" s="15"/>
      <c r="M47" s="15">
        <v>2515</v>
      </c>
      <c r="N47" s="15"/>
      <c r="O47" s="15">
        <v>1041</v>
      </c>
      <c r="P47" s="15"/>
      <c r="Q47" s="15">
        <v>312</v>
      </c>
      <c r="R47" s="15">
        <v>8279</v>
      </c>
      <c r="S47" s="4"/>
      <c r="T47" s="4"/>
    </row>
    <row r="48" spans="1:20" ht="15.75">
      <c r="A48" s="13" t="s">
        <v>42</v>
      </c>
      <c r="B48" s="14">
        <f t="shared" si="5"/>
        <v>34997</v>
      </c>
      <c r="C48" s="15">
        <v>15192</v>
      </c>
      <c r="D48" s="15"/>
      <c r="E48" s="15">
        <v>13556</v>
      </c>
      <c r="F48" s="15"/>
      <c r="G48" s="15">
        <v>980</v>
      </c>
      <c r="H48" s="15"/>
      <c r="I48" s="15">
        <v>1738</v>
      </c>
      <c r="J48" s="15"/>
      <c r="K48" s="15">
        <v>737</v>
      </c>
      <c r="L48" s="15"/>
      <c r="M48" s="15">
        <v>392</v>
      </c>
      <c r="N48" s="15"/>
      <c r="O48" s="15">
        <v>244</v>
      </c>
      <c r="P48" s="15"/>
      <c r="Q48" s="15">
        <v>50</v>
      </c>
      <c r="R48" s="15">
        <v>2108</v>
      </c>
      <c r="S48" s="4"/>
      <c r="T48" s="4"/>
    </row>
    <row r="49" spans="1:20" ht="15.75">
      <c r="A49" s="13" t="s">
        <v>43</v>
      </c>
      <c r="B49" s="14">
        <f t="shared" si="5"/>
        <v>92974</v>
      </c>
      <c r="C49" s="15">
        <v>40655</v>
      </c>
      <c r="D49" s="15"/>
      <c r="E49" s="15">
        <v>35702</v>
      </c>
      <c r="F49" s="15"/>
      <c r="G49" s="15">
        <v>3203</v>
      </c>
      <c r="H49" s="15"/>
      <c r="I49" s="15">
        <v>4144</v>
      </c>
      <c r="J49" s="15"/>
      <c r="K49" s="15">
        <v>1424</v>
      </c>
      <c r="L49" s="15"/>
      <c r="M49" s="15">
        <v>1071</v>
      </c>
      <c r="N49" s="15"/>
      <c r="O49" s="15">
        <v>608</v>
      </c>
      <c r="P49" s="15"/>
      <c r="Q49" s="15">
        <v>163</v>
      </c>
      <c r="R49" s="15">
        <v>6004</v>
      </c>
      <c r="S49" s="4"/>
      <c r="T49" s="4"/>
    </row>
    <row r="50" spans="1:20" ht="15.75">
      <c r="A50" s="13" t="s">
        <v>44</v>
      </c>
      <c r="B50" s="14">
        <f t="shared" si="5"/>
        <v>11378</v>
      </c>
      <c r="C50" s="15">
        <v>3894</v>
      </c>
      <c r="D50" s="15"/>
      <c r="E50" s="15">
        <v>4954</v>
      </c>
      <c r="F50" s="15"/>
      <c r="G50" s="15">
        <v>355</v>
      </c>
      <c r="H50" s="15"/>
      <c r="I50" s="15">
        <v>672</v>
      </c>
      <c r="J50" s="15"/>
      <c r="K50" s="15">
        <v>267</v>
      </c>
      <c r="L50" s="15"/>
      <c r="M50" s="15">
        <v>120</v>
      </c>
      <c r="N50" s="15"/>
      <c r="O50" s="15">
        <v>94</v>
      </c>
      <c r="P50" s="15"/>
      <c r="Q50" s="15">
        <v>22</v>
      </c>
      <c r="R50" s="15">
        <v>1000</v>
      </c>
      <c r="S50" s="4"/>
      <c r="T50" s="4"/>
    </row>
    <row r="51" spans="1:20" ht="15.75">
      <c r="A51" s="13" t="s">
        <v>45</v>
      </c>
      <c r="B51" s="14">
        <f t="shared" si="5"/>
        <v>33452</v>
      </c>
      <c r="C51" s="15">
        <v>13834</v>
      </c>
      <c r="D51" s="15"/>
      <c r="E51" s="15">
        <v>12280</v>
      </c>
      <c r="F51" s="15"/>
      <c r="G51" s="15">
        <v>1264</v>
      </c>
      <c r="H51" s="15"/>
      <c r="I51" s="15">
        <v>1654</v>
      </c>
      <c r="J51" s="15"/>
      <c r="K51" s="15">
        <v>723</v>
      </c>
      <c r="L51" s="15"/>
      <c r="M51" s="15">
        <v>533</v>
      </c>
      <c r="N51" s="15"/>
      <c r="O51" s="15">
        <v>264</v>
      </c>
      <c r="P51" s="15"/>
      <c r="Q51" s="15">
        <v>84</v>
      </c>
      <c r="R51" s="15">
        <v>2816</v>
      </c>
      <c r="S51" s="4"/>
      <c r="T51" s="4"/>
    </row>
    <row r="52" spans="1:20" ht="15.75">
      <c r="A52" s="13" t="s">
        <v>46</v>
      </c>
      <c r="B52" s="14">
        <f t="shared" si="5"/>
        <v>19434</v>
      </c>
      <c r="C52" s="15">
        <v>8354</v>
      </c>
      <c r="D52" s="15"/>
      <c r="E52" s="15">
        <v>7249</v>
      </c>
      <c r="F52" s="15"/>
      <c r="G52" s="15">
        <v>606</v>
      </c>
      <c r="H52" s="15"/>
      <c r="I52" s="15">
        <v>570</v>
      </c>
      <c r="J52" s="15"/>
      <c r="K52" s="15">
        <v>534</v>
      </c>
      <c r="L52" s="15"/>
      <c r="M52" s="15">
        <v>432</v>
      </c>
      <c r="N52" s="15"/>
      <c r="O52" s="15">
        <v>163</v>
      </c>
      <c r="P52" s="15"/>
      <c r="Q52" s="15">
        <v>55</v>
      </c>
      <c r="R52" s="15">
        <v>1471</v>
      </c>
      <c r="S52" s="4"/>
      <c r="T52" s="4"/>
    </row>
    <row r="53" spans="1:20" ht="15.75">
      <c r="A53" s="13" t="s">
        <v>47</v>
      </c>
      <c r="B53" s="14">
        <f aca="true" t="shared" si="6" ref="B53:B58">SUM(C53:R53)</f>
        <v>32349</v>
      </c>
      <c r="C53" s="15">
        <v>12199</v>
      </c>
      <c r="D53" s="15"/>
      <c r="E53" s="15">
        <v>13383</v>
      </c>
      <c r="F53" s="15"/>
      <c r="G53" s="15">
        <v>1445</v>
      </c>
      <c r="H53" s="15"/>
      <c r="I53" s="15">
        <v>1999</v>
      </c>
      <c r="J53" s="15"/>
      <c r="K53" s="15">
        <v>749</v>
      </c>
      <c r="L53" s="15"/>
      <c r="M53" s="15">
        <v>431</v>
      </c>
      <c r="N53" s="15"/>
      <c r="O53" s="15">
        <v>245</v>
      </c>
      <c r="P53" s="15"/>
      <c r="Q53" s="15">
        <v>52</v>
      </c>
      <c r="R53" s="15">
        <v>1846</v>
      </c>
      <c r="S53" s="4"/>
      <c r="T53" s="4"/>
    </row>
    <row r="54" spans="1:20" ht="15.75">
      <c r="A54" s="13" t="s">
        <v>48</v>
      </c>
      <c r="B54" s="14">
        <f t="shared" si="6"/>
        <v>56461</v>
      </c>
      <c r="C54" s="15">
        <v>26755</v>
      </c>
      <c r="D54" s="15"/>
      <c r="E54" s="15">
        <v>17386</v>
      </c>
      <c r="F54" s="15"/>
      <c r="G54" s="15">
        <v>2481</v>
      </c>
      <c r="H54" s="15"/>
      <c r="I54" s="15">
        <v>2704</v>
      </c>
      <c r="J54" s="15"/>
      <c r="K54" s="15">
        <v>1815</v>
      </c>
      <c r="L54" s="15"/>
      <c r="M54" s="15">
        <v>1087</v>
      </c>
      <c r="N54" s="15"/>
      <c r="O54" s="15">
        <v>492</v>
      </c>
      <c r="P54" s="15"/>
      <c r="Q54" s="15">
        <v>113</v>
      </c>
      <c r="R54" s="15">
        <v>3628</v>
      </c>
      <c r="S54" s="4"/>
      <c r="T54" s="4"/>
    </row>
    <row r="55" spans="1:20" ht="15.75">
      <c r="A55" s="13" t="s">
        <v>49</v>
      </c>
      <c r="B55" s="14">
        <f t="shared" si="6"/>
        <v>83649</v>
      </c>
      <c r="C55" s="15">
        <v>39548</v>
      </c>
      <c r="D55" s="15"/>
      <c r="E55" s="15">
        <v>28408</v>
      </c>
      <c r="F55" s="15"/>
      <c r="G55" s="15">
        <v>3240</v>
      </c>
      <c r="H55" s="15"/>
      <c r="I55" s="15">
        <v>3776</v>
      </c>
      <c r="J55" s="15"/>
      <c r="K55" s="15">
        <v>2005</v>
      </c>
      <c r="L55" s="15"/>
      <c r="M55" s="15">
        <v>844</v>
      </c>
      <c r="N55" s="15"/>
      <c r="O55" s="15">
        <v>537</v>
      </c>
      <c r="P55" s="15"/>
      <c r="Q55" s="15">
        <v>114</v>
      </c>
      <c r="R55" s="15">
        <v>5177</v>
      </c>
      <c r="S55" s="4"/>
      <c r="T55" s="4"/>
    </row>
    <row r="56" spans="1:20" ht="15.75">
      <c r="A56" s="13" t="s">
        <v>50</v>
      </c>
      <c r="B56" s="14">
        <f t="shared" si="6"/>
        <v>29728</v>
      </c>
      <c r="C56" s="15">
        <v>13404</v>
      </c>
      <c r="D56" s="15"/>
      <c r="E56" s="15">
        <v>10513</v>
      </c>
      <c r="F56" s="15"/>
      <c r="G56" s="15">
        <v>1077</v>
      </c>
      <c r="H56" s="15"/>
      <c r="I56" s="15">
        <v>678</v>
      </c>
      <c r="J56" s="15"/>
      <c r="K56" s="15">
        <v>618</v>
      </c>
      <c r="L56" s="15"/>
      <c r="M56" s="15">
        <v>336</v>
      </c>
      <c r="N56" s="15"/>
      <c r="O56" s="15">
        <v>200</v>
      </c>
      <c r="P56" s="15"/>
      <c r="Q56" s="15">
        <v>76</v>
      </c>
      <c r="R56" s="15">
        <v>2826</v>
      </c>
      <c r="S56" s="4"/>
      <c r="T56" s="4"/>
    </row>
    <row r="57" spans="1:20" ht="15.75">
      <c r="A57" s="13" t="s">
        <v>51</v>
      </c>
      <c r="B57" s="14">
        <f t="shared" si="6"/>
        <v>84107</v>
      </c>
      <c r="C57" s="15">
        <v>37149</v>
      </c>
      <c r="D57" s="15"/>
      <c r="E57" s="15">
        <v>31340</v>
      </c>
      <c r="F57" s="15"/>
      <c r="G57" s="15">
        <v>2683</v>
      </c>
      <c r="H57" s="15"/>
      <c r="I57" s="15">
        <v>3191</v>
      </c>
      <c r="J57" s="15"/>
      <c r="K57" s="15">
        <v>1921</v>
      </c>
      <c r="L57" s="15"/>
      <c r="M57" s="15">
        <v>1373</v>
      </c>
      <c r="N57" s="15"/>
      <c r="O57" s="15">
        <v>693</v>
      </c>
      <c r="P57" s="15"/>
      <c r="Q57" s="15">
        <v>146</v>
      </c>
      <c r="R57" s="15">
        <v>5611</v>
      </c>
      <c r="S57" s="4"/>
      <c r="T57" s="4"/>
    </row>
    <row r="58" spans="1:20" ht="15.75">
      <c r="A58" s="13" t="s">
        <v>52</v>
      </c>
      <c r="B58" s="14">
        <f t="shared" si="6"/>
        <v>52515</v>
      </c>
      <c r="C58" s="15">
        <v>26246</v>
      </c>
      <c r="D58" s="15"/>
      <c r="E58" s="15">
        <v>15323</v>
      </c>
      <c r="F58" s="15"/>
      <c r="G58" s="15">
        <v>2253</v>
      </c>
      <c r="H58" s="15"/>
      <c r="I58" s="15">
        <v>2227</v>
      </c>
      <c r="J58" s="15"/>
      <c r="K58" s="15">
        <v>1479</v>
      </c>
      <c r="L58" s="15"/>
      <c r="M58" s="15">
        <v>988</v>
      </c>
      <c r="N58" s="15"/>
      <c r="O58" s="15">
        <v>478</v>
      </c>
      <c r="P58" s="15"/>
      <c r="Q58" s="15">
        <v>98</v>
      </c>
      <c r="R58" s="15">
        <v>3423</v>
      </c>
      <c r="S58" s="4"/>
      <c r="T58" s="4"/>
    </row>
    <row r="59" spans="1:20" ht="15.75">
      <c r="A59" s="13" t="s">
        <v>53</v>
      </c>
      <c r="B59" s="14">
        <f aca="true" t="shared" si="7" ref="B59:B64">SUM(C59:R59)</f>
        <v>11288</v>
      </c>
      <c r="C59" s="15">
        <v>4429</v>
      </c>
      <c r="D59" s="15"/>
      <c r="E59" s="15">
        <v>4569</v>
      </c>
      <c r="F59" s="15"/>
      <c r="G59" s="15">
        <v>441</v>
      </c>
      <c r="H59" s="15"/>
      <c r="I59" s="15">
        <v>535</v>
      </c>
      <c r="J59" s="15"/>
      <c r="K59" s="15">
        <v>213</v>
      </c>
      <c r="L59" s="15"/>
      <c r="M59" s="15">
        <v>203</v>
      </c>
      <c r="N59" s="15"/>
      <c r="O59" s="15">
        <v>119</v>
      </c>
      <c r="P59" s="15"/>
      <c r="Q59" s="15">
        <v>27</v>
      </c>
      <c r="R59" s="15">
        <v>752</v>
      </c>
      <c r="S59" s="4"/>
      <c r="T59" s="4"/>
    </row>
    <row r="60" spans="1:20" ht="15.75">
      <c r="A60" s="13" t="s">
        <v>54</v>
      </c>
      <c r="B60" s="14">
        <f t="shared" si="7"/>
        <v>6419</v>
      </c>
      <c r="C60" s="15">
        <v>2463</v>
      </c>
      <c r="D60" s="15"/>
      <c r="E60" s="15">
        <v>2659</v>
      </c>
      <c r="F60" s="15"/>
      <c r="G60" s="15">
        <v>206</v>
      </c>
      <c r="H60" s="15"/>
      <c r="I60" s="15">
        <v>187</v>
      </c>
      <c r="J60" s="15"/>
      <c r="K60" s="15">
        <v>203</v>
      </c>
      <c r="L60" s="15"/>
      <c r="M60" s="15">
        <v>122</v>
      </c>
      <c r="N60" s="15"/>
      <c r="O60" s="15">
        <v>45</v>
      </c>
      <c r="P60" s="15"/>
      <c r="Q60" s="15">
        <v>13</v>
      </c>
      <c r="R60" s="15">
        <v>521</v>
      </c>
      <c r="S60" s="4"/>
      <c r="T60" s="4"/>
    </row>
    <row r="61" spans="1:20" ht="15.75">
      <c r="A61" s="13" t="s">
        <v>55</v>
      </c>
      <c r="B61" s="14">
        <f t="shared" si="7"/>
        <v>10726</v>
      </c>
      <c r="C61" s="15">
        <v>4807</v>
      </c>
      <c r="D61" s="15"/>
      <c r="E61" s="15">
        <v>3854</v>
      </c>
      <c r="F61" s="15"/>
      <c r="G61" s="15">
        <v>395</v>
      </c>
      <c r="H61" s="15"/>
      <c r="I61" s="15">
        <v>379</v>
      </c>
      <c r="J61" s="15"/>
      <c r="K61" s="15">
        <v>286</v>
      </c>
      <c r="L61" s="15"/>
      <c r="M61" s="15">
        <v>161</v>
      </c>
      <c r="N61" s="15"/>
      <c r="O61" s="15">
        <v>88</v>
      </c>
      <c r="P61" s="15"/>
      <c r="Q61" s="15">
        <v>27</v>
      </c>
      <c r="R61" s="15">
        <v>729</v>
      </c>
      <c r="S61" s="4"/>
      <c r="T61" s="4"/>
    </row>
    <row r="62" spans="1:20" ht="15.75">
      <c r="A62" s="13" t="s">
        <v>56</v>
      </c>
      <c r="B62" s="14">
        <f t="shared" si="7"/>
        <v>29901</v>
      </c>
      <c r="C62" s="15">
        <v>10571</v>
      </c>
      <c r="D62" s="15"/>
      <c r="E62" s="15">
        <v>13779</v>
      </c>
      <c r="F62" s="15"/>
      <c r="G62" s="15">
        <v>700</v>
      </c>
      <c r="H62" s="15"/>
      <c r="I62" s="15">
        <v>724</v>
      </c>
      <c r="J62" s="15"/>
      <c r="K62" s="15">
        <v>581</v>
      </c>
      <c r="L62" s="15"/>
      <c r="M62" s="15">
        <v>463</v>
      </c>
      <c r="N62" s="15"/>
      <c r="O62" s="15">
        <v>180</v>
      </c>
      <c r="P62" s="15"/>
      <c r="Q62" s="15">
        <v>64</v>
      </c>
      <c r="R62" s="15">
        <v>2839</v>
      </c>
      <c r="S62" s="4"/>
      <c r="T62" s="4"/>
    </row>
    <row r="63" spans="1:20" ht="15.75">
      <c r="A63" s="13" t="s">
        <v>57</v>
      </c>
      <c r="B63" s="14">
        <f t="shared" si="7"/>
        <v>367489</v>
      </c>
      <c r="C63" s="15">
        <v>163768</v>
      </c>
      <c r="D63" s="15"/>
      <c r="E63" s="15">
        <v>138621</v>
      </c>
      <c r="F63" s="15"/>
      <c r="G63" s="15">
        <v>14802</v>
      </c>
      <c r="H63" s="15"/>
      <c r="I63" s="15">
        <v>17695</v>
      </c>
      <c r="J63" s="15"/>
      <c r="K63" s="15">
        <v>7477</v>
      </c>
      <c r="L63" s="15"/>
      <c r="M63" s="15">
        <v>3602</v>
      </c>
      <c r="N63" s="15"/>
      <c r="O63" s="15">
        <v>2238</v>
      </c>
      <c r="P63" s="15"/>
      <c r="Q63" s="15">
        <v>593</v>
      </c>
      <c r="R63" s="15">
        <v>18693</v>
      </c>
      <c r="S63" s="4"/>
      <c r="T63" s="4"/>
    </row>
    <row r="64" spans="1:20" ht="15.75">
      <c r="A64" s="13" t="s">
        <v>58</v>
      </c>
      <c r="B64" s="14">
        <f t="shared" si="7"/>
        <v>21018</v>
      </c>
      <c r="C64" s="15">
        <v>9228</v>
      </c>
      <c r="D64" s="15"/>
      <c r="E64" s="15">
        <v>7335</v>
      </c>
      <c r="F64" s="15"/>
      <c r="G64" s="15">
        <v>942</v>
      </c>
      <c r="H64" s="15"/>
      <c r="I64" s="15">
        <v>944</v>
      </c>
      <c r="J64" s="15"/>
      <c r="K64" s="15">
        <v>425</v>
      </c>
      <c r="L64" s="15"/>
      <c r="M64" s="15">
        <v>292</v>
      </c>
      <c r="N64" s="15"/>
      <c r="O64" s="15">
        <v>164</v>
      </c>
      <c r="P64" s="15"/>
      <c r="Q64" s="15">
        <v>40</v>
      </c>
      <c r="R64" s="15">
        <v>1648</v>
      </c>
      <c r="S64" s="4"/>
      <c r="T64" s="4"/>
    </row>
    <row r="65" spans="1:20" ht="15.75">
      <c r="A65" s="13" t="s">
        <v>59</v>
      </c>
      <c r="B65" s="14">
        <f aca="true" t="shared" si="8" ref="B65:B70">SUM(C65:R65)</f>
        <v>16406</v>
      </c>
      <c r="C65" s="15">
        <v>6434</v>
      </c>
      <c r="D65" s="15"/>
      <c r="E65" s="15">
        <v>7520</v>
      </c>
      <c r="F65" s="15"/>
      <c r="G65" s="15">
        <v>447</v>
      </c>
      <c r="H65" s="15"/>
      <c r="I65" s="15">
        <v>448</v>
      </c>
      <c r="J65" s="15"/>
      <c r="K65" s="15">
        <v>305</v>
      </c>
      <c r="L65" s="15"/>
      <c r="M65" s="15">
        <v>183</v>
      </c>
      <c r="N65" s="15"/>
      <c r="O65" s="15">
        <v>93</v>
      </c>
      <c r="P65" s="15"/>
      <c r="Q65" s="15">
        <v>28</v>
      </c>
      <c r="R65" s="15">
        <v>948</v>
      </c>
      <c r="S65" s="4"/>
      <c r="T65" s="4"/>
    </row>
    <row r="66" spans="1:20" ht="15.75">
      <c r="A66" s="13" t="s">
        <v>60</v>
      </c>
      <c r="B66" s="14">
        <f t="shared" si="8"/>
        <v>30415</v>
      </c>
      <c r="C66" s="15">
        <v>16449</v>
      </c>
      <c r="D66" s="15"/>
      <c r="E66" s="15">
        <v>7641</v>
      </c>
      <c r="F66" s="15"/>
      <c r="G66" s="15">
        <v>682</v>
      </c>
      <c r="H66" s="15"/>
      <c r="I66" s="15">
        <v>432</v>
      </c>
      <c r="J66" s="15"/>
      <c r="K66" s="15">
        <v>2027</v>
      </c>
      <c r="L66" s="15"/>
      <c r="M66" s="15">
        <v>825</v>
      </c>
      <c r="N66" s="15"/>
      <c r="O66" s="15">
        <v>276</v>
      </c>
      <c r="P66" s="15"/>
      <c r="Q66" s="15">
        <v>94</v>
      </c>
      <c r="R66" s="15">
        <v>1989</v>
      </c>
      <c r="S66" s="4"/>
      <c r="T66" s="4"/>
    </row>
    <row r="67" spans="1:20" ht="15.75">
      <c r="A67" s="13" t="s">
        <v>61</v>
      </c>
      <c r="B67" s="14">
        <f t="shared" si="8"/>
        <v>62780</v>
      </c>
      <c r="C67" s="15">
        <v>28820</v>
      </c>
      <c r="D67" s="15"/>
      <c r="E67" s="15">
        <v>20573</v>
      </c>
      <c r="F67" s="15"/>
      <c r="G67" s="15">
        <v>2671</v>
      </c>
      <c r="H67" s="15"/>
      <c r="I67" s="15">
        <v>2630</v>
      </c>
      <c r="J67" s="15"/>
      <c r="K67" s="15">
        <v>1860</v>
      </c>
      <c r="L67" s="15"/>
      <c r="M67" s="15">
        <v>1569</v>
      </c>
      <c r="N67" s="15"/>
      <c r="O67" s="15">
        <v>520</v>
      </c>
      <c r="P67" s="15"/>
      <c r="Q67" s="15">
        <v>162</v>
      </c>
      <c r="R67" s="15">
        <v>3975</v>
      </c>
      <c r="S67" s="4"/>
      <c r="T67" s="4"/>
    </row>
    <row r="68" spans="1:20" ht="15.75">
      <c r="A68" s="13" t="s">
        <v>62</v>
      </c>
      <c r="B68" s="14">
        <f t="shared" si="8"/>
        <v>24403</v>
      </c>
      <c r="C68" s="15">
        <v>8922</v>
      </c>
      <c r="D68" s="15"/>
      <c r="E68" s="15">
        <v>10304</v>
      </c>
      <c r="F68" s="15"/>
      <c r="G68" s="15">
        <v>936</v>
      </c>
      <c r="H68" s="15"/>
      <c r="I68" s="15">
        <v>813</v>
      </c>
      <c r="J68" s="15"/>
      <c r="K68" s="15">
        <v>458</v>
      </c>
      <c r="L68" s="15"/>
      <c r="M68" s="15">
        <v>415</v>
      </c>
      <c r="N68" s="15"/>
      <c r="O68" s="15">
        <v>179</v>
      </c>
      <c r="P68" s="15"/>
      <c r="Q68" s="15">
        <v>63</v>
      </c>
      <c r="R68" s="15">
        <v>2313</v>
      </c>
      <c r="S68" s="4"/>
      <c r="T68" s="4"/>
    </row>
    <row r="69" spans="1:20" ht="15.75">
      <c r="A69" s="13" t="s">
        <v>63</v>
      </c>
      <c r="B69" s="14">
        <f t="shared" si="8"/>
        <v>19355</v>
      </c>
      <c r="C69" s="15">
        <v>7206</v>
      </c>
      <c r="D69" s="15"/>
      <c r="E69" s="15">
        <v>7804</v>
      </c>
      <c r="F69" s="15"/>
      <c r="G69" s="15">
        <v>697</v>
      </c>
      <c r="H69" s="15"/>
      <c r="I69" s="15">
        <v>768</v>
      </c>
      <c r="J69" s="15"/>
      <c r="K69" s="15">
        <v>410</v>
      </c>
      <c r="L69" s="15"/>
      <c r="M69" s="15">
        <v>317</v>
      </c>
      <c r="N69" s="15"/>
      <c r="O69" s="15">
        <v>136</v>
      </c>
      <c r="P69" s="15"/>
      <c r="Q69" s="15">
        <v>59</v>
      </c>
      <c r="R69" s="15">
        <v>1958</v>
      </c>
      <c r="S69" s="4"/>
      <c r="T69" s="4"/>
    </row>
    <row r="70" spans="1:20" ht="15.75">
      <c r="A70" s="13" t="s">
        <v>64</v>
      </c>
      <c r="B70" s="14">
        <f t="shared" si="8"/>
        <v>27134</v>
      </c>
      <c r="C70" s="15">
        <v>10413</v>
      </c>
      <c r="D70" s="15"/>
      <c r="E70" s="15">
        <v>11270</v>
      </c>
      <c r="F70" s="15"/>
      <c r="G70" s="15">
        <v>750</v>
      </c>
      <c r="H70" s="15"/>
      <c r="I70" s="15">
        <v>1700</v>
      </c>
      <c r="J70" s="15"/>
      <c r="K70" s="15">
        <v>585</v>
      </c>
      <c r="L70" s="15"/>
      <c r="M70" s="15">
        <v>333</v>
      </c>
      <c r="N70" s="15"/>
      <c r="O70" s="15">
        <v>200</v>
      </c>
      <c r="P70" s="15"/>
      <c r="Q70" s="15">
        <v>48</v>
      </c>
      <c r="R70" s="15">
        <v>1835</v>
      </c>
      <c r="S70" s="4"/>
      <c r="T70" s="4"/>
    </row>
    <row r="71" spans="1:20" ht="15.75">
      <c r="A71" s="13" t="s">
        <v>65</v>
      </c>
      <c r="B71" s="14">
        <f>SUM(C71:R71)</f>
        <v>274690</v>
      </c>
      <c r="C71" s="15">
        <v>138291</v>
      </c>
      <c r="D71" s="15"/>
      <c r="E71" s="15">
        <v>93335</v>
      </c>
      <c r="F71" s="15"/>
      <c r="G71" s="15">
        <v>10437</v>
      </c>
      <c r="H71" s="15"/>
      <c r="I71" s="15">
        <v>8479</v>
      </c>
      <c r="J71" s="15"/>
      <c r="K71" s="15">
        <v>5436</v>
      </c>
      <c r="L71" s="15"/>
      <c r="M71" s="15">
        <v>2921</v>
      </c>
      <c r="N71" s="15"/>
      <c r="O71" s="15">
        <v>1971</v>
      </c>
      <c r="P71" s="15"/>
      <c r="Q71" s="15">
        <v>401</v>
      </c>
      <c r="R71" s="15">
        <f>13295+124</f>
        <v>13419</v>
      </c>
      <c r="S71" s="4"/>
      <c r="T71" s="4"/>
    </row>
    <row r="72" spans="1:20" ht="15.75">
      <c r="A72" s="13" t="s">
        <v>66</v>
      </c>
      <c r="B72" s="14">
        <f>SUM(C72:R72)</f>
        <v>13509</v>
      </c>
      <c r="C72" s="15">
        <v>4070</v>
      </c>
      <c r="D72" s="15"/>
      <c r="E72" s="15">
        <v>6401</v>
      </c>
      <c r="F72" s="15"/>
      <c r="G72" s="15">
        <v>448</v>
      </c>
      <c r="H72" s="15"/>
      <c r="I72" s="15">
        <v>889</v>
      </c>
      <c r="J72" s="15"/>
      <c r="K72" s="15">
        <v>274</v>
      </c>
      <c r="L72" s="15"/>
      <c r="M72" s="15">
        <v>157</v>
      </c>
      <c r="N72" s="15"/>
      <c r="O72" s="15">
        <v>79</v>
      </c>
      <c r="P72" s="15"/>
      <c r="Q72" s="15">
        <v>41</v>
      </c>
      <c r="R72" s="15">
        <v>1150</v>
      </c>
      <c r="S72" s="4"/>
      <c r="T72" s="4"/>
    </row>
    <row r="73" spans="1:20" ht="15.75">
      <c r="A73" s="13" t="s">
        <v>67</v>
      </c>
      <c r="B73" s="14">
        <f>SUM(C73:R73)</f>
        <v>7873</v>
      </c>
      <c r="C73" s="15">
        <v>3147</v>
      </c>
      <c r="D73" s="15"/>
      <c r="E73" s="15">
        <v>3204</v>
      </c>
      <c r="F73" s="15"/>
      <c r="G73" s="15">
        <v>187</v>
      </c>
      <c r="H73" s="15"/>
      <c r="I73" s="15">
        <v>285</v>
      </c>
      <c r="J73" s="15"/>
      <c r="K73" s="15">
        <v>157</v>
      </c>
      <c r="L73" s="15"/>
      <c r="M73" s="15">
        <v>103</v>
      </c>
      <c r="N73" s="15"/>
      <c r="O73" s="15">
        <v>44</v>
      </c>
      <c r="P73" s="15"/>
      <c r="Q73" s="15">
        <v>19</v>
      </c>
      <c r="R73" s="15">
        <v>727</v>
      </c>
      <c r="S73" s="4"/>
      <c r="T73" s="4"/>
    </row>
    <row r="74" spans="1:20" ht="15.75">
      <c r="A74" s="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4"/>
      <c r="T74" s="4"/>
    </row>
    <row r="75" spans="1:20" ht="15.75">
      <c r="A75" s="34" t="s">
        <v>97</v>
      </c>
      <c r="B75" s="14"/>
      <c r="C75" s="14"/>
      <c r="D75" s="15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4"/>
      <c r="T75" s="4"/>
    </row>
    <row r="76" spans="1:20" ht="15.75">
      <c r="A76" s="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4"/>
      <c r="T76" s="4"/>
    </row>
    <row r="77" spans="1:20" ht="15.75">
      <c r="A77" s="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4"/>
      <c r="T77" s="4"/>
    </row>
  </sheetData>
  <sheetProtection/>
  <hyperlinks>
    <hyperlink ref="A75" r:id="rId1" display="SOURCE:  New York State Board of Elections; www.elections.state.ny.us."/>
  </hyperlinks>
  <printOptions/>
  <pageMargins left="0.7" right="0.7" top="0.75" bottom="0.75" header="0.3" footer="0.3"/>
  <pageSetup fitToHeight="2" fitToWidth="1" horizontalDpi="600" verticalDpi="600" orientation="landscape" scale="63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  <col min="17" max="17" width="13.77734375" style="0" customWidth="1"/>
    <col min="18" max="18" width="1.77734375" style="0" customWidth="1"/>
  </cols>
  <sheetData>
    <row r="1" spans="1:21" ht="20.25">
      <c r="A1" s="21" t="s">
        <v>73</v>
      </c>
      <c r="B1" s="6"/>
      <c r="C1" s="6"/>
      <c r="D1" s="4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0.25">
      <c r="A2" s="21" t="s">
        <v>104</v>
      </c>
      <c r="B2" s="6"/>
      <c r="C2" s="6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9.25">
      <c r="A4" s="7"/>
      <c r="B4" s="8"/>
      <c r="C4" s="25" t="s">
        <v>108</v>
      </c>
      <c r="D4" s="7"/>
      <c r="E4" s="25" t="s">
        <v>111</v>
      </c>
      <c r="F4" s="7"/>
      <c r="G4" s="25" t="s">
        <v>111</v>
      </c>
      <c r="H4" s="7"/>
      <c r="I4" s="25" t="s">
        <v>108</v>
      </c>
      <c r="J4" s="7"/>
      <c r="K4" s="25" t="s">
        <v>108</v>
      </c>
      <c r="L4" s="7"/>
      <c r="M4" s="27" t="s">
        <v>112</v>
      </c>
      <c r="N4" s="7"/>
      <c r="O4" s="25" t="s">
        <v>113</v>
      </c>
      <c r="P4" s="8"/>
      <c r="Q4" s="25" t="s">
        <v>108</v>
      </c>
      <c r="R4" s="7"/>
      <c r="S4" s="27" t="s">
        <v>114</v>
      </c>
      <c r="T4" s="7"/>
      <c r="U4" s="4"/>
    </row>
    <row r="5" spans="1:21" ht="29.25">
      <c r="A5" s="9" t="s">
        <v>1</v>
      </c>
      <c r="B5" s="10" t="s">
        <v>86</v>
      </c>
      <c r="C5" s="10" t="s">
        <v>68</v>
      </c>
      <c r="D5" s="11"/>
      <c r="E5" s="10" t="s">
        <v>69</v>
      </c>
      <c r="F5" s="11"/>
      <c r="G5" s="10" t="s">
        <v>105</v>
      </c>
      <c r="H5" s="11"/>
      <c r="I5" s="10" t="s">
        <v>79</v>
      </c>
      <c r="J5" s="11"/>
      <c r="K5" s="10" t="s">
        <v>106</v>
      </c>
      <c r="L5" s="11"/>
      <c r="M5" s="24" t="s">
        <v>109</v>
      </c>
      <c r="N5" s="11"/>
      <c r="O5" s="10" t="s">
        <v>71</v>
      </c>
      <c r="P5" s="10"/>
      <c r="Q5" s="23" t="s">
        <v>78</v>
      </c>
      <c r="R5" s="11"/>
      <c r="S5" s="30" t="s">
        <v>2</v>
      </c>
      <c r="T5" s="23" t="s">
        <v>110</v>
      </c>
      <c r="U5" s="4"/>
    </row>
    <row r="6" spans="1:2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.75">
      <c r="A7" s="13" t="s">
        <v>3</v>
      </c>
      <c r="B7" s="14">
        <f>+B9+B16</f>
        <v>4690536</v>
      </c>
      <c r="C7" s="14">
        <f>+C9+C16</f>
        <v>2346991</v>
      </c>
      <c r="D7" s="15"/>
      <c r="E7" s="14">
        <f>+E9+E16</f>
        <v>1110242</v>
      </c>
      <c r="F7" s="15"/>
      <c r="G7" s="14">
        <f>+G9+G16</f>
        <v>124657</v>
      </c>
      <c r="H7" s="15"/>
      <c r="I7" s="14">
        <f>+I9+I16</f>
        <v>256915</v>
      </c>
      <c r="J7" s="15"/>
      <c r="K7" s="14">
        <f>+K9+K16</f>
        <v>45806</v>
      </c>
      <c r="L7" s="15"/>
      <c r="M7" s="14">
        <f>+M9+M16</f>
        <v>78268</v>
      </c>
      <c r="N7" s="15"/>
      <c r="O7" s="14">
        <f>+O9+O16</f>
        <v>50755</v>
      </c>
      <c r="P7" s="14"/>
      <c r="Q7" s="14">
        <f>+Q9+Q16</f>
        <v>94590</v>
      </c>
      <c r="R7" s="15"/>
      <c r="S7" s="14">
        <f>+S9+S16</f>
        <v>23213</v>
      </c>
      <c r="T7" s="14">
        <f>+T9+T16</f>
        <v>559099</v>
      </c>
      <c r="U7" s="4"/>
    </row>
    <row r="8" spans="1:21" ht="15.75">
      <c r="A8" s="4"/>
      <c r="B8" s="14"/>
      <c r="C8" s="14"/>
      <c r="D8" s="15"/>
      <c r="E8" s="14"/>
      <c r="F8" s="15"/>
      <c r="G8" s="14"/>
      <c r="H8" s="15"/>
      <c r="I8" s="14"/>
      <c r="J8" s="15"/>
      <c r="K8" s="14"/>
      <c r="L8" s="15"/>
      <c r="M8" s="15"/>
      <c r="N8" s="15"/>
      <c r="O8" s="14"/>
      <c r="P8" s="14"/>
      <c r="Q8" s="14"/>
      <c r="R8" s="15"/>
      <c r="S8" s="15"/>
      <c r="T8" s="14"/>
      <c r="U8" s="4"/>
    </row>
    <row r="9" spans="1:21" ht="15.75">
      <c r="A9" s="13" t="s">
        <v>4</v>
      </c>
      <c r="B9" s="14">
        <f>SUM(B10:B14)</f>
        <v>1414663</v>
      </c>
      <c r="C9" s="14">
        <f>SUM(C10:C14)</f>
        <v>863475</v>
      </c>
      <c r="D9" s="15"/>
      <c r="E9" s="14">
        <f>SUM(E10:E14)</f>
        <v>189643</v>
      </c>
      <c r="F9" s="15"/>
      <c r="G9" s="14">
        <f>SUM(G10:G14)</f>
        <v>20783</v>
      </c>
      <c r="H9" s="15"/>
      <c r="I9" s="14">
        <f>SUM(I10:I14)</f>
        <v>33273</v>
      </c>
      <c r="J9" s="15"/>
      <c r="K9" s="14">
        <f>SUM(K10:K14)</f>
        <v>13750</v>
      </c>
      <c r="L9" s="15"/>
      <c r="M9" s="14">
        <f>SUM(M10:M14)</f>
        <v>11837</v>
      </c>
      <c r="N9" s="15"/>
      <c r="O9" s="14">
        <f>SUM(O10:O14)</f>
        <v>17401</v>
      </c>
      <c r="P9" s="14"/>
      <c r="Q9" s="14">
        <f>SUM(Q10:Q14)</f>
        <v>48078</v>
      </c>
      <c r="R9" s="15"/>
      <c r="S9" s="14">
        <f>SUM(S10:S14)</f>
        <v>3763</v>
      </c>
      <c r="T9" s="14">
        <f>SUM(T10:T14)</f>
        <v>212660</v>
      </c>
      <c r="U9" s="4"/>
    </row>
    <row r="10" spans="1:21" ht="15.75">
      <c r="A10" s="13" t="s">
        <v>5</v>
      </c>
      <c r="B10" s="14">
        <f>SUM(C10:T10)</f>
        <v>198145</v>
      </c>
      <c r="C10" s="14">
        <v>122930</v>
      </c>
      <c r="D10" s="15"/>
      <c r="E10" s="14">
        <v>18925</v>
      </c>
      <c r="F10" s="15"/>
      <c r="G10" s="14">
        <v>2385</v>
      </c>
      <c r="H10" s="15"/>
      <c r="I10" s="14">
        <v>3924</v>
      </c>
      <c r="J10" s="15"/>
      <c r="K10" s="14">
        <v>1158</v>
      </c>
      <c r="L10" s="15"/>
      <c r="M10" s="15">
        <v>1845</v>
      </c>
      <c r="N10" s="15"/>
      <c r="O10" s="14">
        <v>1192</v>
      </c>
      <c r="P10" s="14"/>
      <c r="Q10" s="14">
        <v>3612</v>
      </c>
      <c r="R10" s="15"/>
      <c r="S10" s="15">
        <v>594</v>
      </c>
      <c r="T10" s="14">
        <v>41580</v>
      </c>
      <c r="U10" s="4"/>
    </row>
    <row r="11" spans="1:21" ht="15.75">
      <c r="A11" s="13" t="s">
        <v>6</v>
      </c>
      <c r="B11" s="14">
        <f>SUM(C11:T11)</f>
        <v>409576</v>
      </c>
      <c r="C11" s="14">
        <v>254947</v>
      </c>
      <c r="D11" s="15"/>
      <c r="E11" s="14">
        <v>43066</v>
      </c>
      <c r="F11" s="15"/>
      <c r="G11" s="14">
        <v>4737</v>
      </c>
      <c r="H11" s="15"/>
      <c r="I11" s="14">
        <v>8318</v>
      </c>
      <c r="J11" s="15"/>
      <c r="K11" s="14">
        <v>3179</v>
      </c>
      <c r="L11" s="15"/>
      <c r="M11" s="15">
        <v>2607</v>
      </c>
      <c r="N11" s="15"/>
      <c r="O11" s="14">
        <v>5797</v>
      </c>
      <c r="P11" s="14"/>
      <c r="Q11" s="14">
        <v>18051</v>
      </c>
      <c r="R11" s="15"/>
      <c r="S11" s="15">
        <v>1108</v>
      </c>
      <c r="T11" s="14">
        <v>67766</v>
      </c>
      <c r="U11" s="4"/>
    </row>
    <row r="12" spans="1:21" ht="15.75">
      <c r="A12" s="13" t="s">
        <v>7</v>
      </c>
      <c r="B12" s="14">
        <f>SUM(C12:T12)</f>
        <v>362228</v>
      </c>
      <c r="C12" s="14">
        <v>239108</v>
      </c>
      <c r="D12" s="15"/>
      <c r="E12" s="14">
        <v>41105</v>
      </c>
      <c r="F12" s="15"/>
      <c r="G12" s="14">
        <v>2730</v>
      </c>
      <c r="H12" s="15"/>
      <c r="I12" s="14">
        <v>8536</v>
      </c>
      <c r="J12" s="15"/>
      <c r="K12" s="14">
        <v>5429</v>
      </c>
      <c r="L12" s="15"/>
      <c r="M12" s="15">
        <v>1646</v>
      </c>
      <c r="N12" s="15"/>
      <c r="O12" s="14">
        <v>6216</v>
      </c>
      <c r="P12" s="14"/>
      <c r="Q12" s="14">
        <v>17564</v>
      </c>
      <c r="R12" s="15"/>
      <c r="S12" s="15">
        <v>1059</v>
      </c>
      <c r="T12" s="14">
        <v>38835</v>
      </c>
      <c r="U12" s="4"/>
    </row>
    <row r="13" spans="1:21" ht="15.75">
      <c r="A13" s="13" t="s">
        <v>8</v>
      </c>
      <c r="B13" s="14">
        <f>SUM(C13:T13)</f>
        <v>355756</v>
      </c>
      <c r="C13" s="14">
        <v>208527</v>
      </c>
      <c r="D13" s="15"/>
      <c r="E13" s="14">
        <v>58637</v>
      </c>
      <c r="F13" s="15"/>
      <c r="G13" s="14">
        <v>6724</v>
      </c>
      <c r="H13" s="15"/>
      <c r="I13" s="14">
        <v>9456</v>
      </c>
      <c r="J13" s="15"/>
      <c r="K13" s="14">
        <v>3180</v>
      </c>
      <c r="L13" s="15"/>
      <c r="M13" s="15">
        <v>4131</v>
      </c>
      <c r="N13" s="15"/>
      <c r="O13" s="14">
        <v>3515</v>
      </c>
      <c r="P13" s="14"/>
      <c r="Q13" s="14">
        <v>7538</v>
      </c>
      <c r="R13" s="15"/>
      <c r="S13" s="15">
        <v>868</v>
      </c>
      <c r="T13" s="14">
        <v>53180</v>
      </c>
      <c r="U13" s="4"/>
    </row>
    <row r="14" spans="1:21" ht="15.75">
      <c r="A14" s="13" t="s">
        <v>9</v>
      </c>
      <c r="B14" s="14">
        <f>SUM(C14:T14)</f>
        <v>88958</v>
      </c>
      <c r="C14" s="14">
        <v>37963</v>
      </c>
      <c r="D14" s="15"/>
      <c r="E14" s="14">
        <v>27910</v>
      </c>
      <c r="F14" s="15"/>
      <c r="G14" s="14">
        <v>4207</v>
      </c>
      <c r="H14" s="15"/>
      <c r="I14" s="14">
        <v>3039</v>
      </c>
      <c r="J14" s="15"/>
      <c r="K14" s="14">
        <v>804</v>
      </c>
      <c r="L14" s="15"/>
      <c r="M14" s="15">
        <v>1608</v>
      </c>
      <c r="N14" s="15"/>
      <c r="O14" s="14">
        <v>681</v>
      </c>
      <c r="P14" s="14"/>
      <c r="Q14" s="14">
        <v>1313</v>
      </c>
      <c r="R14" s="15"/>
      <c r="S14" s="15">
        <v>134</v>
      </c>
      <c r="T14" s="14">
        <v>11299</v>
      </c>
      <c r="U14" s="4"/>
    </row>
    <row r="15" spans="1:21" ht="15.75">
      <c r="A15" s="4"/>
      <c r="B15" s="14" t="s">
        <v>0</v>
      </c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5"/>
      <c r="N15" s="15"/>
      <c r="O15" s="14"/>
      <c r="P15" s="14"/>
      <c r="Q15" s="14"/>
      <c r="R15" s="15"/>
      <c r="S15" s="15"/>
      <c r="T15" s="14"/>
      <c r="U15" s="4"/>
    </row>
    <row r="16" spans="1:21" ht="15.75">
      <c r="A16" s="13" t="s">
        <v>10</v>
      </c>
      <c r="B16" s="14">
        <f>SUM(B17:B73)</f>
        <v>3275873</v>
      </c>
      <c r="C16" s="14">
        <f>SUM(C17:C73)</f>
        <v>1483516</v>
      </c>
      <c r="D16" s="15"/>
      <c r="E16" s="14">
        <f>SUM(E17:E73)</f>
        <v>920599</v>
      </c>
      <c r="F16" s="15"/>
      <c r="G16" s="14">
        <f>SUM(G17:G73)</f>
        <v>103874</v>
      </c>
      <c r="H16" s="15"/>
      <c r="I16" s="14">
        <f>SUM(I17:I73)</f>
        <v>223642</v>
      </c>
      <c r="J16" s="15"/>
      <c r="K16" s="14">
        <f>SUM(K17:K73)</f>
        <v>32056</v>
      </c>
      <c r="L16" s="15"/>
      <c r="M16" s="14">
        <f>SUM(M17:M73)</f>
        <v>66431</v>
      </c>
      <c r="N16" s="15"/>
      <c r="O16" s="14">
        <f>SUM(O17:O73)</f>
        <v>33354</v>
      </c>
      <c r="P16" s="14"/>
      <c r="Q16" s="14">
        <f>SUM(Q17:Q73)</f>
        <v>46512</v>
      </c>
      <c r="R16" s="15"/>
      <c r="S16" s="14">
        <f>SUM(S17:S73)</f>
        <v>19450</v>
      </c>
      <c r="T16" s="14">
        <f>SUM(T17:T73)</f>
        <v>346439</v>
      </c>
      <c r="U16" s="4"/>
    </row>
    <row r="17" spans="1:21" ht="15.75">
      <c r="A17" s="13" t="s">
        <v>11</v>
      </c>
      <c r="B17" s="14">
        <f aca="true" t="shared" si="0" ref="B17:B22">SUM(C17:T17)</f>
        <v>113679</v>
      </c>
      <c r="C17" s="14">
        <v>68047</v>
      </c>
      <c r="D17" s="15"/>
      <c r="E17" s="14">
        <v>21277</v>
      </c>
      <c r="F17" s="15"/>
      <c r="G17" s="14">
        <v>2698</v>
      </c>
      <c r="H17" s="15"/>
      <c r="I17" s="14">
        <v>8089</v>
      </c>
      <c r="J17" s="15"/>
      <c r="K17" s="14">
        <v>1181</v>
      </c>
      <c r="L17" s="15"/>
      <c r="M17" s="15">
        <v>1339</v>
      </c>
      <c r="N17" s="15"/>
      <c r="O17" s="14">
        <v>1311</v>
      </c>
      <c r="P17" s="14"/>
      <c r="Q17" s="14">
        <v>2546</v>
      </c>
      <c r="R17" s="15"/>
      <c r="S17" s="15">
        <v>487</v>
      </c>
      <c r="T17" s="14">
        <v>6704</v>
      </c>
      <c r="U17" s="4"/>
    </row>
    <row r="18" spans="1:21" ht="15.75">
      <c r="A18" s="13" t="s">
        <v>12</v>
      </c>
      <c r="B18" s="14">
        <f t="shared" si="0"/>
        <v>13782</v>
      </c>
      <c r="C18" s="14">
        <v>4348</v>
      </c>
      <c r="D18" s="15"/>
      <c r="E18" s="14">
        <v>5273</v>
      </c>
      <c r="F18" s="15"/>
      <c r="G18" s="14">
        <v>363</v>
      </c>
      <c r="H18" s="15"/>
      <c r="I18" s="14">
        <v>924</v>
      </c>
      <c r="J18" s="15"/>
      <c r="K18" s="14">
        <v>98</v>
      </c>
      <c r="L18" s="15"/>
      <c r="M18" s="15">
        <v>362</v>
      </c>
      <c r="N18" s="15"/>
      <c r="O18" s="14">
        <v>151</v>
      </c>
      <c r="P18" s="14"/>
      <c r="Q18" s="14">
        <v>83</v>
      </c>
      <c r="R18" s="15"/>
      <c r="S18" s="15">
        <v>77</v>
      </c>
      <c r="T18" s="14">
        <v>2103</v>
      </c>
      <c r="U18" s="4"/>
    </row>
    <row r="19" spans="1:21" ht="15.75">
      <c r="A19" s="13" t="s">
        <v>13</v>
      </c>
      <c r="B19" s="14">
        <f t="shared" si="0"/>
        <v>66604</v>
      </c>
      <c r="C19" s="14">
        <v>28782</v>
      </c>
      <c r="D19" s="15"/>
      <c r="E19" s="14">
        <v>17508</v>
      </c>
      <c r="F19" s="15"/>
      <c r="G19" s="14">
        <v>1404</v>
      </c>
      <c r="H19" s="15"/>
      <c r="I19" s="14">
        <v>5380</v>
      </c>
      <c r="J19" s="15"/>
      <c r="K19" s="14">
        <v>577</v>
      </c>
      <c r="L19" s="15"/>
      <c r="M19" s="15">
        <v>1080</v>
      </c>
      <c r="N19" s="15"/>
      <c r="O19" s="14">
        <v>1019</v>
      </c>
      <c r="P19" s="14"/>
      <c r="Q19" s="14">
        <v>1771</v>
      </c>
      <c r="R19" s="15"/>
      <c r="S19" s="15">
        <v>490</v>
      </c>
      <c r="T19" s="14">
        <v>8593</v>
      </c>
      <c r="U19" s="4"/>
    </row>
    <row r="20" spans="1:21" ht="15.75">
      <c r="A20" s="13" t="s">
        <v>14</v>
      </c>
      <c r="B20" s="14">
        <f t="shared" si="0"/>
        <v>22247</v>
      </c>
      <c r="C20" s="14">
        <v>8715</v>
      </c>
      <c r="D20" s="15"/>
      <c r="E20" s="14">
        <v>7013</v>
      </c>
      <c r="F20" s="15"/>
      <c r="G20" s="14">
        <v>756</v>
      </c>
      <c r="H20" s="15"/>
      <c r="I20" s="14">
        <v>1822</v>
      </c>
      <c r="J20" s="15"/>
      <c r="K20" s="14">
        <v>195</v>
      </c>
      <c r="L20" s="15"/>
      <c r="M20" s="15">
        <v>551</v>
      </c>
      <c r="N20" s="15"/>
      <c r="O20" s="14">
        <v>242</v>
      </c>
      <c r="P20" s="14"/>
      <c r="Q20" s="14">
        <v>211</v>
      </c>
      <c r="R20" s="15"/>
      <c r="S20" s="15">
        <v>128</v>
      </c>
      <c r="T20" s="14">
        <v>2614</v>
      </c>
      <c r="U20" s="4"/>
    </row>
    <row r="21" spans="1:21" ht="15.75">
      <c r="A21" s="13" t="s">
        <v>15</v>
      </c>
      <c r="B21" s="14">
        <f t="shared" si="0"/>
        <v>25749</v>
      </c>
      <c r="C21" s="14">
        <v>10821</v>
      </c>
      <c r="D21" s="15"/>
      <c r="E21" s="14">
        <v>7270</v>
      </c>
      <c r="F21" s="15"/>
      <c r="G21" s="14">
        <v>935</v>
      </c>
      <c r="H21" s="15"/>
      <c r="I21" s="14">
        <v>1877</v>
      </c>
      <c r="J21" s="15"/>
      <c r="K21" s="14">
        <v>290</v>
      </c>
      <c r="L21" s="15"/>
      <c r="M21" s="15">
        <v>421</v>
      </c>
      <c r="N21" s="15"/>
      <c r="O21" s="14">
        <v>364</v>
      </c>
      <c r="P21" s="14"/>
      <c r="Q21" s="14">
        <v>307</v>
      </c>
      <c r="R21" s="15"/>
      <c r="S21" s="15">
        <v>156</v>
      </c>
      <c r="T21" s="14">
        <v>3308</v>
      </c>
      <c r="U21" s="4"/>
    </row>
    <row r="22" spans="1:21" ht="15.75">
      <c r="A22" s="13" t="s">
        <v>16</v>
      </c>
      <c r="B22" s="14">
        <f t="shared" si="0"/>
        <v>38493</v>
      </c>
      <c r="C22" s="14">
        <v>16947</v>
      </c>
      <c r="D22" s="15"/>
      <c r="E22" s="14">
        <v>11683</v>
      </c>
      <c r="F22" s="15"/>
      <c r="G22" s="14">
        <v>1326</v>
      </c>
      <c r="H22" s="15"/>
      <c r="I22" s="14">
        <v>2896</v>
      </c>
      <c r="J22" s="15"/>
      <c r="K22" s="14">
        <v>326</v>
      </c>
      <c r="L22" s="15"/>
      <c r="M22" s="15">
        <v>618</v>
      </c>
      <c r="N22" s="15"/>
      <c r="O22" s="14">
        <v>309</v>
      </c>
      <c r="P22" s="14"/>
      <c r="Q22" s="14">
        <v>335</v>
      </c>
      <c r="R22" s="15"/>
      <c r="S22" s="15">
        <v>246</v>
      </c>
      <c r="T22" s="14">
        <v>3807</v>
      </c>
      <c r="U22" s="4"/>
    </row>
    <row r="23" spans="1:21" ht="15.75">
      <c r="A23" s="13" t="s">
        <v>17</v>
      </c>
      <c r="B23" s="14">
        <f aca="true" t="shared" si="1" ref="B23:B28">SUM(C23:T23)</f>
        <v>26116</v>
      </c>
      <c r="C23" s="14">
        <v>10095</v>
      </c>
      <c r="D23" s="15"/>
      <c r="E23" s="14">
        <v>9516</v>
      </c>
      <c r="F23" s="15"/>
      <c r="G23" s="14">
        <v>664</v>
      </c>
      <c r="H23" s="15"/>
      <c r="I23" s="14">
        <v>1623</v>
      </c>
      <c r="J23" s="15"/>
      <c r="K23" s="14">
        <v>198</v>
      </c>
      <c r="L23" s="15"/>
      <c r="M23" s="15">
        <v>390</v>
      </c>
      <c r="N23" s="15"/>
      <c r="O23" s="14">
        <v>215</v>
      </c>
      <c r="P23" s="14"/>
      <c r="Q23" s="14">
        <v>234</v>
      </c>
      <c r="R23" s="15"/>
      <c r="S23" s="15">
        <v>137</v>
      </c>
      <c r="T23" s="14">
        <v>3044</v>
      </c>
      <c r="U23" s="4"/>
    </row>
    <row r="24" spans="1:21" ht="15.75">
      <c r="A24" s="13" t="s">
        <v>18</v>
      </c>
      <c r="B24" s="14">
        <f t="shared" si="1"/>
        <v>14582</v>
      </c>
      <c r="C24" s="14">
        <v>4704</v>
      </c>
      <c r="D24" s="15"/>
      <c r="E24" s="14">
        <v>5458</v>
      </c>
      <c r="F24" s="15"/>
      <c r="G24" s="14">
        <v>439</v>
      </c>
      <c r="H24" s="15"/>
      <c r="I24" s="14">
        <v>1152</v>
      </c>
      <c r="J24" s="15"/>
      <c r="K24" s="14">
        <v>124</v>
      </c>
      <c r="L24" s="15"/>
      <c r="M24" s="15">
        <v>236</v>
      </c>
      <c r="N24" s="15"/>
      <c r="O24" s="14">
        <v>550</v>
      </c>
      <c r="P24" s="14"/>
      <c r="Q24" s="14">
        <v>168</v>
      </c>
      <c r="R24" s="15"/>
      <c r="S24" s="15">
        <v>99</v>
      </c>
      <c r="T24" s="14">
        <v>1652</v>
      </c>
      <c r="U24" s="4"/>
    </row>
    <row r="25" spans="1:21" ht="15.75">
      <c r="A25" s="13" t="s">
        <v>19</v>
      </c>
      <c r="B25" s="14">
        <f t="shared" si="1"/>
        <v>23650</v>
      </c>
      <c r="C25" s="14">
        <v>10068</v>
      </c>
      <c r="D25" s="15"/>
      <c r="E25" s="14">
        <v>7033</v>
      </c>
      <c r="F25" s="15"/>
      <c r="G25" s="14">
        <v>541</v>
      </c>
      <c r="H25" s="15"/>
      <c r="I25" s="14">
        <v>1099</v>
      </c>
      <c r="J25" s="15"/>
      <c r="K25" s="14">
        <v>370</v>
      </c>
      <c r="L25" s="15"/>
      <c r="M25" s="15">
        <v>403</v>
      </c>
      <c r="N25" s="15"/>
      <c r="O25" s="14">
        <v>271</v>
      </c>
      <c r="P25" s="14"/>
      <c r="Q25" s="14">
        <v>238</v>
      </c>
      <c r="R25" s="15"/>
      <c r="S25" s="15">
        <v>153</v>
      </c>
      <c r="T25" s="14">
        <v>3474</v>
      </c>
      <c r="U25" s="4"/>
    </row>
    <row r="26" spans="1:21" ht="15.75">
      <c r="A26" s="13" t="s">
        <v>20</v>
      </c>
      <c r="B26" s="14">
        <f t="shared" si="1"/>
        <v>23040</v>
      </c>
      <c r="C26" s="14">
        <v>10315</v>
      </c>
      <c r="D26" s="15"/>
      <c r="E26" s="14">
        <v>6487</v>
      </c>
      <c r="F26" s="15"/>
      <c r="G26" s="14">
        <v>927</v>
      </c>
      <c r="H26" s="15"/>
      <c r="I26" s="14">
        <v>1676</v>
      </c>
      <c r="J26" s="15"/>
      <c r="K26" s="14">
        <v>284</v>
      </c>
      <c r="L26" s="15"/>
      <c r="M26" s="15">
        <v>238</v>
      </c>
      <c r="N26" s="15"/>
      <c r="O26" s="14">
        <v>391</v>
      </c>
      <c r="P26" s="14"/>
      <c r="Q26" s="14">
        <v>325</v>
      </c>
      <c r="R26" s="15"/>
      <c r="S26" s="15">
        <v>149</v>
      </c>
      <c r="T26" s="14">
        <v>2248</v>
      </c>
      <c r="U26" s="4"/>
    </row>
    <row r="27" spans="1:21" ht="15.75">
      <c r="A27" s="13" t="s">
        <v>21</v>
      </c>
      <c r="B27" s="14">
        <f t="shared" si="1"/>
        <v>14450</v>
      </c>
      <c r="C27" s="14">
        <v>5884</v>
      </c>
      <c r="D27" s="15"/>
      <c r="E27" s="14">
        <v>4515</v>
      </c>
      <c r="F27" s="15"/>
      <c r="G27" s="14">
        <v>489</v>
      </c>
      <c r="H27" s="15"/>
      <c r="I27" s="14">
        <v>1006</v>
      </c>
      <c r="J27" s="15"/>
      <c r="K27" s="14">
        <v>152</v>
      </c>
      <c r="L27" s="15"/>
      <c r="M27" s="15">
        <v>193</v>
      </c>
      <c r="N27" s="15"/>
      <c r="O27" s="14">
        <v>261</v>
      </c>
      <c r="P27" s="14"/>
      <c r="Q27" s="14">
        <v>211</v>
      </c>
      <c r="R27" s="15"/>
      <c r="S27" s="15">
        <v>102</v>
      </c>
      <c r="T27" s="14">
        <v>1637</v>
      </c>
      <c r="U27" s="4"/>
    </row>
    <row r="28" spans="1:21" ht="15.75">
      <c r="A28" s="13" t="s">
        <v>22</v>
      </c>
      <c r="B28" s="14">
        <f t="shared" si="1"/>
        <v>15492</v>
      </c>
      <c r="C28" s="14">
        <v>5347</v>
      </c>
      <c r="D28" s="15"/>
      <c r="E28" s="14">
        <v>5346</v>
      </c>
      <c r="F28" s="15"/>
      <c r="G28" s="14">
        <v>409</v>
      </c>
      <c r="H28" s="15"/>
      <c r="I28" s="14">
        <v>928</v>
      </c>
      <c r="J28" s="15"/>
      <c r="K28" s="14">
        <v>167</v>
      </c>
      <c r="L28" s="15"/>
      <c r="M28" s="15">
        <v>287</v>
      </c>
      <c r="N28" s="15"/>
      <c r="O28" s="14">
        <v>292</v>
      </c>
      <c r="P28" s="14"/>
      <c r="Q28" s="14">
        <v>160</v>
      </c>
      <c r="R28" s="15"/>
      <c r="S28" s="15">
        <v>145</v>
      </c>
      <c r="T28" s="14">
        <v>2411</v>
      </c>
      <c r="U28" s="4"/>
    </row>
    <row r="29" spans="1:21" ht="15.75">
      <c r="A29" s="13" t="s">
        <v>23</v>
      </c>
      <c r="B29" s="14">
        <f aca="true" t="shared" si="2" ref="B29:B34">SUM(C29:T29)</f>
        <v>77348</v>
      </c>
      <c r="C29" s="14">
        <v>31640</v>
      </c>
      <c r="D29" s="15"/>
      <c r="E29" s="14">
        <v>25685</v>
      </c>
      <c r="F29" s="15"/>
      <c r="G29" s="14">
        <v>2978</v>
      </c>
      <c r="H29" s="15"/>
      <c r="I29" s="14">
        <v>4356</v>
      </c>
      <c r="J29" s="15"/>
      <c r="K29" s="14">
        <v>617</v>
      </c>
      <c r="L29" s="15"/>
      <c r="M29" s="15">
        <v>1707</v>
      </c>
      <c r="N29" s="15"/>
      <c r="O29" s="14">
        <v>882</v>
      </c>
      <c r="P29" s="14"/>
      <c r="Q29" s="14">
        <v>906</v>
      </c>
      <c r="R29" s="15"/>
      <c r="S29" s="15">
        <v>579</v>
      </c>
      <c r="T29" s="14">
        <v>7998</v>
      </c>
      <c r="U29" s="4"/>
    </row>
    <row r="30" spans="1:21" ht="15.75">
      <c r="A30" s="13" t="s">
        <v>24</v>
      </c>
      <c r="B30" s="14">
        <f t="shared" si="2"/>
        <v>301921</v>
      </c>
      <c r="C30" s="14">
        <v>155517</v>
      </c>
      <c r="D30" s="15"/>
      <c r="E30" s="14">
        <v>55584</v>
      </c>
      <c r="F30" s="15"/>
      <c r="G30" s="14">
        <v>7194</v>
      </c>
      <c r="H30" s="15"/>
      <c r="I30" s="14">
        <v>24903</v>
      </c>
      <c r="J30" s="15"/>
      <c r="K30" s="14">
        <v>3498</v>
      </c>
      <c r="L30" s="15"/>
      <c r="M30" s="15">
        <v>7858</v>
      </c>
      <c r="N30" s="15"/>
      <c r="O30" s="14">
        <v>2885</v>
      </c>
      <c r="P30" s="14"/>
      <c r="Q30" s="14">
        <v>6495</v>
      </c>
      <c r="R30" s="15"/>
      <c r="S30" s="15">
        <v>1308</v>
      </c>
      <c r="T30" s="14">
        <v>36679</v>
      </c>
      <c r="U30" s="4"/>
    </row>
    <row r="31" spans="1:21" ht="15.75">
      <c r="A31" s="13" t="s">
        <v>25</v>
      </c>
      <c r="B31" s="14">
        <f t="shared" si="2"/>
        <v>14686</v>
      </c>
      <c r="C31" s="14">
        <v>4265</v>
      </c>
      <c r="D31" s="15"/>
      <c r="E31" s="14">
        <v>4856</v>
      </c>
      <c r="F31" s="15"/>
      <c r="G31" s="14">
        <v>569</v>
      </c>
      <c r="H31" s="15"/>
      <c r="I31" s="14">
        <v>656</v>
      </c>
      <c r="J31" s="15"/>
      <c r="K31" s="14">
        <v>199</v>
      </c>
      <c r="L31" s="15"/>
      <c r="M31" s="15">
        <v>267</v>
      </c>
      <c r="N31" s="15"/>
      <c r="O31" s="14">
        <v>171</v>
      </c>
      <c r="P31" s="14"/>
      <c r="Q31" s="14">
        <v>131</v>
      </c>
      <c r="R31" s="15"/>
      <c r="S31" s="15">
        <v>89</v>
      </c>
      <c r="T31" s="14">
        <v>3483</v>
      </c>
      <c r="U31" s="4"/>
    </row>
    <row r="32" spans="1:21" ht="15.75">
      <c r="A32" s="13" t="s">
        <v>26</v>
      </c>
      <c r="B32" s="14">
        <f t="shared" si="2"/>
        <v>12619</v>
      </c>
      <c r="C32" s="14">
        <v>5154</v>
      </c>
      <c r="D32" s="15"/>
      <c r="E32" s="14">
        <v>4006</v>
      </c>
      <c r="F32" s="15"/>
      <c r="G32" s="14">
        <v>246</v>
      </c>
      <c r="H32" s="15"/>
      <c r="I32" s="14">
        <v>527</v>
      </c>
      <c r="J32" s="15"/>
      <c r="K32" s="14">
        <v>147</v>
      </c>
      <c r="L32" s="15"/>
      <c r="M32" s="15">
        <v>221</v>
      </c>
      <c r="N32" s="15"/>
      <c r="O32" s="14">
        <v>139</v>
      </c>
      <c r="P32" s="14"/>
      <c r="Q32" s="14">
        <v>115</v>
      </c>
      <c r="R32" s="15"/>
      <c r="S32" s="15">
        <v>76</v>
      </c>
      <c r="T32" s="14">
        <v>1988</v>
      </c>
      <c r="U32" s="4"/>
    </row>
    <row r="33" spans="1:21" ht="15.75">
      <c r="A33" s="13" t="s">
        <v>27</v>
      </c>
      <c r="B33" s="14">
        <f t="shared" si="2"/>
        <v>16067</v>
      </c>
      <c r="C33" s="14">
        <v>6399</v>
      </c>
      <c r="D33" s="15"/>
      <c r="E33" s="14">
        <v>4909</v>
      </c>
      <c r="F33" s="15"/>
      <c r="G33" s="14">
        <v>468</v>
      </c>
      <c r="H33" s="15"/>
      <c r="I33" s="14">
        <v>1558</v>
      </c>
      <c r="J33" s="15"/>
      <c r="K33" s="14">
        <v>159</v>
      </c>
      <c r="L33" s="15"/>
      <c r="M33" s="15">
        <v>258</v>
      </c>
      <c r="N33" s="15"/>
      <c r="O33" s="14">
        <v>117</v>
      </c>
      <c r="P33" s="14"/>
      <c r="Q33" s="14">
        <v>144</v>
      </c>
      <c r="R33" s="15"/>
      <c r="S33" s="15">
        <v>95</v>
      </c>
      <c r="T33" s="14">
        <v>1960</v>
      </c>
      <c r="U33" s="4"/>
    </row>
    <row r="34" spans="1:21" ht="15.75">
      <c r="A34" s="13" t="s">
        <v>28</v>
      </c>
      <c r="B34" s="14">
        <f t="shared" si="2"/>
        <v>18358</v>
      </c>
      <c r="C34" s="14">
        <v>6403</v>
      </c>
      <c r="D34" s="15"/>
      <c r="E34" s="14">
        <v>6025</v>
      </c>
      <c r="F34" s="15"/>
      <c r="G34" s="14">
        <v>749</v>
      </c>
      <c r="H34" s="15"/>
      <c r="I34" s="14">
        <v>1911</v>
      </c>
      <c r="J34" s="15"/>
      <c r="K34" s="14">
        <v>168</v>
      </c>
      <c r="L34" s="15"/>
      <c r="M34" s="15">
        <v>436</v>
      </c>
      <c r="N34" s="15"/>
      <c r="O34" s="14">
        <v>156</v>
      </c>
      <c r="P34" s="14"/>
      <c r="Q34" s="14">
        <v>179</v>
      </c>
      <c r="R34" s="15"/>
      <c r="S34" s="15">
        <v>138</v>
      </c>
      <c r="T34" s="14">
        <v>2193</v>
      </c>
      <c r="U34" s="4"/>
    </row>
    <row r="35" spans="1:21" ht="15.75">
      <c r="A35" s="13" t="s">
        <v>29</v>
      </c>
      <c r="B35" s="14">
        <f aca="true" t="shared" si="3" ref="B35:B40">SUM(C35:T35)</f>
        <v>16170</v>
      </c>
      <c r="C35" s="14">
        <v>5924</v>
      </c>
      <c r="D35" s="15"/>
      <c r="E35" s="14">
        <v>5584</v>
      </c>
      <c r="F35" s="15"/>
      <c r="G35" s="14">
        <v>702</v>
      </c>
      <c r="H35" s="15"/>
      <c r="I35" s="14">
        <v>1265</v>
      </c>
      <c r="J35" s="15"/>
      <c r="K35" s="14">
        <v>192</v>
      </c>
      <c r="L35" s="15"/>
      <c r="M35" s="15">
        <v>320</v>
      </c>
      <c r="N35" s="15"/>
      <c r="O35" s="14">
        <v>202</v>
      </c>
      <c r="P35" s="14"/>
      <c r="Q35" s="14">
        <v>191</v>
      </c>
      <c r="R35" s="15"/>
      <c r="S35" s="15">
        <v>126</v>
      </c>
      <c r="T35" s="14">
        <v>1664</v>
      </c>
      <c r="U35" s="4"/>
    </row>
    <row r="36" spans="1:21" ht="15.75">
      <c r="A36" s="13" t="s">
        <v>30</v>
      </c>
      <c r="B36" s="14">
        <f t="shared" si="3"/>
        <v>2907</v>
      </c>
      <c r="C36" s="14">
        <v>884</v>
      </c>
      <c r="D36" s="15"/>
      <c r="E36" s="14">
        <v>1190</v>
      </c>
      <c r="F36" s="15"/>
      <c r="G36" s="14">
        <v>124</v>
      </c>
      <c r="H36" s="15"/>
      <c r="I36" s="14">
        <v>184</v>
      </c>
      <c r="J36" s="15"/>
      <c r="K36" s="14">
        <v>29</v>
      </c>
      <c r="L36" s="15"/>
      <c r="M36" s="15">
        <v>58</v>
      </c>
      <c r="N36" s="15"/>
      <c r="O36" s="14">
        <v>18</v>
      </c>
      <c r="P36" s="14"/>
      <c r="Q36" s="14">
        <v>27</v>
      </c>
      <c r="R36" s="15"/>
      <c r="S36" s="15">
        <v>21</v>
      </c>
      <c r="T36" s="14">
        <v>372</v>
      </c>
      <c r="U36" s="4"/>
    </row>
    <row r="37" spans="1:21" ht="15.75">
      <c r="A37" s="13" t="s">
        <v>31</v>
      </c>
      <c r="B37" s="14">
        <f t="shared" si="3"/>
        <v>20113</v>
      </c>
      <c r="C37" s="14">
        <v>6939</v>
      </c>
      <c r="D37" s="15"/>
      <c r="E37" s="14">
        <v>6450</v>
      </c>
      <c r="F37" s="15"/>
      <c r="G37" s="14">
        <v>711</v>
      </c>
      <c r="H37" s="15"/>
      <c r="I37" s="14">
        <v>1902</v>
      </c>
      <c r="J37" s="15"/>
      <c r="K37" s="14">
        <v>232</v>
      </c>
      <c r="L37" s="15"/>
      <c r="M37" s="15">
        <v>327</v>
      </c>
      <c r="N37" s="15"/>
      <c r="O37" s="14">
        <v>197</v>
      </c>
      <c r="P37" s="14"/>
      <c r="Q37" s="14">
        <v>191</v>
      </c>
      <c r="R37" s="15"/>
      <c r="S37" s="15">
        <v>129</v>
      </c>
      <c r="T37" s="14">
        <v>3035</v>
      </c>
      <c r="U37" s="4"/>
    </row>
    <row r="38" spans="1:21" ht="15.75">
      <c r="A38" s="13" t="s">
        <v>32</v>
      </c>
      <c r="B38" s="14">
        <f t="shared" si="3"/>
        <v>27027</v>
      </c>
      <c r="C38" s="14">
        <v>12019</v>
      </c>
      <c r="D38" s="15"/>
      <c r="E38" s="14">
        <v>7344</v>
      </c>
      <c r="F38" s="15"/>
      <c r="G38" s="14">
        <v>569</v>
      </c>
      <c r="H38" s="15"/>
      <c r="I38" s="14">
        <v>2050</v>
      </c>
      <c r="J38" s="15"/>
      <c r="K38" s="14">
        <v>321</v>
      </c>
      <c r="L38" s="15"/>
      <c r="M38" s="15">
        <v>332</v>
      </c>
      <c r="N38" s="15"/>
      <c r="O38" s="14">
        <v>173</v>
      </c>
      <c r="P38" s="14"/>
      <c r="Q38" s="14">
        <v>221</v>
      </c>
      <c r="R38" s="15"/>
      <c r="S38" s="15">
        <v>114</v>
      </c>
      <c r="T38" s="14">
        <v>3884</v>
      </c>
      <c r="U38" s="4"/>
    </row>
    <row r="39" spans="1:21" ht="15.75">
      <c r="A39" s="13" t="s">
        <v>33</v>
      </c>
      <c r="B39" s="14">
        <f t="shared" si="3"/>
        <v>9347</v>
      </c>
      <c r="C39" s="14">
        <v>3604</v>
      </c>
      <c r="D39" s="15"/>
      <c r="E39" s="14">
        <v>2740</v>
      </c>
      <c r="F39" s="15"/>
      <c r="G39" s="14">
        <v>207</v>
      </c>
      <c r="H39" s="15"/>
      <c r="I39" s="14">
        <v>508</v>
      </c>
      <c r="J39" s="15"/>
      <c r="K39" s="14">
        <v>103</v>
      </c>
      <c r="L39" s="15"/>
      <c r="M39" s="15">
        <v>171</v>
      </c>
      <c r="N39" s="15"/>
      <c r="O39" s="14">
        <v>65</v>
      </c>
      <c r="P39" s="14"/>
      <c r="Q39" s="14">
        <v>91</v>
      </c>
      <c r="R39" s="15"/>
      <c r="S39" s="15">
        <v>53</v>
      </c>
      <c r="T39" s="14">
        <v>1805</v>
      </c>
      <c r="U39" s="4"/>
    </row>
    <row r="40" spans="1:21" ht="15.75">
      <c r="A40" s="13" t="s">
        <v>34</v>
      </c>
      <c r="B40" s="14">
        <f t="shared" si="3"/>
        <v>20320</v>
      </c>
      <c r="C40" s="14">
        <v>7266</v>
      </c>
      <c r="D40" s="15"/>
      <c r="E40" s="14">
        <v>6721</v>
      </c>
      <c r="F40" s="15"/>
      <c r="G40" s="14">
        <v>653</v>
      </c>
      <c r="H40" s="15"/>
      <c r="I40" s="14">
        <v>2182</v>
      </c>
      <c r="J40" s="15"/>
      <c r="K40" s="14">
        <v>219</v>
      </c>
      <c r="L40" s="15"/>
      <c r="M40" s="15">
        <v>294</v>
      </c>
      <c r="N40" s="15"/>
      <c r="O40" s="14">
        <v>241</v>
      </c>
      <c r="P40" s="14"/>
      <c r="Q40" s="14">
        <v>216</v>
      </c>
      <c r="R40" s="15"/>
      <c r="S40" s="15">
        <v>161</v>
      </c>
      <c r="T40" s="14">
        <v>2367</v>
      </c>
      <c r="U40" s="4"/>
    </row>
    <row r="41" spans="1:21" ht="15.75">
      <c r="A41" s="13" t="s">
        <v>35</v>
      </c>
      <c r="B41" s="14">
        <f aca="true" t="shared" si="4" ref="B41:B46">SUM(C41:T41)</f>
        <v>20035</v>
      </c>
      <c r="C41" s="14">
        <v>8052</v>
      </c>
      <c r="D41" s="15"/>
      <c r="E41" s="14">
        <v>5984</v>
      </c>
      <c r="F41" s="15"/>
      <c r="G41" s="14">
        <v>694</v>
      </c>
      <c r="H41" s="15"/>
      <c r="I41" s="14">
        <v>1808</v>
      </c>
      <c r="J41" s="15"/>
      <c r="K41" s="14">
        <v>258</v>
      </c>
      <c r="L41" s="15"/>
      <c r="M41" s="15">
        <v>409</v>
      </c>
      <c r="N41" s="15"/>
      <c r="O41" s="14">
        <v>213</v>
      </c>
      <c r="P41" s="14"/>
      <c r="Q41" s="14">
        <v>212</v>
      </c>
      <c r="R41" s="15"/>
      <c r="S41" s="15">
        <v>131</v>
      </c>
      <c r="T41" s="14">
        <v>2274</v>
      </c>
      <c r="U41" s="4"/>
    </row>
    <row r="42" spans="1:21" ht="15.75">
      <c r="A42" s="13" t="s">
        <v>36</v>
      </c>
      <c r="B42" s="14">
        <f t="shared" si="4"/>
        <v>236691</v>
      </c>
      <c r="C42" s="14">
        <v>109707</v>
      </c>
      <c r="D42" s="15"/>
      <c r="E42" s="14">
        <v>56167</v>
      </c>
      <c r="F42" s="15"/>
      <c r="G42" s="14">
        <v>8360</v>
      </c>
      <c r="H42" s="15"/>
      <c r="I42" s="14">
        <v>27727</v>
      </c>
      <c r="J42" s="15"/>
      <c r="K42" s="14">
        <v>2721</v>
      </c>
      <c r="L42" s="15"/>
      <c r="M42" s="15">
        <v>3062</v>
      </c>
      <c r="N42" s="15"/>
      <c r="O42" s="14">
        <v>2343</v>
      </c>
      <c r="P42" s="14"/>
      <c r="Q42" s="14">
        <v>3211</v>
      </c>
      <c r="R42" s="15"/>
      <c r="S42" s="15">
        <v>1694</v>
      </c>
      <c r="T42" s="14">
        <v>21699</v>
      </c>
      <c r="U42" s="4"/>
    </row>
    <row r="43" spans="1:21" ht="15.75">
      <c r="A43" s="13" t="s">
        <v>37</v>
      </c>
      <c r="B43" s="14">
        <f t="shared" si="4"/>
        <v>17640</v>
      </c>
      <c r="C43" s="14">
        <v>7825</v>
      </c>
      <c r="D43" s="15"/>
      <c r="E43" s="14">
        <v>3645</v>
      </c>
      <c r="F43" s="15"/>
      <c r="G43" s="14">
        <v>499</v>
      </c>
      <c r="H43" s="15"/>
      <c r="I43" s="14">
        <v>1473</v>
      </c>
      <c r="J43" s="15"/>
      <c r="K43" s="14">
        <v>270</v>
      </c>
      <c r="L43" s="15"/>
      <c r="M43" s="15">
        <v>329</v>
      </c>
      <c r="N43" s="15"/>
      <c r="O43" s="14">
        <v>128</v>
      </c>
      <c r="P43" s="14"/>
      <c r="Q43" s="14">
        <v>165</v>
      </c>
      <c r="R43" s="15"/>
      <c r="S43" s="15">
        <v>147</v>
      </c>
      <c r="T43" s="14">
        <v>3159</v>
      </c>
      <c r="U43" s="4"/>
    </row>
    <row r="44" spans="1:21" ht="15.75">
      <c r="A44" s="13" t="s">
        <v>38</v>
      </c>
      <c r="B44" s="14">
        <f t="shared" si="4"/>
        <v>384408</v>
      </c>
      <c r="C44" s="14">
        <v>179115</v>
      </c>
      <c r="D44" s="15"/>
      <c r="E44" s="14">
        <v>126910</v>
      </c>
      <c r="F44" s="15"/>
      <c r="G44" s="14">
        <v>12421</v>
      </c>
      <c r="H44" s="15"/>
      <c r="I44" s="14">
        <v>13480</v>
      </c>
      <c r="J44" s="15"/>
      <c r="K44" s="14">
        <v>2355</v>
      </c>
      <c r="L44" s="15"/>
      <c r="M44" s="15">
        <v>9274</v>
      </c>
      <c r="N44" s="15"/>
      <c r="O44" s="14">
        <v>1925</v>
      </c>
      <c r="P44" s="14"/>
      <c r="Q44" s="14">
        <v>4850</v>
      </c>
      <c r="R44" s="15"/>
      <c r="S44" s="15">
        <v>1645</v>
      </c>
      <c r="T44" s="14">
        <v>32433</v>
      </c>
      <c r="U44" s="4"/>
    </row>
    <row r="45" spans="1:21" ht="15.75">
      <c r="A45" s="13" t="s">
        <v>39</v>
      </c>
      <c r="B45" s="14">
        <f t="shared" si="4"/>
        <v>67165</v>
      </c>
      <c r="C45" s="14">
        <v>30939</v>
      </c>
      <c r="D45" s="15"/>
      <c r="E45" s="14">
        <v>14150</v>
      </c>
      <c r="F45" s="15"/>
      <c r="G45" s="14">
        <v>1646</v>
      </c>
      <c r="H45" s="15"/>
      <c r="I45" s="14">
        <v>5910</v>
      </c>
      <c r="J45" s="15"/>
      <c r="K45" s="14">
        <v>750</v>
      </c>
      <c r="L45" s="15"/>
      <c r="M45" s="15">
        <v>2744</v>
      </c>
      <c r="N45" s="15"/>
      <c r="O45" s="14">
        <v>495</v>
      </c>
      <c r="P45" s="14"/>
      <c r="Q45" s="14">
        <v>1221</v>
      </c>
      <c r="R45" s="15"/>
      <c r="S45" s="15">
        <v>443</v>
      </c>
      <c r="T45" s="14">
        <v>8867</v>
      </c>
      <c r="U45" s="4"/>
    </row>
    <row r="46" spans="1:21" ht="15.75">
      <c r="A46" s="13" t="s">
        <v>40</v>
      </c>
      <c r="B46" s="14">
        <f t="shared" si="4"/>
        <v>71580</v>
      </c>
      <c r="C46" s="14">
        <v>30871</v>
      </c>
      <c r="D46" s="15"/>
      <c r="E46" s="14">
        <v>19082</v>
      </c>
      <c r="F46" s="15"/>
      <c r="G46" s="14">
        <v>2385</v>
      </c>
      <c r="H46" s="15"/>
      <c r="I46" s="14">
        <v>5631</v>
      </c>
      <c r="J46" s="15"/>
      <c r="K46" s="14">
        <v>839</v>
      </c>
      <c r="L46" s="15"/>
      <c r="M46" s="15">
        <v>1832</v>
      </c>
      <c r="N46" s="15"/>
      <c r="O46" s="14">
        <v>610</v>
      </c>
      <c r="P46" s="14"/>
      <c r="Q46" s="14">
        <v>868</v>
      </c>
      <c r="R46" s="15"/>
      <c r="S46" s="15">
        <v>466</v>
      </c>
      <c r="T46" s="14">
        <v>8996</v>
      </c>
      <c r="U46" s="4"/>
    </row>
    <row r="47" spans="1:21" ht="15.75">
      <c r="A47" s="13" t="s">
        <v>41</v>
      </c>
      <c r="B47" s="14">
        <f aca="true" t="shared" si="5" ref="B47:B52">SUM(C47:T47)</f>
        <v>147986</v>
      </c>
      <c r="C47" s="14">
        <v>71567</v>
      </c>
      <c r="D47" s="15"/>
      <c r="E47" s="14">
        <v>38010</v>
      </c>
      <c r="F47" s="15"/>
      <c r="G47" s="14">
        <v>4630</v>
      </c>
      <c r="H47" s="15"/>
      <c r="I47" s="14">
        <v>10972</v>
      </c>
      <c r="J47" s="15"/>
      <c r="K47" s="14">
        <v>1790</v>
      </c>
      <c r="L47" s="15"/>
      <c r="M47" s="15">
        <v>2309</v>
      </c>
      <c r="N47" s="15"/>
      <c r="O47" s="14">
        <v>1667</v>
      </c>
      <c r="P47" s="14"/>
      <c r="Q47" s="14">
        <v>2528</v>
      </c>
      <c r="R47" s="15"/>
      <c r="S47" s="15">
        <v>724</v>
      </c>
      <c r="T47" s="14">
        <v>13789</v>
      </c>
      <c r="U47" s="4"/>
    </row>
    <row r="48" spans="1:21" ht="15.75">
      <c r="A48" s="13" t="s">
        <v>42</v>
      </c>
      <c r="B48" s="14">
        <f t="shared" si="5"/>
        <v>34111</v>
      </c>
      <c r="C48" s="14">
        <v>12842</v>
      </c>
      <c r="D48" s="15"/>
      <c r="E48" s="14">
        <v>10578</v>
      </c>
      <c r="F48" s="15"/>
      <c r="G48" s="14">
        <v>1131</v>
      </c>
      <c r="H48" s="15"/>
      <c r="I48" s="14">
        <v>3977</v>
      </c>
      <c r="J48" s="15"/>
      <c r="K48" s="14">
        <v>335</v>
      </c>
      <c r="L48" s="15"/>
      <c r="M48" s="15">
        <v>475</v>
      </c>
      <c r="N48" s="15"/>
      <c r="O48" s="14">
        <v>490</v>
      </c>
      <c r="P48" s="14"/>
      <c r="Q48" s="14">
        <v>298</v>
      </c>
      <c r="R48" s="15"/>
      <c r="S48" s="15">
        <v>256</v>
      </c>
      <c r="T48" s="14">
        <v>3729</v>
      </c>
      <c r="U48" s="4"/>
    </row>
    <row r="49" spans="1:21" ht="15.75">
      <c r="A49" s="13" t="s">
        <v>43</v>
      </c>
      <c r="B49" s="14">
        <f t="shared" si="5"/>
        <v>88121</v>
      </c>
      <c r="C49" s="14">
        <v>36686</v>
      </c>
      <c r="D49" s="15"/>
      <c r="E49" s="14">
        <v>29905</v>
      </c>
      <c r="F49" s="15"/>
      <c r="G49" s="14">
        <v>2921</v>
      </c>
      <c r="H49" s="15"/>
      <c r="I49" s="14">
        <v>4246</v>
      </c>
      <c r="J49" s="15"/>
      <c r="K49" s="14">
        <v>645</v>
      </c>
      <c r="L49" s="15"/>
      <c r="M49" s="15">
        <v>2009</v>
      </c>
      <c r="N49" s="15"/>
      <c r="O49" s="14">
        <v>922</v>
      </c>
      <c r="P49" s="14"/>
      <c r="Q49" s="14">
        <v>716</v>
      </c>
      <c r="R49" s="15"/>
      <c r="S49" s="15">
        <v>570</v>
      </c>
      <c r="T49" s="14">
        <v>9501</v>
      </c>
      <c r="U49" s="4"/>
    </row>
    <row r="50" spans="1:21" ht="15.75">
      <c r="A50" s="13" t="s">
        <v>44</v>
      </c>
      <c r="B50" s="14">
        <f t="shared" si="5"/>
        <v>11268</v>
      </c>
      <c r="C50" s="14">
        <v>3369</v>
      </c>
      <c r="D50" s="15"/>
      <c r="E50" s="14">
        <v>3842</v>
      </c>
      <c r="F50" s="15"/>
      <c r="G50" s="14">
        <v>425</v>
      </c>
      <c r="H50" s="15"/>
      <c r="I50" s="14">
        <v>1342</v>
      </c>
      <c r="J50" s="15"/>
      <c r="K50" s="14">
        <v>88</v>
      </c>
      <c r="L50" s="15"/>
      <c r="M50" s="15">
        <v>200</v>
      </c>
      <c r="N50" s="15"/>
      <c r="O50" s="14">
        <v>98</v>
      </c>
      <c r="P50" s="14"/>
      <c r="Q50" s="14">
        <v>110</v>
      </c>
      <c r="R50" s="15"/>
      <c r="S50" s="15">
        <v>79</v>
      </c>
      <c r="T50" s="14">
        <v>1715</v>
      </c>
      <c r="U50" s="4"/>
    </row>
    <row r="51" spans="1:21" ht="15.75">
      <c r="A51" s="13" t="s">
        <v>45</v>
      </c>
      <c r="B51" s="14">
        <f t="shared" si="5"/>
        <v>32836</v>
      </c>
      <c r="C51" s="14">
        <v>12006</v>
      </c>
      <c r="D51" s="15"/>
      <c r="E51" s="14">
        <v>10628</v>
      </c>
      <c r="F51" s="15"/>
      <c r="G51" s="14">
        <v>1206</v>
      </c>
      <c r="H51" s="15"/>
      <c r="I51" s="14">
        <v>2705</v>
      </c>
      <c r="J51" s="15"/>
      <c r="K51" s="14">
        <v>344</v>
      </c>
      <c r="L51" s="15"/>
      <c r="M51" s="15">
        <v>537</v>
      </c>
      <c r="N51" s="15"/>
      <c r="O51" s="14">
        <v>310</v>
      </c>
      <c r="P51" s="14"/>
      <c r="Q51" s="14">
        <v>369</v>
      </c>
      <c r="R51" s="15"/>
      <c r="S51" s="15">
        <v>210</v>
      </c>
      <c r="T51" s="14">
        <v>4521</v>
      </c>
      <c r="U51" s="4"/>
    </row>
    <row r="52" spans="1:21" ht="15.75">
      <c r="A52" s="13" t="s">
        <v>46</v>
      </c>
      <c r="B52" s="14">
        <f t="shared" si="5"/>
        <v>18099</v>
      </c>
      <c r="C52" s="14">
        <v>7220</v>
      </c>
      <c r="D52" s="15"/>
      <c r="E52" s="14">
        <v>5615</v>
      </c>
      <c r="F52" s="15"/>
      <c r="G52" s="14">
        <v>485</v>
      </c>
      <c r="H52" s="15"/>
      <c r="I52" s="14">
        <v>1209</v>
      </c>
      <c r="J52" s="15"/>
      <c r="K52" s="14">
        <v>224</v>
      </c>
      <c r="L52" s="15"/>
      <c r="M52" s="15">
        <v>290</v>
      </c>
      <c r="N52" s="15"/>
      <c r="O52" s="14">
        <v>393</v>
      </c>
      <c r="P52" s="14"/>
      <c r="Q52" s="14">
        <v>206</v>
      </c>
      <c r="R52" s="15"/>
      <c r="S52" s="15">
        <v>176</v>
      </c>
      <c r="T52" s="14">
        <v>2281</v>
      </c>
      <c r="U52" s="4"/>
    </row>
    <row r="53" spans="1:21" ht="15.75">
      <c r="A53" s="13" t="s">
        <v>47</v>
      </c>
      <c r="B53" s="14">
        <f aca="true" t="shared" si="6" ref="B53:B58">SUM(C53:T53)</f>
        <v>28961</v>
      </c>
      <c r="C53" s="14">
        <v>9879</v>
      </c>
      <c r="D53" s="15"/>
      <c r="E53" s="14">
        <v>10667</v>
      </c>
      <c r="F53" s="15"/>
      <c r="G53" s="14">
        <v>1403</v>
      </c>
      <c r="H53" s="15"/>
      <c r="I53" s="14">
        <v>1410</v>
      </c>
      <c r="J53" s="15"/>
      <c r="K53" s="14">
        <v>246</v>
      </c>
      <c r="L53" s="15"/>
      <c r="M53" s="15">
        <v>835</v>
      </c>
      <c r="N53" s="15"/>
      <c r="O53" s="14">
        <v>319</v>
      </c>
      <c r="P53" s="14"/>
      <c r="Q53" s="14">
        <v>312</v>
      </c>
      <c r="R53" s="15"/>
      <c r="S53" s="15">
        <v>213</v>
      </c>
      <c r="T53" s="14">
        <v>3677</v>
      </c>
      <c r="U53" s="4"/>
    </row>
    <row r="54" spans="1:21" ht="15.75">
      <c r="A54" s="13" t="s">
        <v>48</v>
      </c>
      <c r="B54" s="14">
        <f t="shared" si="6"/>
        <v>55447</v>
      </c>
      <c r="C54" s="14">
        <v>26725</v>
      </c>
      <c r="D54" s="15"/>
      <c r="E54" s="14">
        <v>12912</v>
      </c>
      <c r="F54" s="15"/>
      <c r="G54" s="14">
        <v>1976</v>
      </c>
      <c r="H54" s="15"/>
      <c r="I54" s="14">
        <v>5238</v>
      </c>
      <c r="J54" s="15"/>
      <c r="K54" s="14">
        <v>679</v>
      </c>
      <c r="L54" s="15"/>
      <c r="M54" s="15">
        <v>913</v>
      </c>
      <c r="N54" s="15"/>
      <c r="O54" s="14">
        <v>578</v>
      </c>
      <c r="P54" s="14"/>
      <c r="Q54" s="14">
        <v>905</v>
      </c>
      <c r="R54" s="15"/>
      <c r="S54" s="15">
        <v>371</v>
      </c>
      <c r="T54" s="14">
        <v>5150</v>
      </c>
      <c r="U54" s="4"/>
    </row>
    <row r="55" spans="1:21" ht="15.75">
      <c r="A55" s="13" t="s">
        <v>49</v>
      </c>
      <c r="B55" s="14">
        <f t="shared" si="6"/>
        <v>86551</v>
      </c>
      <c r="C55" s="14">
        <v>43226</v>
      </c>
      <c r="D55" s="15"/>
      <c r="E55" s="14">
        <v>22212</v>
      </c>
      <c r="F55" s="15"/>
      <c r="G55" s="14">
        <v>3338</v>
      </c>
      <c r="H55" s="15"/>
      <c r="I55" s="14">
        <v>3835</v>
      </c>
      <c r="J55" s="15"/>
      <c r="K55" s="14">
        <v>976</v>
      </c>
      <c r="L55" s="15"/>
      <c r="M55" s="15">
        <v>1620</v>
      </c>
      <c r="N55" s="15"/>
      <c r="O55" s="14">
        <v>755</v>
      </c>
      <c r="P55" s="14"/>
      <c r="Q55" s="14">
        <v>1564</v>
      </c>
      <c r="R55" s="15"/>
      <c r="S55" s="15">
        <v>474</v>
      </c>
      <c r="T55" s="14">
        <v>8551</v>
      </c>
      <c r="U55" s="4"/>
    </row>
    <row r="56" spans="1:21" ht="15.75">
      <c r="A56" s="13" t="s">
        <v>50</v>
      </c>
      <c r="B56" s="14">
        <f t="shared" si="6"/>
        <v>31348</v>
      </c>
      <c r="C56" s="14">
        <v>13879</v>
      </c>
      <c r="D56" s="15"/>
      <c r="E56" s="14">
        <v>8310</v>
      </c>
      <c r="F56" s="15"/>
      <c r="G56" s="14">
        <v>494</v>
      </c>
      <c r="H56" s="15"/>
      <c r="I56" s="14">
        <v>1683</v>
      </c>
      <c r="J56" s="15"/>
      <c r="K56" s="14">
        <v>378</v>
      </c>
      <c r="L56" s="15"/>
      <c r="M56" s="15">
        <v>341</v>
      </c>
      <c r="N56" s="15"/>
      <c r="O56" s="14">
        <v>261</v>
      </c>
      <c r="P56" s="14"/>
      <c r="Q56" s="14">
        <v>321</v>
      </c>
      <c r="R56" s="15"/>
      <c r="S56" s="15">
        <v>161</v>
      </c>
      <c r="T56" s="14">
        <v>5520</v>
      </c>
      <c r="U56" s="4"/>
    </row>
    <row r="57" spans="1:21" ht="15.75">
      <c r="A57" s="13" t="s">
        <v>51</v>
      </c>
      <c r="B57" s="14">
        <f t="shared" si="6"/>
        <v>71567</v>
      </c>
      <c r="C57" s="14">
        <v>30656</v>
      </c>
      <c r="D57" s="15"/>
      <c r="E57" s="14">
        <v>22831</v>
      </c>
      <c r="F57" s="15"/>
      <c r="G57" s="14">
        <v>2253</v>
      </c>
      <c r="H57" s="15"/>
      <c r="I57" s="14">
        <v>5804</v>
      </c>
      <c r="J57" s="15"/>
      <c r="K57" s="14">
        <v>660</v>
      </c>
      <c r="L57" s="15"/>
      <c r="M57" s="15">
        <v>1044</v>
      </c>
      <c r="N57" s="15"/>
      <c r="O57" s="14">
        <v>781</v>
      </c>
      <c r="P57" s="14"/>
      <c r="Q57" s="14">
        <v>749</v>
      </c>
      <c r="R57" s="15"/>
      <c r="S57" s="15">
        <v>489</v>
      </c>
      <c r="T57" s="14">
        <v>6300</v>
      </c>
      <c r="U57" s="4"/>
    </row>
    <row r="58" spans="1:21" ht="15.75">
      <c r="A58" s="13" t="s">
        <v>52</v>
      </c>
      <c r="B58" s="14">
        <f t="shared" si="6"/>
        <v>51537</v>
      </c>
      <c r="C58" s="14">
        <v>25874</v>
      </c>
      <c r="D58" s="15"/>
      <c r="E58" s="14">
        <v>11558</v>
      </c>
      <c r="F58" s="15"/>
      <c r="G58" s="14">
        <v>1605</v>
      </c>
      <c r="H58" s="15"/>
      <c r="I58" s="14">
        <v>4321</v>
      </c>
      <c r="J58" s="15"/>
      <c r="K58" s="14">
        <v>662</v>
      </c>
      <c r="L58" s="15"/>
      <c r="M58" s="15">
        <v>862</v>
      </c>
      <c r="N58" s="15"/>
      <c r="O58" s="14">
        <v>558</v>
      </c>
      <c r="P58" s="14"/>
      <c r="Q58" s="14">
        <v>681</v>
      </c>
      <c r="R58" s="15"/>
      <c r="S58" s="15">
        <v>324</v>
      </c>
      <c r="T58" s="14">
        <v>5092</v>
      </c>
      <c r="U58" s="4"/>
    </row>
    <row r="59" spans="1:21" ht="15.75">
      <c r="A59" s="13" t="s">
        <v>53</v>
      </c>
      <c r="B59" s="14">
        <f aca="true" t="shared" si="7" ref="B59:B64">SUM(C59:T59)</f>
        <v>10791</v>
      </c>
      <c r="C59" s="14">
        <v>4331</v>
      </c>
      <c r="D59" s="15"/>
      <c r="E59" s="14">
        <v>3612</v>
      </c>
      <c r="F59" s="15"/>
      <c r="G59" s="14">
        <v>404</v>
      </c>
      <c r="H59" s="15"/>
      <c r="I59" s="14">
        <v>951</v>
      </c>
      <c r="J59" s="15"/>
      <c r="K59" s="14">
        <v>125</v>
      </c>
      <c r="L59" s="15"/>
      <c r="M59" s="15">
        <v>185</v>
      </c>
      <c r="N59" s="15"/>
      <c r="O59" s="14">
        <v>138</v>
      </c>
      <c r="P59" s="14"/>
      <c r="Q59" s="14">
        <v>126</v>
      </c>
      <c r="R59" s="15"/>
      <c r="S59" s="15">
        <v>87</v>
      </c>
      <c r="T59" s="14">
        <v>832</v>
      </c>
      <c r="U59" s="4"/>
    </row>
    <row r="60" spans="1:21" ht="15.75">
      <c r="A60" s="13" t="s">
        <v>54</v>
      </c>
      <c r="B60" s="14">
        <f t="shared" si="7"/>
        <v>5999</v>
      </c>
      <c r="C60" s="14">
        <v>1859</v>
      </c>
      <c r="D60" s="15"/>
      <c r="E60" s="14">
        <v>2152</v>
      </c>
      <c r="F60" s="15"/>
      <c r="G60" s="14">
        <v>218</v>
      </c>
      <c r="H60" s="15"/>
      <c r="I60" s="14">
        <v>433</v>
      </c>
      <c r="J60" s="15"/>
      <c r="K60" s="14">
        <v>72</v>
      </c>
      <c r="L60" s="15"/>
      <c r="M60" s="15">
        <v>114</v>
      </c>
      <c r="N60" s="15"/>
      <c r="O60" s="14">
        <v>140</v>
      </c>
      <c r="P60" s="14"/>
      <c r="Q60" s="14">
        <v>66</v>
      </c>
      <c r="R60" s="15"/>
      <c r="S60" s="15">
        <v>46</v>
      </c>
      <c r="T60" s="14">
        <v>899</v>
      </c>
      <c r="U60" s="4"/>
    </row>
    <row r="61" spans="1:21" ht="15.75">
      <c r="A61" s="13" t="s">
        <v>55</v>
      </c>
      <c r="B61" s="14">
        <f t="shared" si="7"/>
        <v>10726</v>
      </c>
      <c r="C61" s="14">
        <v>4102</v>
      </c>
      <c r="D61" s="15"/>
      <c r="E61" s="14">
        <v>3316</v>
      </c>
      <c r="F61" s="15"/>
      <c r="G61" s="14">
        <v>331</v>
      </c>
      <c r="H61" s="15"/>
      <c r="I61" s="14">
        <v>831</v>
      </c>
      <c r="J61" s="15"/>
      <c r="K61" s="14">
        <v>130</v>
      </c>
      <c r="L61" s="15"/>
      <c r="M61" s="15">
        <v>249</v>
      </c>
      <c r="N61" s="15"/>
      <c r="O61" s="14">
        <v>128</v>
      </c>
      <c r="P61" s="14"/>
      <c r="Q61" s="14">
        <v>127</v>
      </c>
      <c r="R61" s="15"/>
      <c r="S61" s="15">
        <v>69</v>
      </c>
      <c r="T61" s="14">
        <v>1443</v>
      </c>
      <c r="U61" s="4"/>
    </row>
    <row r="62" spans="1:21" ht="15.75">
      <c r="A62" s="13" t="s">
        <v>56</v>
      </c>
      <c r="B62" s="14">
        <f t="shared" si="7"/>
        <v>28147</v>
      </c>
      <c r="C62" s="14">
        <v>7678</v>
      </c>
      <c r="D62" s="15"/>
      <c r="E62" s="14">
        <v>11848</v>
      </c>
      <c r="F62" s="15"/>
      <c r="G62" s="14">
        <v>713</v>
      </c>
      <c r="H62" s="15"/>
      <c r="I62" s="14">
        <v>1926</v>
      </c>
      <c r="J62" s="15"/>
      <c r="K62" s="14">
        <v>212</v>
      </c>
      <c r="L62" s="15"/>
      <c r="M62" s="15">
        <v>515</v>
      </c>
      <c r="N62" s="15"/>
      <c r="O62" s="14">
        <v>318</v>
      </c>
      <c r="P62" s="14"/>
      <c r="Q62" s="14">
        <v>188</v>
      </c>
      <c r="R62" s="15"/>
      <c r="S62" s="15">
        <v>176</v>
      </c>
      <c r="T62" s="14">
        <v>4573</v>
      </c>
      <c r="U62" s="4"/>
    </row>
    <row r="63" spans="1:21" ht="15.75">
      <c r="A63" s="13" t="s">
        <v>57</v>
      </c>
      <c r="B63" s="14">
        <f t="shared" si="7"/>
        <v>362280</v>
      </c>
      <c r="C63" s="14">
        <v>157636</v>
      </c>
      <c r="D63" s="15"/>
      <c r="E63" s="14">
        <v>116270</v>
      </c>
      <c r="F63" s="15"/>
      <c r="G63" s="14">
        <v>13656</v>
      </c>
      <c r="H63" s="15"/>
      <c r="I63" s="14">
        <v>19549</v>
      </c>
      <c r="J63" s="15"/>
      <c r="K63" s="14">
        <v>2976</v>
      </c>
      <c r="L63" s="15"/>
      <c r="M63" s="15">
        <v>9862</v>
      </c>
      <c r="N63" s="15"/>
      <c r="O63" s="14">
        <v>2923</v>
      </c>
      <c r="P63" s="14"/>
      <c r="Q63" s="14">
        <v>3796</v>
      </c>
      <c r="R63" s="15"/>
      <c r="S63" s="15">
        <v>2384</v>
      </c>
      <c r="T63" s="14">
        <v>33228</v>
      </c>
      <c r="U63" s="4"/>
    </row>
    <row r="64" spans="1:21" ht="15.75">
      <c r="A64" s="13" t="s">
        <v>58</v>
      </c>
      <c r="B64" s="14">
        <f t="shared" si="7"/>
        <v>20548</v>
      </c>
      <c r="C64" s="14">
        <v>9362</v>
      </c>
      <c r="D64" s="15"/>
      <c r="E64" s="14">
        <v>5485</v>
      </c>
      <c r="F64" s="15"/>
      <c r="G64" s="14">
        <v>610</v>
      </c>
      <c r="H64" s="15"/>
      <c r="I64" s="14">
        <v>1227</v>
      </c>
      <c r="J64" s="15"/>
      <c r="K64" s="14">
        <v>192</v>
      </c>
      <c r="L64" s="15"/>
      <c r="M64" s="15">
        <v>417</v>
      </c>
      <c r="N64" s="15"/>
      <c r="O64" s="14">
        <v>247</v>
      </c>
      <c r="P64" s="14"/>
      <c r="Q64" s="14">
        <v>205</v>
      </c>
      <c r="R64" s="15"/>
      <c r="S64" s="15">
        <v>125</v>
      </c>
      <c r="T64" s="14">
        <v>2678</v>
      </c>
      <c r="U64" s="4"/>
    </row>
    <row r="65" spans="1:21" ht="15.75">
      <c r="A65" s="13" t="s">
        <v>59</v>
      </c>
      <c r="B65" s="14">
        <f aca="true" t="shared" si="8" ref="B65:B70">SUM(C65:T65)</f>
        <v>16059</v>
      </c>
      <c r="C65" s="14">
        <v>5722</v>
      </c>
      <c r="D65" s="15"/>
      <c r="E65" s="14">
        <v>5832</v>
      </c>
      <c r="F65" s="15"/>
      <c r="G65" s="14">
        <v>496</v>
      </c>
      <c r="H65" s="15"/>
      <c r="I65" s="14">
        <v>1370</v>
      </c>
      <c r="J65" s="15"/>
      <c r="K65" s="14">
        <v>133</v>
      </c>
      <c r="L65" s="15"/>
      <c r="M65" s="15">
        <v>251</v>
      </c>
      <c r="N65" s="15"/>
      <c r="O65" s="14">
        <v>244</v>
      </c>
      <c r="P65" s="14"/>
      <c r="Q65" s="14">
        <v>228</v>
      </c>
      <c r="R65" s="15"/>
      <c r="S65" s="15">
        <v>124</v>
      </c>
      <c r="T65" s="14">
        <v>1659</v>
      </c>
      <c r="U65" s="4"/>
    </row>
    <row r="66" spans="1:21" ht="15.75">
      <c r="A66" s="13" t="s">
        <v>60</v>
      </c>
      <c r="B66" s="14">
        <f t="shared" si="8"/>
        <v>28192</v>
      </c>
      <c r="C66" s="14">
        <v>14065</v>
      </c>
      <c r="D66" s="15"/>
      <c r="E66" s="14">
        <v>6120</v>
      </c>
      <c r="F66" s="15"/>
      <c r="G66" s="14">
        <v>412</v>
      </c>
      <c r="H66" s="15"/>
      <c r="I66" s="14">
        <v>1301</v>
      </c>
      <c r="J66" s="15"/>
      <c r="K66" s="14">
        <v>361</v>
      </c>
      <c r="L66" s="15"/>
      <c r="M66" s="15">
        <v>258</v>
      </c>
      <c r="N66" s="15"/>
      <c r="O66" s="14">
        <v>1292</v>
      </c>
      <c r="P66" s="14"/>
      <c r="Q66" s="14">
        <v>1418</v>
      </c>
      <c r="R66" s="15"/>
      <c r="S66" s="15">
        <v>210</v>
      </c>
      <c r="T66" s="14">
        <v>2755</v>
      </c>
      <c r="U66" s="4"/>
    </row>
    <row r="67" spans="1:21" ht="15.75">
      <c r="A67" s="13" t="s">
        <v>61</v>
      </c>
      <c r="B67" s="14">
        <f t="shared" si="8"/>
        <v>58572</v>
      </c>
      <c r="C67" s="14">
        <v>26143</v>
      </c>
      <c r="D67" s="15"/>
      <c r="E67" s="14">
        <v>15617</v>
      </c>
      <c r="F67" s="15"/>
      <c r="G67" s="14">
        <v>1996</v>
      </c>
      <c r="H67" s="15"/>
      <c r="I67" s="14">
        <v>3963</v>
      </c>
      <c r="J67" s="15"/>
      <c r="K67" s="14">
        <v>738</v>
      </c>
      <c r="L67" s="15"/>
      <c r="M67" s="15">
        <v>1028</v>
      </c>
      <c r="N67" s="15"/>
      <c r="O67" s="14">
        <v>1344</v>
      </c>
      <c r="P67" s="14"/>
      <c r="Q67" s="14">
        <v>1179</v>
      </c>
      <c r="R67" s="15"/>
      <c r="S67" s="15">
        <v>533</v>
      </c>
      <c r="T67" s="14">
        <v>6031</v>
      </c>
      <c r="U67" s="4"/>
    </row>
    <row r="68" spans="1:21" ht="15.75">
      <c r="A68" s="13" t="s">
        <v>62</v>
      </c>
      <c r="B68" s="14">
        <f t="shared" si="8"/>
        <v>21083</v>
      </c>
      <c r="C68" s="14">
        <v>9026</v>
      </c>
      <c r="D68" s="15"/>
      <c r="E68" s="14">
        <v>6158</v>
      </c>
      <c r="F68" s="15"/>
      <c r="G68" s="14">
        <v>661</v>
      </c>
      <c r="H68" s="15"/>
      <c r="I68" s="14">
        <v>1479</v>
      </c>
      <c r="J68" s="15"/>
      <c r="K68" s="14">
        <v>265</v>
      </c>
      <c r="L68" s="15"/>
      <c r="M68" s="15">
        <v>316</v>
      </c>
      <c r="N68" s="15"/>
      <c r="O68" s="14">
        <v>209</v>
      </c>
      <c r="P68" s="14"/>
      <c r="Q68" s="14">
        <v>189</v>
      </c>
      <c r="R68" s="15"/>
      <c r="S68" s="15">
        <v>128</v>
      </c>
      <c r="T68" s="14">
        <v>2652</v>
      </c>
      <c r="U68" s="4"/>
    </row>
    <row r="69" spans="1:21" ht="15.75">
      <c r="A69" s="13" t="s">
        <v>63</v>
      </c>
      <c r="B69" s="14">
        <f t="shared" si="8"/>
        <v>17183</v>
      </c>
      <c r="C69" s="14">
        <v>6489</v>
      </c>
      <c r="D69" s="15"/>
      <c r="E69" s="14">
        <v>5774</v>
      </c>
      <c r="F69" s="15"/>
      <c r="G69" s="14">
        <v>604</v>
      </c>
      <c r="H69" s="15"/>
      <c r="I69" s="14">
        <v>1364</v>
      </c>
      <c r="J69" s="15"/>
      <c r="K69" s="14">
        <v>181</v>
      </c>
      <c r="L69" s="15"/>
      <c r="M69" s="15">
        <v>243</v>
      </c>
      <c r="N69" s="15"/>
      <c r="O69" s="14">
        <v>206</v>
      </c>
      <c r="P69" s="14"/>
      <c r="Q69" s="14">
        <v>177</v>
      </c>
      <c r="R69" s="15"/>
      <c r="S69" s="15">
        <v>117</v>
      </c>
      <c r="T69" s="14">
        <v>2028</v>
      </c>
      <c r="U69" s="4"/>
    </row>
    <row r="70" spans="1:21" ht="15.75">
      <c r="A70" s="13" t="s">
        <v>64</v>
      </c>
      <c r="B70" s="14">
        <f t="shared" si="8"/>
        <v>27898</v>
      </c>
      <c r="C70" s="14">
        <v>8881</v>
      </c>
      <c r="D70" s="15"/>
      <c r="E70" s="14">
        <v>9560</v>
      </c>
      <c r="F70" s="15"/>
      <c r="G70" s="14">
        <v>1169</v>
      </c>
      <c r="H70" s="15"/>
      <c r="I70" s="14">
        <v>3940</v>
      </c>
      <c r="J70" s="15"/>
      <c r="K70" s="14">
        <v>321</v>
      </c>
      <c r="L70" s="15"/>
      <c r="M70" s="15">
        <v>458</v>
      </c>
      <c r="N70" s="15"/>
      <c r="O70" s="14">
        <v>292</v>
      </c>
      <c r="P70" s="14"/>
      <c r="Q70" s="14">
        <v>262</v>
      </c>
      <c r="R70" s="15"/>
      <c r="S70" s="15">
        <v>191</v>
      </c>
      <c r="T70" s="14">
        <v>2824</v>
      </c>
      <c r="U70" s="4"/>
    </row>
    <row r="71" spans="1:21" ht="15.75">
      <c r="A71" s="13" t="s">
        <v>65</v>
      </c>
      <c r="B71" s="14">
        <f>SUM(C71:T71)</f>
        <v>258104</v>
      </c>
      <c r="C71" s="14">
        <v>130940</v>
      </c>
      <c r="D71" s="15"/>
      <c r="E71" s="14">
        <v>69277</v>
      </c>
      <c r="F71" s="15"/>
      <c r="G71" s="14">
        <v>7973</v>
      </c>
      <c r="H71" s="15"/>
      <c r="I71" s="14">
        <v>10078</v>
      </c>
      <c r="J71" s="15"/>
      <c r="K71" s="14">
        <v>2134</v>
      </c>
      <c r="L71" s="15"/>
      <c r="M71" s="15">
        <v>4550</v>
      </c>
      <c r="N71" s="15"/>
      <c r="O71" s="14">
        <v>2196</v>
      </c>
      <c r="P71" s="14"/>
      <c r="Q71" s="14">
        <v>3554</v>
      </c>
      <c r="R71" s="15"/>
      <c r="S71" s="15">
        <v>1294</v>
      </c>
      <c r="T71" s="14">
        <v>26108</v>
      </c>
      <c r="U71" s="4"/>
    </row>
    <row r="72" spans="1:21" ht="15.75">
      <c r="A72" s="13" t="s">
        <v>66</v>
      </c>
      <c r="B72" s="14">
        <f>SUM(C72:T72)</f>
        <v>12938</v>
      </c>
      <c r="C72" s="14">
        <v>4307</v>
      </c>
      <c r="D72" s="15"/>
      <c r="E72" s="14">
        <v>4528</v>
      </c>
      <c r="F72" s="15"/>
      <c r="G72" s="14">
        <v>421</v>
      </c>
      <c r="H72" s="15"/>
      <c r="I72" s="14">
        <v>1280</v>
      </c>
      <c r="J72" s="15"/>
      <c r="K72" s="14">
        <v>93</v>
      </c>
      <c r="L72" s="15"/>
      <c r="M72" s="15">
        <v>393</v>
      </c>
      <c r="N72" s="15"/>
      <c r="O72" s="14">
        <v>96</v>
      </c>
      <c r="P72" s="14"/>
      <c r="Q72" s="14">
        <v>137</v>
      </c>
      <c r="R72" s="15"/>
      <c r="S72" s="15">
        <v>85</v>
      </c>
      <c r="T72" s="14">
        <v>1598</v>
      </c>
      <c r="U72" s="4"/>
    </row>
    <row r="73" spans="1:21" ht="15.75">
      <c r="A73" s="13" t="s">
        <v>67</v>
      </c>
      <c r="B73" s="14">
        <f>SUM(C73:T73)</f>
        <v>7235</v>
      </c>
      <c r="C73" s="14">
        <v>2450</v>
      </c>
      <c r="D73" s="15"/>
      <c r="E73" s="14">
        <v>2571</v>
      </c>
      <c r="F73" s="15"/>
      <c r="G73" s="14">
        <v>217</v>
      </c>
      <c r="H73" s="15"/>
      <c r="I73" s="14">
        <v>705</v>
      </c>
      <c r="J73" s="15"/>
      <c r="K73" s="14">
        <v>57</v>
      </c>
      <c r="L73" s="15"/>
      <c r="M73" s="15">
        <v>140</v>
      </c>
      <c r="N73" s="15"/>
      <c r="O73" s="14">
        <v>113</v>
      </c>
      <c r="P73" s="14"/>
      <c r="Q73" s="14">
        <v>78</v>
      </c>
      <c r="R73" s="15"/>
      <c r="S73" s="15">
        <v>50</v>
      </c>
      <c r="T73" s="14">
        <v>854</v>
      </c>
      <c r="U73" s="4"/>
    </row>
    <row r="74" spans="1:21" ht="15.75">
      <c r="A74" s="7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4"/>
    </row>
    <row r="75" spans="1:21" ht="15.75">
      <c r="A75" s="34" t="s">
        <v>107</v>
      </c>
      <c r="B75" s="14"/>
      <c r="C75" s="14"/>
      <c r="D75" s="15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4"/>
    </row>
    <row r="76" spans="1:21" ht="15.75">
      <c r="A76" s="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4"/>
    </row>
    <row r="77" spans="1:21" ht="15.75">
      <c r="A77" s="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4"/>
    </row>
    <row r="78" spans="1:21" ht="15.75">
      <c r="A78" s="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4"/>
    </row>
    <row r="79" spans="1:21" ht="15.75">
      <c r="A79" s="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4"/>
    </row>
    <row r="80" spans="1:21" ht="15.75">
      <c r="A80" s="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4"/>
    </row>
    <row r="81" spans="1:21" ht="15.75">
      <c r="A81" s="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4"/>
    </row>
    <row r="82" spans="1:21" ht="15.75">
      <c r="A82" s="4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4"/>
    </row>
    <row r="83" spans="1:21" ht="15.75">
      <c r="A83" s="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4"/>
    </row>
  </sheetData>
  <sheetProtection/>
  <hyperlinks>
    <hyperlink ref="A75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5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</cols>
  <sheetData>
    <row r="1" spans="1:20" ht="20.25">
      <c r="A1" s="21" t="s">
        <v>73</v>
      </c>
      <c r="B1" s="6"/>
      <c r="C1" s="6"/>
      <c r="D1" s="4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0.25">
      <c r="A2" s="21" t="s">
        <v>115</v>
      </c>
      <c r="B2" s="6"/>
      <c r="C2" s="6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9.25">
      <c r="A4" s="7"/>
      <c r="B4" s="8"/>
      <c r="C4" s="25" t="s">
        <v>118</v>
      </c>
      <c r="D4" s="7"/>
      <c r="E4" s="25" t="s">
        <v>119</v>
      </c>
      <c r="F4" s="7"/>
      <c r="G4" s="25" t="s">
        <v>119</v>
      </c>
      <c r="H4" s="7"/>
      <c r="I4" s="25" t="s">
        <v>120</v>
      </c>
      <c r="J4" s="7"/>
      <c r="K4" s="25" t="s">
        <v>118</v>
      </c>
      <c r="L4" s="7"/>
      <c r="M4" s="27" t="s">
        <v>121</v>
      </c>
      <c r="N4" s="7"/>
      <c r="O4" s="25" t="s">
        <v>122</v>
      </c>
      <c r="P4" s="7"/>
      <c r="Q4" s="27" t="s">
        <v>114</v>
      </c>
      <c r="R4" s="7"/>
      <c r="S4" s="4"/>
      <c r="T4" s="4"/>
    </row>
    <row r="5" spans="1:20" ht="29.25">
      <c r="A5" s="9" t="s">
        <v>1</v>
      </c>
      <c r="B5" s="10" t="s">
        <v>86</v>
      </c>
      <c r="C5" s="10" t="s">
        <v>68</v>
      </c>
      <c r="D5" s="11"/>
      <c r="E5" s="23" t="s">
        <v>117</v>
      </c>
      <c r="F5" s="11"/>
      <c r="G5" s="10" t="s">
        <v>105</v>
      </c>
      <c r="H5" s="11"/>
      <c r="I5" s="10" t="s">
        <v>79</v>
      </c>
      <c r="J5" s="11"/>
      <c r="K5" s="10" t="s">
        <v>106</v>
      </c>
      <c r="L5" s="11"/>
      <c r="M5" s="24" t="s">
        <v>109</v>
      </c>
      <c r="N5" s="11"/>
      <c r="O5" s="10" t="s">
        <v>71</v>
      </c>
      <c r="P5" s="11"/>
      <c r="Q5" s="30" t="s">
        <v>2</v>
      </c>
      <c r="R5" s="23" t="s">
        <v>116</v>
      </c>
      <c r="S5" s="4"/>
      <c r="T5" s="4"/>
    </row>
    <row r="6" spans="1:20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13" t="s">
        <v>3</v>
      </c>
      <c r="B7" s="14">
        <f>+B9+B16</f>
        <v>4985474</v>
      </c>
      <c r="C7" s="14">
        <f>+C9+C16</f>
        <v>2018591</v>
      </c>
      <c r="D7" s="15"/>
      <c r="E7" s="14">
        <f>+E9+E16</f>
        <v>1757539</v>
      </c>
      <c r="F7" s="15"/>
      <c r="G7" s="14">
        <f>+G9+G16</f>
        <v>302223</v>
      </c>
      <c r="H7" s="15"/>
      <c r="I7" s="14">
        <f>+I9+I16</f>
        <v>81439</v>
      </c>
      <c r="J7" s="15"/>
      <c r="K7" s="14">
        <f>+K9+K16</f>
        <v>66357</v>
      </c>
      <c r="L7" s="15"/>
      <c r="M7" s="14">
        <f>+M9+M16</f>
        <v>60399</v>
      </c>
      <c r="N7" s="15"/>
      <c r="O7" s="14">
        <f>+O9+O16</f>
        <v>18984</v>
      </c>
      <c r="P7" s="15"/>
      <c r="Q7" s="14">
        <f>+Q9+Q16</f>
        <v>19864</v>
      </c>
      <c r="R7" s="14">
        <f>+R9+R16</f>
        <v>660078</v>
      </c>
      <c r="S7" s="4"/>
      <c r="T7" s="4"/>
    </row>
    <row r="8" spans="1:20" ht="15.75">
      <c r="A8" s="4"/>
      <c r="B8" s="14"/>
      <c r="C8" s="14"/>
      <c r="D8" s="15"/>
      <c r="E8" s="14"/>
      <c r="F8" s="15"/>
      <c r="G8" s="14"/>
      <c r="H8" s="15"/>
      <c r="I8" s="14"/>
      <c r="J8" s="15"/>
      <c r="K8" s="14"/>
      <c r="L8" s="15"/>
      <c r="M8" s="15"/>
      <c r="N8" s="15"/>
      <c r="O8" s="14"/>
      <c r="P8" s="15"/>
      <c r="Q8" s="15"/>
      <c r="R8" s="14"/>
      <c r="S8" s="4"/>
      <c r="T8" s="4"/>
    </row>
    <row r="9" spans="1:20" ht="15.75">
      <c r="A9" s="13" t="s">
        <v>4</v>
      </c>
      <c r="B9" s="14">
        <f>SUM(B10:B14)</f>
        <v>1534303</v>
      </c>
      <c r="C9" s="14">
        <f>SUM(C10:C14)</f>
        <v>899272</v>
      </c>
      <c r="D9" s="15"/>
      <c r="E9" s="14">
        <f>SUM(E10:E14)</f>
        <v>260736</v>
      </c>
      <c r="F9" s="15"/>
      <c r="G9" s="14">
        <f>SUM(G10:G14)</f>
        <v>46971</v>
      </c>
      <c r="H9" s="15"/>
      <c r="I9" s="14">
        <f>SUM(I10:I14)</f>
        <v>22392</v>
      </c>
      <c r="J9" s="15"/>
      <c r="K9" s="14">
        <f>SUM(K10:K14)</f>
        <v>25187</v>
      </c>
      <c r="L9" s="15"/>
      <c r="M9" s="14">
        <f>SUM(M10:M14)</f>
        <v>8289</v>
      </c>
      <c r="N9" s="15"/>
      <c r="O9" s="14">
        <f>SUM(O10:O14)</f>
        <v>6625</v>
      </c>
      <c r="P9" s="15"/>
      <c r="Q9" s="14">
        <f>SUM(Q10:Q14)</f>
        <v>3243</v>
      </c>
      <c r="R9" s="14">
        <f>SUM(R10:R14)</f>
        <v>261588</v>
      </c>
      <c r="S9" s="4"/>
      <c r="T9" s="4"/>
    </row>
    <row r="10" spans="1:20" ht="15.75">
      <c r="A10" s="13" t="s">
        <v>5</v>
      </c>
      <c r="B10" s="14">
        <f>SUM(C10:R10)</f>
        <v>216483</v>
      </c>
      <c r="C10" s="14">
        <v>133805</v>
      </c>
      <c r="D10" s="15"/>
      <c r="E10" s="14">
        <v>24040</v>
      </c>
      <c r="F10" s="15"/>
      <c r="G10" s="14">
        <v>5253</v>
      </c>
      <c r="H10" s="15"/>
      <c r="I10" s="14">
        <v>2367</v>
      </c>
      <c r="J10" s="15"/>
      <c r="K10" s="14">
        <v>2941</v>
      </c>
      <c r="L10" s="15"/>
      <c r="M10" s="15">
        <v>1257</v>
      </c>
      <c r="N10" s="15"/>
      <c r="O10" s="14">
        <v>556</v>
      </c>
      <c r="P10" s="15"/>
      <c r="Q10" s="15">
        <v>449</v>
      </c>
      <c r="R10" s="14">
        <v>45815</v>
      </c>
      <c r="S10" s="4"/>
      <c r="T10" s="4"/>
    </row>
    <row r="11" spans="1:20" ht="15.75">
      <c r="A11" s="13" t="s">
        <v>6</v>
      </c>
      <c r="B11" s="14">
        <f>SUM(C11:R11)</f>
        <v>437407</v>
      </c>
      <c r="C11" s="14">
        <v>258568</v>
      </c>
      <c r="D11" s="15"/>
      <c r="E11" s="14">
        <v>66845</v>
      </c>
      <c r="F11" s="15"/>
      <c r="G11" s="14">
        <v>12057</v>
      </c>
      <c r="H11" s="15"/>
      <c r="I11" s="14">
        <v>6005</v>
      </c>
      <c r="J11" s="15"/>
      <c r="K11" s="14">
        <v>6771</v>
      </c>
      <c r="L11" s="15"/>
      <c r="M11" s="15">
        <v>1952</v>
      </c>
      <c r="N11" s="15"/>
      <c r="O11" s="14">
        <v>1950</v>
      </c>
      <c r="P11" s="15"/>
      <c r="Q11" s="15">
        <v>837</v>
      </c>
      <c r="R11" s="14">
        <v>82422</v>
      </c>
      <c r="S11" s="4"/>
      <c r="T11" s="4"/>
    </row>
    <row r="12" spans="1:20" ht="15.75">
      <c r="A12" s="13" t="s">
        <v>7</v>
      </c>
      <c r="B12" s="14">
        <f>SUM(C12:R12)</f>
        <v>391884</v>
      </c>
      <c r="C12" s="14">
        <v>264830</v>
      </c>
      <c r="D12" s="15"/>
      <c r="E12" s="14">
        <v>49486</v>
      </c>
      <c r="F12" s="15"/>
      <c r="G12" s="14">
        <v>5068</v>
      </c>
      <c r="H12" s="15"/>
      <c r="I12" s="14">
        <v>8054</v>
      </c>
      <c r="J12" s="15"/>
      <c r="K12" s="14">
        <v>8463</v>
      </c>
      <c r="L12" s="15"/>
      <c r="M12" s="15">
        <v>1175</v>
      </c>
      <c r="N12" s="15"/>
      <c r="O12" s="14">
        <v>2601</v>
      </c>
      <c r="P12" s="15"/>
      <c r="Q12" s="15">
        <v>1003</v>
      </c>
      <c r="R12" s="14">
        <v>51204</v>
      </c>
      <c r="S12" s="4"/>
      <c r="T12" s="4"/>
    </row>
    <row r="13" spans="1:20" ht="15.75">
      <c r="A13" s="13" t="s">
        <v>8</v>
      </c>
      <c r="B13" s="14">
        <f>SUM(C13:R13)</f>
        <v>391532</v>
      </c>
      <c r="C13" s="14">
        <v>210397</v>
      </c>
      <c r="D13" s="15"/>
      <c r="E13" s="14">
        <v>81095</v>
      </c>
      <c r="F13" s="15"/>
      <c r="G13" s="14">
        <v>15891</v>
      </c>
      <c r="H13" s="15"/>
      <c r="I13" s="14">
        <v>4828</v>
      </c>
      <c r="J13" s="15"/>
      <c r="K13" s="14">
        <v>5789</v>
      </c>
      <c r="L13" s="15"/>
      <c r="M13" s="15">
        <v>2721</v>
      </c>
      <c r="N13" s="15"/>
      <c r="O13" s="14">
        <v>1188</v>
      </c>
      <c r="P13" s="15"/>
      <c r="Q13" s="15">
        <v>735</v>
      </c>
      <c r="R13" s="14">
        <v>68888</v>
      </c>
      <c r="S13" s="4"/>
      <c r="T13" s="4"/>
    </row>
    <row r="14" spans="1:20" ht="15.75">
      <c r="A14" s="13" t="s">
        <v>9</v>
      </c>
      <c r="B14" s="14">
        <f>SUM(C14:R14)</f>
        <v>96997</v>
      </c>
      <c r="C14" s="14">
        <v>31672</v>
      </c>
      <c r="D14" s="15"/>
      <c r="E14" s="14">
        <v>39270</v>
      </c>
      <c r="F14" s="15"/>
      <c r="G14" s="14">
        <v>8702</v>
      </c>
      <c r="H14" s="15"/>
      <c r="I14" s="14">
        <v>1138</v>
      </c>
      <c r="J14" s="15"/>
      <c r="K14" s="14">
        <v>1223</v>
      </c>
      <c r="L14" s="15"/>
      <c r="M14" s="15">
        <v>1184</v>
      </c>
      <c r="N14" s="15"/>
      <c r="O14" s="14">
        <v>330</v>
      </c>
      <c r="P14" s="15"/>
      <c r="Q14" s="15">
        <v>219</v>
      </c>
      <c r="R14" s="14">
        <v>13259</v>
      </c>
      <c r="S14" s="4"/>
      <c r="T14" s="4"/>
    </row>
    <row r="15" spans="1:20" ht="15.75">
      <c r="A15" s="4"/>
      <c r="B15" s="14" t="s">
        <v>0</v>
      </c>
      <c r="C15" s="14"/>
      <c r="D15" s="15"/>
      <c r="E15" s="14"/>
      <c r="F15" s="15"/>
      <c r="G15" s="14"/>
      <c r="H15" s="15"/>
      <c r="I15" s="14"/>
      <c r="J15" s="15"/>
      <c r="K15" s="14"/>
      <c r="L15" s="15"/>
      <c r="M15" s="15"/>
      <c r="N15" s="15"/>
      <c r="O15" s="14"/>
      <c r="P15" s="15"/>
      <c r="Q15" s="15"/>
      <c r="R15" s="14"/>
      <c r="S15" s="4"/>
      <c r="T15" s="4"/>
    </row>
    <row r="16" spans="1:20" ht="15.75">
      <c r="A16" s="13" t="s">
        <v>10</v>
      </c>
      <c r="B16" s="14">
        <f>SUM(B17:B73)</f>
        <v>3451171</v>
      </c>
      <c r="C16" s="14">
        <f>SUM(C17:C73)</f>
        <v>1119319</v>
      </c>
      <c r="D16" s="15"/>
      <c r="E16" s="14">
        <f>SUM(E17:E73)</f>
        <v>1496803</v>
      </c>
      <c r="F16" s="15"/>
      <c r="G16" s="14">
        <f>SUM(G17:G73)</f>
        <v>255252</v>
      </c>
      <c r="H16" s="15"/>
      <c r="I16" s="14">
        <f>SUM(I17:I73)</f>
        <v>59047</v>
      </c>
      <c r="J16" s="15"/>
      <c r="K16" s="14">
        <f>SUM(K17:K73)</f>
        <v>41170</v>
      </c>
      <c r="L16" s="15"/>
      <c r="M16" s="14">
        <f>SUM(M17:M73)</f>
        <v>52110</v>
      </c>
      <c r="N16" s="15"/>
      <c r="O16" s="14">
        <f>SUM(O17:O73)</f>
        <v>12359</v>
      </c>
      <c r="P16" s="15"/>
      <c r="Q16" s="14">
        <f>SUM(Q17:Q73)</f>
        <v>16621</v>
      </c>
      <c r="R16" s="14">
        <f>SUM(R17:R73)</f>
        <v>398490</v>
      </c>
      <c r="S16" s="4"/>
      <c r="T16" s="4"/>
    </row>
    <row r="17" spans="1:20" ht="15.75">
      <c r="A17" s="13" t="s">
        <v>11</v>
      </c>
      <c r="B17" s="14">
        <f aca="true" t="shared" si="0" ref="B17:B22">SUM(C17:R17)</f>
        <v>116794</v>
      </c>
      <c r="C17" s="14">
        <v>47559</v>
      </c>
      <c r="D17" s="15"/>
      <c r="E17" s="14">
        <v>44640</v>
      </c>
      <c r="F17" s="15"/>
      <c r="G17" s="14">
        <v>6415</v>
      </c>
      <c r="H17" s="15"/>
      <c r="I17" s="14">
        <v>3432</v>
      </c>
      <c r="J17" s="15"/>
      <c r="K17" s="14">
        <v>1752</v>
      </c>
      <c r="L17" s="15"/>
      <c r="M17" s="15">
        <v>1016</v>
      </c>
      <c r="N17" s="15"/>
      <c r="O17" s="14">
        <v>417</v>
      </c>
      <c r="P17" s="15"/>
      <c r="Q17" s="15">
        <v>796</v>
      </c>
      <c r="R17" s="14">
        <v>10767</v>
      </c>
      <c r="S17" s="4"/>
      <c r="T17" s="4"/>
    </row>
    <row r="18" spans="1:20" ht="15.75">
      <c r="A18" s="13" t="s">
        <v>12</v>
      </c>
      <c r="B18" s="14">
        <f t="shared" si="0"/>
        <v>14072</v>
      </c>
      <c r="C18" s="14">
        <v>2673</v>
      </c>
      <c r="D18" s="15"/>
      <c r="E18" s="14">
        <v>7314</v>
      </c>
      <c r="F18" s="15"/>
      <c r="G18" s="14">
        <v>898</v>
      </c>
      <c r="H18" s="15"/>
      <c r="I18" s="14">
        <v>212</v>
      </c>
      <c r="J18" s="15"/>
      <c r="K18" s="14">
        <v>125</v>
      </c>
      <c r="L18" s="15"/>
      <c r="M18" s="15">
        <v>364</v>
      </c>
      <c r="N18" s="15"/>
      <c r="O18" s="14">
        <v>46</v>
      </c>
      <c r="P18" s="15"/>
      <c r="Q18" s="15">
        <v>84</v>
      </c>
      <c r="R18" s="14">
        <v>2356</v>
      </c>
      <c r="S18" s="4"/>
      <c r="T18" s="4"/>
    </row>
    <row r="19" spans="1:20" ht="15.75">
      <c r="A19" s="13" t="s">
        <v>13</v>
      </c>
      <c r="B19" s="14">
        <f t="shared" si="0"/>
        <v>70852</v>
      </c>
      <c r="C19" s="14">
        <v>19910</v>
      </c>
      <c r="D19" s="15"/>
      <c r="E19" s="14">
        <v>33898</v>
      </c>
      <c r="F19" s="15"/>
      <c r="G19" s="14">
        <v>3968</v>
      </c>
      <c r="H19" s="15"/>
      <c r="I19" s="14">
        <v>1123</v>
      </c>
      <c r="J19" s="15"/>
      <c r="K19" s="14">
        <v>620</v>
      </c>
      <c r="L19" s="15"/>
      <c r="M19" s="15">
        <v>827</v>
      </c>
      <c r="N19" s="15"/>
      <c r="O19" s="14">
        <v>334</v>
      </c>
      <c r="P19" s="15"/>
      <c r="Q19" s="15">
        <v>485</v>
      </c>
      <c r="R19" s="14">
        <v>9687</v>
      </c>
      <c r="S19" s="4"/>
      <c r="T19" s="4"/>
    </row>
    <row r="20" spans="1:20" ht="15.75">
      <c r="A20" s="13" t="s">
        <v>14</v>
      </c>
      <c r="B20" s="14">
        <f t="shared" si="0"/>
        <v>25136</v>
      </c>
      <c r="C20" s="14">
        <v>5802</v>
      </c>
      <c r="D20" s="15"/>
      <c r="E20" s="14">
        <v>13410</v>
      </c>
      <c r="F20" s="15"/>
      <c r="G20" s="14">
        <v>1895</v>
      </c>
      <c r="H20" s="15"/>
      <c r="I20" s="14">
        <v>410</v>
      </c>
      <c r="J20" s="15"/>
      <c r="K20" s="14">
        <v>225</v>
      </c>
      <c r="L20" s="15"/>
      <c r="M20" s="15">
        <v>581</v>
      </c>
      <c r="N20" s="15"/>
      <c r="O20" s="14">
        <v>70</v>
      </c>
      <c r="P20" s="15"/>
      <c r="Q20" s="15">
        <v>133</v>
      </c>
      <c r="R20" s="14">
        <v>2610</v>
      </c>
      <c r="S20" s="4"/>
      <c r="T20" s="4"/>
    </row>
    <row r="21" spans="1:20" ht="15.75">
      <c r="A21" s="13" t="s">
        <v>15</v>
      </c>
      <c r="B21" s="14">
        <f t="shared" si="0"/>
        <v>25987</v>
      </c>
      <c r="C21" s="14">
        <v>5802</v>
      </c>
      <c r="D21" s="15"/>
      <c r="E21" s="14">
        <v>12886</v>
      </c>
      <c r="F21" s="15"/>
      <c r="G21" s="14">
        <v>2207</v>
      </c>
      <c r="H21" s="15"/>
      <c r="I21" s="14">
        <v>531</v>
      </c>
      <c r="J21" s="15"/>
      <c r="K21" s="14">
        <v>245</v>
      </c>
      <c r="L21" s="15"/>
      <c r="M21" s="15">
        <v>362</v>
      </c>
      <c r="N21" s="15"/>
      <c r="O21" s="14">
        <v>121</v>
      </c>
      <c r="P21" s="15"/>
      <c r="Q21" s="15">
        <v>140</v>
      </c>
      <c r="R21" s="14">
        <v>3693</v>
      </c>
      <c r="S21" s="4"/>
      <c r="T21" s="4"/>
    </row>
    <row r="22" spans="1:20" ht="15.75">
      <c r="A22" s="13" t="s">
        <v>16</v>
      </c>
      <c r="B22" s="14">
        <f t="shared" si="0"/>
        <v>43543</v>
      </c>
      <c r="C22" s="14">
        <v>12464</v>
      </c>
      <c r="D22" s="15"/>
      <c r="E22" s="14">
        <v>20566</v>
      </c>
      <c r="F22" s="15"/>
      <c r="G22" s="14">
        <v>2828</v>
      </c>
      <c r="H22" s="15"/>
      <c r="I22" s="14">
        <v>728</v>
      </c>
      <c r="J22" s="15"/>
      <c r="K22" s="14">
        <v>424</v>
      </c>
      <c r="L22" s="15"/>
      <c r="M22" s="15">
        <v>705</v>
      </c>
      <c r="N22" s="15"/>
      <c r="O22" s="14">
        <v>127</v>
      </c>
      <c r="P22" s="15"/>
      <c r="Q22" s="15">
        <v>302</v>
      </c>
      <c r="R22" s="14">
        <v>5399</v>
      </c>
      <c r="S22" s="4"/>
      <c r="T22" s="4"/>
    </row>
    <row r="23" spans="1:20" ht="15.75">
      <c r="A23" s="13" t="s">
        <v>17</v>
      </c>
      <c r="B23" s="14">
        <f aca="true" t="shared" si="1" ref="B23:B28">SUM(C23:R23)</f>
        <v>28380</v>
      </c>
      <c r="C23" s="14">
        <v>6228</v>
      </c>
      <c r="D23" s="15"/>
      <c r="E23" s="14">
        <v>14819</v>
      </c>
      <c r="F23" s="15"/>
      <c r="G23" s="14">
        <v>1674</v>
      </c>
      <c r="H23" s="15"/>
      <c r="I23" s="14">
        <v>476</v>
      </c>
      <c r="J23" s="15"/>
      <c r="K23" s="14">
        <v>241</v>
      </c>
      <c r="L23" s="15"/>
      <c r="M23" s="15">
        <v>509</v>
      </c>
      <c r="N23" s="15"/>
      <c r="O23" s="14">
        <v>88</v>
      </c>
      <c r="P23" s="15"/>
      <c r="Q23" s="15">
        <v>122</v>
      </c>
      <c r="R23" s="14">
        <v>4223</v>
      </c>
      <c r="S23" s="4"/>
      <c r="T23" s="4"/>
    </row>
    <row r="24" spans="1:20" ht="15.75">
      <c r="A24" s="13" t="s">
        <v>18</v>
      </c>
      <c r="B24" s="14">
        <f t="shared" si="1"/>
        <v>15407</v>
      </c>
      <c r="C24" s="14">
        <v>3366</v>
      </c>
      <c r="D24" s="15"/>
      <c r="E24" s="14">
        <v>7847</v>
      </c>
      <c r="F24" s="15"/>
      <c r="G24" s="14">
        <v>987</v>
      </c>
      <c r="H24" s="15"/>
      <c r="I24" s="14">
        <v>273</v>
      </c>
      <c r="J24" s="15"/>
      <c r="K24" s="14">
        <v>154</v>
      </c>
      <c r="L24" s="15"/>
      <c r="M24" s="15">
        <v>204</v>
      </c>
      <c r="N24" s="15"/>
      <c r="O24" s="14">
        <v>80</v>
      </c>
      <c r="P24" s="15"/>
      <c r="Q24" s="15">
        <v>107</v>
      </c>
      <c r="R24" s="14">
        <v>2389</v>
      </c>
      <c r="S24" s="4"/>
      <c r="T24" s="4"/>
    </row>
    <row r="25" spans="1:20" ht="15.75">
      <c r="A25" s="13" t="s">
        <v>19</v>
      </c>
      <c r="B25" s="14">
        <f t="shared" si="1"/>
        <v>25206</v>
      </c>
      <c r="C25" s="14">
        <v>6227</v>
      </c>
      <c r="D25" s="15"/>
      <c r="E25" s="14">
        <v>12314</v>
      </c>
      <c r="F25" s="15"/>
      <c r="G25" s="14">
        <v>1332</v>
      </c>
      <c r="H25" s="15"/>
      <c r="I25" s="14">
        <v>343</v>
      </c>
      <c r="J25" s="15"/>
      <c r="K25" s="14">
        <v>307</v>
      </c>
      <c r="L25" s="15"/>
      <c r="M25" s="15">
        <v>295</v>
      </c>
      <c r="N25" s="15"/>
      <c r="O25" s="14">
        <v>110</v>
      </c>
      <c r="P25" s="15"/>
      <c r="Q25" s="15">
        <v>145</v>
      </c>
      <c r="R25" s="14">
        <v>4133</v>
      </c>
      <c r="S25" s="4"/>
      <c r="T25" s="4"/>
    </row>
    <row r="26" spans="1:20" ht="15.75">
      <c r="A26" s="13" t="s">
        <v>20</v>
      </c>
      <c r="B26" s="14">
        <f t="shared" si="1"/>
        <v>22807</v>
      </c>
      <c r="C26" s="14">
        <v>6518</v>
      </c>
      <c r="D26" s="15"/>
      <c r="E26" s="14">
        <v>9966</v>
      </c>
      <c r="F26" s="15"/>
      <c r="G26" s="14">
        <v>2371</v>
      </c>
      <c r="H26" s="15"/>
      <c r="I26" s="14">
        <v>485</v>
      </c>
      <c r="J26" s="15"/>
      <c r="K26" s="14">
        <v>326</v>
      </c>
      <c r="L26" s="15"/>
      <c r="M26" s="15">
        <v>205</v>
      </c>
      <c r="N26" s="15"/>
      <c r="O26" s="14">
        <v>111</v>
      </c>
      <c r="P26" s="15"/>
      <c r="Q26" s="15">
        <v>165</v>
      </c>
      <c r="R26" s="14">
        <v>2660</v>
      </c>
      <c r="S26" s="4"/>
      <c r="T26" s="4"/>
    </row>
    <row r="27" spans="1:20" ht="15.75">
      <c r="A27" s="13" t="s">
        <v>21</v>
      </c>
      <c r="B27" s="14">
        <f t="shared" si="1"/>
        <v>15291</v>
      </c>
      <c r="C27" s="14">
        <v>3785</v>
      </c>
      <c r="D27" s="15"/>
      <c r="E27" s="14">
        <v>7392</v>
      </c>
      <c r="F27" s="15"/>
      <c r="G27" s="14">
        <v>989</v>
      </c>
      <c r="H27" s="15"/>
      <c r="I27" s="14">
        <v>283</v>
      </c>
      <c r="J27" s="15"/>
      <c r="K27" s="14">
        <v>144</v>
      </c>
      <c r="L27" s="15"/>
      <c r="M27" s="15">
        <v>169</v>
      </c>
      <c r="N27" s="15"/>
      <c r="O27" s="14">
        <v>82</v>
      </c>
      <c r="P27" s="15"/>
      <c r="Q27" s="15">
        <v>96</v>
      </c>
      <c r="R27" s="14">
        <v>2351</v>
      </c>
      <c r="S27" s="4"/>
      <c r="T27" s="4"/>
    </row>
    <row r="28" spans="1:20" ht="15.75">
      <c r="A28" s="13" t="s">
        <v>22</v>
      </c>
      <c r="B28" s="14">
        <f t="shared" si="1"/>
        <v>16678</v>
      </c>
      <c r="C28" s="14">
        <v>3372</v>
      </c>
      <c r="D28" s="15"/>
      <c r="E28" s="14">
        <v>8111</v>
      </c>
      <c r="F28" s="15"/>
      <c r="G28" s="14">
        <v>1174</v>
      </c>
      <c r="H28" s="15"/>
      <c r="I28" s="14">
        <v>285</v>
      </c>
      <c r="J28" s="15"/>
      <c r="K28" s="14">
        <v>170</v>
      </c>
      <c r="L28" s="15"/>
      <c r="M28" s="15">
        <v>180</v>
      </c>
      <c r="N28" s="15"/>
      <c r="O28" s="14">
        <v>87</v>
      </c>
      <c r="P28" s="15"/>
      <c r="Q28" s="15">
        <v>114</v>
      </c>
      <c r="R28" s="14">
        <v>3185</v>
      </c>
      <c r="S28" s="4"/>
      <c r="T28" s="4"/>
    </row>
    <row r="29" spans="1:20" ht="15.75">
      <c r="A29" s="13" t="s">
        <v>23</v>
      </c>
      <c r="B29" s="14">
        <f aca="true" t="shared" si="2" ref="B29:B34">SUM(C29:R29)</f>
        <v>78384</v>
      </c>
      <c r="C29" s="14">
        <v>24192</v>
      </c>
      <c r="D29" s="15"/>
      <c r="E29" s="14">
        <v>35046</v>
      </c>
      <c r="F29" s="15"/>
      <c r="G29" s="14">
        <v>6233</v>
      </c>
      <c r="H29" s="15"/>
      <c r="I29" s="14">
        <v>1036</v>
      </c>
      <c r="J29" s="15"/>
      <c r="K29" s="14">
        <v>871</v>
      </c>
      <c r="L29" s="15"/>
      <c r="M29" s="15">
        <v>1368</v>
      </c>
      <c r="N29" s="15"/>
      <c r="O29" s="14">
        <v>341</v>
      </c>
      <c r="P29" s="15"/>
      <c r="Q29" s="15">
        <v>426</v>
      </c>
      <c r="R29" s="14">
        <v>8871</v>
      </c>
      <c r="S29" s="4"/>
      <c r="T29" s="4"/>
    </row>
    <row r="30" spans="1:20" ht="15.75">
      <c r="A30" s="13" t="s">
        <v>24</v>
      </c>
      <c r="B30" s="14">
        <f t="shared" si="2"/>
        <v>323028</v>
      </c>
      <c r="C30" s="14">
        <v>102923</v>
      </c>
      <c r="D30" s="15"/>
      <c r="E30" s="14">
        <v>145333</v>
      </c>
      <c r="F30" s="15"/>
      <c r="G30" s="14">
        <v>27120</v>
      </c>
      <c r="H30" s="15"/>
      <c r="I30" s="14">
        <v>4844</v>
      </c>
      <c r="J30" s="15"/>
      <c r="K30" s="14">
        <v>4371</v>
      </c>
      <c r="L30" s="15"/>
      <c r="M30" s="15">
        <v>4863</v>
      </c>
      <c r="N30" s="15"/>
      <c r="O30" s="14">
        <v>1011</v>
      </c>
      <c r="P30" s="15"/>
      <c r="Q30" s="15">
        <v>1166</v>
      </c>
      <c r="R30" s="14">
        <v>31397</v>
      </c>
      <c r="S30" s="4"/>
      <c r="T30" s="4"/>
    </row>
    <row r="31" spans="1:20" ht="15.75">
      <c r="A31" s="13" t="s">
        <v>25</v>
      </c>
      <c r="B31" s="14">
        <f t="shared" si="2"/>
        <v>14442</v>
      </c>
      <c r="C31" s="14">
        <v>3032</v>
      </c>
      <c r="D31" s="15"/>
      <c r="E31" s="14">
        <v>6842</v>
      </c>
      <c r="F31" s="15"/>
      <c r="G31" s="14">
        <v>726</v>
      </c>
      <c r="H31" s="15"/>
      <c r="I31" s="14">
        <v>227</v>
      </c>
      <c r="J31" s="15"/>
      <c r="K31" s="14">
        <v>170</v>
      </c>
      <c r="L31" s="15"/>
      <c r="M31" s="15">
        <v>200</v>
      </c>
      <c r="N31" s="15"/>
      <c r="O31" s="14">
        <v>56</v>
      </c>
      <c r="P31" s="15"/>
      <c r="Q31" s="15">
        <v>99</v>
      </c>
      <c r="R31" s="14">
        <v>3090</v>
      </c>
      <c r="S31" s="4"/>
      <c r="T31" s="4"/>
    </row>
    <row r="32" spans="1:20" ht="15.75">
      <c r="A32" s="13" t="s">
        <v>26</v>
      </c>
      <c r="B32" s="14">
        <f t="shared" si="2"/>
        <v>13819</v>
      </c>
      <c r="C32" s="14">
        <v>3668</v>
      </c>
      <c r="D32" s="15"/>
      <c r="E32" s="14">
        <v>6309</v>
      </c>
      <c r="F32" s="15"/>
      <c r="G32" s="14">
        <v>549</v>
      </c>
      <c r="H32" s="15"/>
      <c r="I32" s="14">
        <v>211</v>
      </c>
      <c r="J32" s="15"/>
      <c r="K32" s="14">
        <v>131</v>
      </c>
      <c r="L32" s="15"/>
      <c r="M32" s="15">
        <v>198</v>
      </c>
      <c r="N32" s="15"/>
      <c r="O32" s="14">
        <v>76</v>
      </c>
      <c r="P32" s="15"/>
      <c r="Q32" s="15">
        <v>89</v>
      </c>
      <c r="R32" s="14">
        <v>2588</v>
      </c>
      <c r="S32" s="4"/>
      <c r="T32" s="4"/>
    </row>
    <row r="33" spans="1:20" ht="15.75">
      <c r="A33" s="13" t="s">
        <v>27</v>
      </c>
      <c r="B33" s="14">
        <f t="shared" si="2"/>
        <v>16926</v>
      </c>
      <c r="C33" s="14">
        <v>3750</v>
      </c>
      <c r="D33" s="15"/>
      <c r="E33" s="14">
        <v>8304</v>
      </c>
      <c r="F33" s="15"/>
      <c r="G33" s="14">
        <v>1333</v>
      </c>
      <c r="H33" s="15"/>
      <c r="I33" s="14">
        <v>268</v>
      </c>
      <c r="J33" s="15"/>
      <c r="K33" s="14">
        <v>191</v>
      </c>
      <c r="L33" s="15"/>
      <c r="M33" s="15">
        <v>187</v>
      </c>
      <c r="N33" s="15"/>
      <c r="O33" s="14">
        <v>61</v>
      </c>
      <c r="P33" s="15"/>
      <c r="Q33" s="15">
        <v>85</v>
      </c>
      <c r="R33" s="14">
        <v>2747</v>
      </c>
      <c r="S33" s="4"/>
      <c r="T33" s="4"/>
    </row>
    <row r="34" spans="1:20" ht="15.75">
      <c r="A34" s="13" t="s">
        <v>28</v>
      </c>
      <c r="B34" s="14">
        <f t="shared" si="2"/>
        <v>19287</v>
      </c>
      <c r="C34" s="14">
        <v>4080</v>
      </c>
      <c r="D34" s="15"/>
      <c r="E34" s="14">
        <v>9641</v>
      </c>
      <c r="F34" s="15"/>
      <c r="G34" s="14">
        <v>1824</v>
      </c>
      <c r="H34" s="15"/>
      <c r="I34" s="14">
        <v>418</v>
      </c>
      <c r="J34" s="15"/>
      <c r="K34" s="14">
        <v>271</v>
      </c>
      <c r="L34" s="15"/>
      <c r="M34" s="15">
        <v>375</v>
      </c>
      <c r="N34" s="15"/>
      <c r="O34" s="14">
        <v>67</v>
      </c>
      <c r="P34" s="15"/>
      <c r="Q34" s="15">
        <v>105</v>
      </c>
      <c r="R34" s="14">
        <v>2506</v>
      </c>
      <c r="S34" s="4"/>
      <c r="T34" s="4"/>
    </row>
    <row r="35" spans="1:20" ht="15.75">
      <c r="A35" s="13" t="s">
        <v>29</v>
      </c>
      <c r="B35" s="14">
        <f aca="true" t="shared" si="3" ref="B35:B40">SUM(C35:R35)</f>
        <v>17006</v>
      </c>
      <c r="C35" s="14">
        <v>3933</v>
      </c>
      <c r="D35" s="15"/>
      <c r="E35" s="14">
        <v>8500</v>
      </c>
      <c r="F35" s="15"/>
      <c r="G35" s="14">
        <v>1580</v>
      </c>
      <c r="H35" s="15"/>
      <c r="I35" s="14">
        <v>345</v>
      </c>
      <c r="J35" s="15"/>
      <c r="K35" s="14">
        <v>172</v>
      </c>
      <c r="L35" s="15"/>
      <c r="M35" s="15">
        <v>224</v>
      </c>
      <c r="N35" s="15"/>
      <c r="O35" s="14">
        <v>93</v>
      </c>
      <c r="P35" s="15"/>
      <c r="Q35" s="15">
        <v>98</v>
      </c>
      <c r="R35" s="14">
        <v>2061</v>
      </c>
      <c r="S35" s="4"/>
      <c r="T35" s="4"/>
    </row>
    <row r="36" spans="1:20" ht="15.75">
      <c r="A36" s="13" t="s">
        <v>30</v>
      </c>
      <c r="B36" s="14">
        <f t="shared" si="3"/>
        <v>3085</v>
      </c>
      <c r="C36" s="14">
        <v>582</v>
      </c>
      <c r="D36" s="15"/>
      <c r="E36" s="14">
        <v>1604</v>
      </c>
      <c r="F36" s="15"/>
      <c r="G36" s="14">
        <v>249</v>
      </c>
      <c r="H36" s="15"/>
      <c r="I36" s="14">
        <v>55</v>
      </c>
      <c r="J36" s="15"/>
      <c r="K36" s="14">
        <v>33</v>
      </c>
      <c r="L36" s="15"/>
      <c r="M36" s="15">
        <v>44</v>
      </c>
      <c r="N36" s="15"/>
      <c r="O36" s="14">
        <v>6</v>
      </c>
      <c r="P36" s="15"/>
      <c r="Q36" s="15">
        <v>16</v>
      </c>
      <c r="R36" s="14">
        <v>496</v>
      </c>
      <c r="S36" s="4"/>
      <c r="T36" s="4"/>
    </row>
    <row r="37" spans="1:20" ht="15.75">
      <c r="A37" s="13" t="s">
        <v>31</v>
      </c>
      <c r="B37" s="14">
        <f t="shared" si="3"/>
        <v>21080</v>
      </c>
      <c r="C37" s="14">
        <v>4164</v>
      </c>
      <c r="D37" s="15"/>
      <c r="E37" s="14">
        <v>10845</v>
      </c>
      <c r="F37" s="15"/>
      <c r="G37" s="14">
        <v>1715</v>
      </c>
      <c r="H37" s="15"/>
      <c r="I37" s="14">
        <v>310</v>
      </c>
      <c r="J37" s="15"/>
      <c r="K37" s="14">
        <v>238</v>
      </c>
      <c r="L37" s="15"/>
      <c r="M37" s="15">
        <v>296</v>
      </c>
      <c r="N37" s="15"/>
      <c r="O37" s="14">
        <v>89</v>
      </c>
      <c r="P37" s="15"/>
      <c r="Q37" s="15">
        <v>121</v>
      </c>
      <c r="R37" s="14">
        <v>3302</v>
      </c>
      <c r="S37" s="4"/>
      <c r="T37" s="4"/>
    </row>
    <row r="38" spans="1:20" ht="15.75">
      <c r="A38" s="13" t="s">
        <v>32</v>
      </c>
      <c r="B38" s="14">
        <f t="shared" si="3"/>
        <v>27051</v>
      </c>
      <c r="C38" s="14">
        <v>5918</v>
      </c>
      <c r="D38" s="15"/>
      <c r="E38" s="14">
        <v>14490</v>
      </c>
      <c r="F38" s="15"/>
      <c r="G38" s="14">
        <v>2092</v>
      </c>
      <c r="H38" s="15"/>
      <c r="I38" s="14">
        <v>573</v>
      </c>
      <c r="J38" s="15"/>
      <c r="K38" s="14">
        <v>281</v>
      </c>
      <c r="L38" s="15"/>
      <c r="M38" s="15">
        <v>331</v>
      </c>
      <c r="N38" s="15"/>
      <c r="O38" s="14">
        <v>76</v>
      </c>
      <c r="P38" s="15"/>
      <c r="Q38" s="15">
        <v>102</v>
      </c>
      <c r="R38" s="14">
        <v>3188</v>
      </c>
      <c r="S38" s="4"/>
      <c r="T38" s="4"/>
    </row>
    <row r="39" spans="1:20" ht="15.75">
      <c r="A39" s="13" t="s">
        <v>33</v>
      </c>
      <c r="B39" s="14">
        <f t="shared" si="3"/>
        <v>8835</v>
      </c>
      <c r="C39" s="14">
        <v>1870</v>
      </c>
      <c r="D39" s="15"/>
      <c r="E39" s="14">
        <v>4540</v>
      </c>
      <c r="F39" s="15"/>
      <c r="G39" s="14">
        <v>519</v>
      </c>
      <c r="H39" s="15"/>
      <c r="I39" s="14">
        <v>155</v>
      </c>
      <c r="J39" s="15"/>
      <c r="K39" s="14">
        <v>100</v>
      </c>
      <c r="L39" s="15"/>
      <c r="M39" s="15">
        <v>148</v>
      </c>
      <c r="N39" s="15"/>
      <c r="O39" s="14">
        <v>34</v>
      </c>
      <c r="P39" s="15"/>
      <c r="Q39" s="15">
        <v>30</v>
      </c>
      <c r="R39" s="14">
        <v>1439</v>
      </c>
      <c r="S39" s="4"/>
      <c r="T39" s="4"/>
    </row>
    <row r="40" spans="1:20" ht="15.75">
      <c r="A40" s="13" t="s">
        <v>34</v>
      </c>
      <c r="B40" s="14">
        <f t="shared" si="3"/>
        <v>20409</v>
      </c>
      <c r="C40" s="14">
        <v>5015</v>
      </c>
      <c r="D40" s="15"/>
      <c r="E40" s="14">
        <v>9568</v>
      </c>
      <c r="F40" s="15"/>
      <c r="G40" s="14">
        <v>1619</v>
      </c>
      <c r="H40" s="15"/>
      <c r="I40" s="14">
        <v>617</v>
      </c>
      <c r="J40" s="15"/>
      <c r="K40" s="14">
        <v>294</v>
      </c>
      <c r="L40" s="15"/>
      <c r="M40" s="15">
        <v>315</v>
      </c>
      <c r="N40" s="15"/>
      <c r="O40" s="14">
        <v>89</v>
      </c>
      <c r="P40" s="15"/>
      <c r="Q40" s="15">
        <v>167</v>
      </c>
      <c r="R40" s="14">
        <v>2725</v>
      </c>
      <c r="S40" s="4"/>
      <c r="T40" s="4"/>
    </row>
    <row r="41" spans="1:20" ht="15.75">
      <c r="A41" s="13" t="s">
        <v>35</v>
      </c>
      <c r="B41" s="14">
        <f aca="true" t="shared" si="4" ref="B41:B46">SUM(C41:R41)</f>
        <v>21607</v>
      </c>
      <c r="C41" s="14">
        <v>4804</v>
      </c>
      <c r="D41" s="15"/>
      <c r="E41" s="14">
        <v>10369</v>
      </c>
      <c r="F41" s="15"/>
      <c r="G41" s="14">
        <v>2022</v>
      </c>
      <c r="H41" s="15"/>
      <c r="I41" s="14">
        <v>412</v>
      </c>
      <c r="J41" s="15"/>
      <c r="K41" s="14">
        <v>239</v>
      </c>
      <c r="L41" s="15"/>
      <c r="M41" s="15">
        <v>360</v>
      </c>
      <c r="N41" s="15"/>
      <c r="O41" s="14">
        <v>87</v>
      </c>
      <c r="P41" s="15"/>
      <c r="Q41" s="15">
        <v>131</v>
      </c>
      <c r="R41" s="14">
        <v>3183</v>
      </c>
      <c r="S41" s="4"/>
      <c r="T41" s="4"/>
    </row>
    <row r="42" spans="1:20" ht="15.75">
      <c r="A42" s="13" t="s">
        <v>36</v>
      </c>
      <c r="B42" s="14">
        <f t="shared" si="4"/>
        <v>243178</v>
      </c>
      <c r="C42" s="14">
        <v>82360</v>
      </c>
      <c r="D42" s="15"/>
      <c r="E42" s="14">
        <v>97511</v>
      </c>
      <c r="F42" s="15"/>
      <c r="G42" s="14">
        <v>20346</v>
      </c>
      <c r="H42" s="15"/>
      <c r="I42" s="14">
        <v>7759</v>
      </c>
      <c r="J42" s="15"/>
      <c r="K42" s="14">
        <v>3126</v>
      </c>
      <c r="L42" s="15"/>
      <c r="M42" s="15">
        <v>2973</v>
      </c>
      <c r="N42" s="15"/>
      <c r="O42" s="14">
        <v>969</v>
      </c>
      <c r="P42" s="15"/>
      <c r="Q42" s="15">
        <v>1263</v>
      </c>
      <c r="R42" s="14">
        <v>26871</v>
      </c>
      <c r="S42" s="4"/>
      <c r="T42" s="4"/>
    </row>
    <row r="43" spans="1:20" ht="15.75">
      <c r="A43" s="13" t="s">
        <v>37</v>
      </c>
      <c r="B43" s="14">
        <f t="shared" si="4"/>
        <v>17928</v>
      </c>
      <c r="C43" s="14">
        <v>4177</v>
      </c>
      <c r="D43" s="15"/>
      <c r="E43" s="14">
        <v>8064</v>
      </c>
      <c r="F43" s="15"/>
      <c r="G43" s="14">
        <v>1405</v>
      </c>
      <c r="H43" s="15"/>
      <c r="I43" s="14">
        <v>317</v>
      </c>
      <c r="J43" s="15"/>
      <c r="K43" s="14">
        <v>184</v>
      </c>
      <c r="L43" s="15"/>
      <c r="M43" s="15">
        <v>196</v>
      </c>
      <c r="N43" s="15"/>
      <c r="O43" s="14">
        <v>57</v>
      </c>
      <c r="P43" s="15"/>
      <c r="Q43" s="15">
        <v>111</v>
      </c>
      <c r="R43" s="14">
        <v>3417</v>
      </c>
      <c r="S43" s="4"/>
      <c r="T43" s="4"/>
    </row>
    <row r="44" spans="1:20" ht="15.75">
      <c r="A44" s="13" t="s">
        <v>38</v>
      </c>
      <c r="B44" s="14">
        <f t="shared" si="4"/>
        <v>434824</v>
      </c>
      <c r="C44" s="14">
        <v>169754</v>
      </c>
      <c r="D44" s="15"/>
      <c r="E44" s="14">
        <v>178823</v>
      </c>
      <c r="F44" s="15"/>
      <c r="G44" s="14">
        <v>27075</v>
      </c>
      <c r="H44" s="15"/>
      <c r="I44" s="14">
        <v>2864</v>
      </c>
      <c r="J44" s="15"/>
      <c r="K44" s="14">
        <v>4445</v>
      </c>
      <c r="L44" s="15"/>
      <c r="M44" s="15">
        <v>7089</v>
      </c>
      <c r="N44" s="15"/>
      <c r="O44" s="14">
        <v>767</v>
      </c>
      <c r="P44" s="15"/>
      <c r="Q44" s="15">
        <v>1236</v>
      </c>
      <c r="R44" s="14">
        <v>42771</v>
      </c>
      <c r="S44" s="4"/>
      <c r="T44" s="4"/>
    </row>
    <row r="45" spans="1:20" ht="15.75">
      <c r="A45" s="13" t="s">
        <v>39</v>
      </c>
      <c r="B45" s="14">
        <f t="shared" si="4"/>
        <v>70291</v>
      </c>
      <c r="C45" s="14">
        <v>19046</v>
      </c>
      <c r="D45" s="15"/>
      <c r="E45" s="14">
        <v>34224</v>
      </c>
      <c r="F45" s="15"/>
      <c r="G45" s="14">
        <v>5341</v>
      </c>
      <c r="H45" s="15"/>
      <c r="I45" s="14">
        <v>1281</v>
      </c>
      <c r="J45" s="15"/>
      <c r="K45" s="14">
        <v>736</v>
      </c>
      <c r="L45" s="15"/>
      <c r="M45" s="15">
        <v>1186</v>
      </c>
      <c r="N45" s="15"/>
      <c r="O45" s="14">
        <v>187</v>
      </c>
      <c r="P45" s="15"/>
      <c r="Q45" s="15">
        <v>358</v>
      </c>
      <c r="R45" s="14">
        <v>7932</v>
      </c>
      <c r="S45" s="4"/>
      <c r="T45" s="4"/>
    </row>
    <row r="46" spans="1:20" ht="15.75">
      <c r="A46" s="13" t="s">
        <v>40</v>
      </c>
      <c r="B46" s="14">
        <f t="shared" si="4"/>
        <v>78516</v>
      </c>
      <c r="C46" s="14">
        <v>17448</v>
      </c>
      <c r="D46" s="15"/>
      <c r="E46" s="14">
        <v>40725</v>
      </c>
      <c r="F46" s="15"/>
      <c r="G46" s="14">
        <v>6324</v>
      </c>
      <c r="H46" s="15"/>
      <c r="I46" s="14">
        <v>1118</v>
      </c>
      <c r="J46" s="15"/>
      <c r="K46" s="14">
        <v>686</v>
      </c>
      <c r="L46" s="15"/>
      <c r="M46" s="15">
        <v>1324</v>
      </c>
      <c r="N46" s="15"/>
      <c r="O46" s="14">
        <v>302</v>
      </c>
      <c r="P46" s="15"/>
      <c r="Q46" s="15">
        <v>375</v>
      </c>
      <c r="R46" s="14">
        <v>10214</v>
      </c>
      <c r="S46" s="4"/>
      <c r="T46" s="4"/>
    </row>
    <row r="47" spans="1:20" ht="15.75">
      <c r="A47" s="13" t="s">
        <v>41</v>
      </c>
      <c r="B47" s="14">
        <f aca="true" t="shared" si="5" ref="B47:B52">SUM(C47:R47)</f>
        <v>153952</v>
      </c>
      <c r="C47" s="14">
        <v>42875</v>
      </c>
      <c r="D47" s="15"/>
      <c r="E47" s="14">
        <v>76600</v>
      </c>
      <c r="F47" s="15"/>
      <c r="G47" s="14">
        <v>13401</v>
      </c>
      <c r="H47" s="15"/>
      <c r="I47" s="14">
        <v>3033</v>
      </c>
      <c r="J47" s="15"/>
      <c r="K47" s="14">
        <v>1557</v>
      </c>
      <c r="L47" s="15"/>
      <c r="M47" s="15">
        <v>1892</v>
      </c>
      <c r="N47" s="15"/>
      <c r="O47" s="14">
        <v>758</v>
      </c>
      <c r="P47" s="15"/>
      <c r="Q47" s="15">
        <v>710</v>
      </c>
      <c r="R47" s="14">
        <v>13126</v>
      </c>
      <c r="S47" s="4"/>
      <c r="T47" s="4"/>
    </row>
    <row r="48" spans="1:20" ht="15.75">
      <c r="A48" s="13" t="s">
        <v>42</v>
      </c>
      <c r="B48" s="14">
        <f t="shared" si="5"/>
        <v>32825</v>
      </c>
      <c r="C48" s="14">
        <v>9111</v>
      </c>
      <c r="D48" s="15"/>
      <c r="E48" s="14">
        <v>14535</v>
      </c>
      <c r="F48" s="15"/>
      <c r="G48" s="14">
        <v>2652</v>
      </c>
      <c r="H48" s="15"/>
      <c r="I48" s="14">
        <v>1157</v>
      </c>
      <c r="J48" s="15"/>
      <c r="K48" s="14">
        <v>417</v>
      </c>
      <c r="L48" s="15"/>
      <c r="M48" s="15">
        <v>420</v>
      </c>
      <c r="N48" s="15"/>
      <c r="O48" s="14">
        <v>124</v>
      </c>
      <c r="P48" s="15"/>
      <c r="Q48" s="15">
        <v>226</v>
      </c>
      <c r="R48" s="14">
        <v>4183</v>
      </c>
      <c r="S48" s="4"/>
      <c r="T48" s="4"/>
    </row>
    <row r="49" spans="1:20" ht="15.75">
      <c r="A49" s="13" t="s">
        <v>43</v>
      </c>
      <c r="B49" s="14">
        <f t="shared" si="5"/>
        <v>88371</v>
      </c>
      <c r="C49" s="14">
        <v>28158</v>
      </c>
      <c r="D49" s="15"/>
      <c r="E49" s="14">
        <v>37381</v>
      </c>
      <c r="F49" s="15"/>
      <c r="G49" s="14">
        <v>5997</v>
      </c>
      <c r="H49" s="15"/>
      <c r="I49" s="14">
        <v>1288</v>
      </c>
      <c r="J49" s="15"/>
      <c r="K49" s="14">
        <v>865</v>
      </c>
      <c r="L49" s="15"/>
      <c r="M49" s="15">
        <v>1873</v>
      </c>
      <c r="N49" s="15"/>
      <c r="O49" s="14">
        <v>332</v>
      </c>
      <c r="P49" s="15"/>
      <c r="Q49" s="15">
        <v>481</v>
      </c>
      <c r="R49" s="14">
        <v>11996</v>
      </c>
      <c r="S49" s="4"/>
      <c r="T49" s="4"/>
    </row>
    <row r="50" spans="1:20" ht="15.75">
      <c r="A50" s="13" t="s">
        <v>44</v>
      </c>
      <c r="B50" s="14">
        <f t="shared" si="5"/>
        <v>11819</v>
      </c>
      <c r="C50" s="14">
        <v>2469</v>
      </c>
      <c r="D50" s="15"/>
      <c r="E50" s="14">
        <v>6037</v>
      </c>
      <c r="F50" s="15"/>
      <c r="G50" s="14">
        <v>902</v>
      </c>
      <c r="H50" s="15"/>
      <c r="I50" s="14">
        <v>329</v>
      </c>
      <c r="J50" s="15"/>
      <c r="K50" s="14">
        <v>141</v>
      </c>
      <c r="L50" s="15"/>
      <c r="M50" s="15">
        <v>145</v>
      </c>
      <c r="N50" s="15"/>
      <c r="O50" s="14">
        <v>47</v>
      </c>
      <c r="P50" s="15"/>
      <c r="Q50" s="15">
        <v>61</v>
      </c>
      <c r="R50" s="14">
        <v>1688</v>
      </c>
      <c r="S50" s="4"/>
      <c r="T50" s="4"/>
    </row>
    <row r="51" spans="1:20" ht="15.75">
      <c r="A51" s="13" t="s">
        <v>45</v>
      </c>
      <c r="B51" s="14">
        <f t="shared" si="5"/>
        <v>36764</v>
      </c>
      <c r="C51" s="14">
        <v>7321</v>
      </c>
      <c r="D51" s="15"/>
      <c r="E51" s="14">
        <v>18442</v>
      </c>
      <c r="F51" s="15"/>
      <c r="G51" s="14">
        <v>3054</v>
      </c>
      <c r="H51" s="15"/>
      <c r="I51" s="14">
        <v>783</v>
      </c>
      <c r="J51" s="15"/>
      <c r="K51" s="14">
        <v>360</v>
      </c>
      <c r="L51" s="15"/>
      <c r="M51" s="15">
        <v>422</v>
      </c>
      <c r="N51" s="15"/>
      <c r="O51" s="14">
        <v>183</v>
      </c>
      <c r="P51" s="15"/>
      <c r="Q51" s="15">
        <v>214</v>
      </c>
      <c r="R51" s="14">
        <v>5985</v>
      </c>
      <c r="S51" s="4"/>
      <c r="T51" s="4"/>
    </row>
    <row r="52" spans="1:20" ht="15.75">
      <c r="A52" s="13" t="s">
        <v>46</v>
      </c>
      <c r="B52" s="14">
        <f t="shared" si="5"/>
        <v>19425</v>
      </c>
      <c r="C52" s="14">
        <v>4824</v>
      </c>
      <c r="D52" s="15"/>
      <c r="E52" s="14">
        <v>9526</v>
      </c>
      <c r="F52" s="15"/>
      <c r="G52" s="14">
        <v>1386</v>
      </c>
      <c r="H52" s="15"/>
      <c r="I52" s="14">
        <v>377</v>
      </c>
      <c r="J52" s="15"/>
      <c r="K52" s="14">
        <v>188</v>
      </c>
      <c r="L52" s="15"/>
      <c r="M52" s="15">
        <v>205</v>
      </c>
      <c r="N52" s="15"/>
      <c r="O52" s="14">
        <v>150</v>
      </c>
      <c r="P52" s="15"/>
      <c r="Q52" s="15">
        <v>124</v>
      </c>
      <c r="R52" s="14">
        <v>2645</v>
      </c>
      <c r="S52" s="4"/>
      <c r="T52" s="4"/>
    </row>
    <row r="53" spans="1:20" ht="15.75">
      <c r="A53" s="13" t="s">
        <v>47</v>
      </c>
      <c r="B53" s="14">
        <f aca="true" t="shared" si="6" ref="B53:B58">SUM(C53:R53)</f>
        <v>30031</v>
      </c>
      <c r="C53" s="14">
        <v>8486</v>
      </c>
      <c r="D53" s="15"/>
      <c r="E53" s="14">
        <v>12678</v>
      </c>
      <c r="F53" s="15"/>
      <c r="G53" s="14">
        <v>3431</v>
      </c>
      <c r="H53" s="15"/>
      <c r="I53" s="14">
        <v>418</v>
      </c>
      <c r="J53" s="15"/>
      <c r="K53" s="14">
        <v>351</v>
      </c>
      <c r="L53" s="15"/>
      <c r="M53" s="15">
        <v>616</v>
      </c>
      <c r="N53" s="15"/>
      <c r="O53" s="14">
        <v>127</v>
      </c>
      <c r="P53" s="15"/>
      <c r="Q53" s="15">
        <v>177</v>
      </c>
      <c r="R53" s="14">
        <v>3747</v>
      </c>
      <c r="S53" s="4"/>
      <c r="T53" s="4"/>
    </row>
    <row r="54" spans="1:20" ht="15.75">
      <c r="A54" s="13" t="s">
        <v>48</v>
      </c>
      <c r="B54" s="14">
        <f t="shared" si="6"/>
        <v>56452</v>
      </c>
      <c r="C54" s="14">
        <v>15804</v>
      </c>
      <c r="D54" s="15"/>
      <c r="E54" s="14">
        <v>25842</v>
      </c>
      <c r="F54" s="15"/>
      <c r="G54" s="14">
        <v>5198</v>
      </c>
      <c r="H54" s="15"/>
      <c r="I54" s="14">
        <v>1669</v>
      </c>
      <c r="J54" s="15"/>
      <c r="K54" s="14">
        <v>763</v>
      </c>
      <c r="L54" s="15"/>
      <c r="M54" s="15">
        <v>733</v>
      </c>
      <c r="N54" s="15"/>
      <c r="O54" s="14">
        <v>298</v>
      </c>
      <c r="P54" s="15"/>
      <c r="Q54" s="15">
        <v>291</v>
      </c>
      <c r="R54" s="14">
        <v>5854</v>
      </c>
      <c r="S54" s="4"/>
      <c r="T54" s="4"/>
    </row>
    <row r="55" spans="1:20" ht="15.75">
      <c r="A55" s="13" t="s">
        <v>49</v>
      </c>
      <c r="B55" s="14">
        <f t="shared" si="6"/>
        <v>87576</v>
      </c>
      <c r="C55" s="14">
        <v>35960</v>
      </c>
      <c r="D55" s="15"/>
      <c r="E55" s="14">
        <v>30603</v>
      </c>
      <c r="F55" s="15"/>
      <c r="G55" s="14">
        <v>6462</v>
      </c>
      <c r="H55" s="15"/>
      <c r="I55" s="14">
        <v>964</v>
      </c>
      <c r="J55" s="15"/>
      <c r="K55" s="14">
        <v>1407</v>
      </c>
      <c r="L55" s="15"/>
      <c r="M55" s="15">
        <v>1263</v>
      </c>
      <c r="N55" s="15"/>
      <c r="O55" s="14">
        <v>250</v>
      </c>
      <c r="P55" s="15"/>
      <c r="Q55" s="15">
        <v>337</v>
      </c>
      <c r="R55" s="14">
        <v>10330</v>
      </c>
      <c r="S55" s="4"/>
      <c r="T55" s="4"/>
    </row>
    <row r="56" spans="1:20" ht="15.75">
      <c r="A56" s="13" t="s">
        <v>50</v>
      </c>
      <c r="B56" s="14">
        <f t="shared" si="6"/>
        <v>30979</v>
      </c>
      <c r="C56" s="14">
        <v>9091</v>
      </c>
      <c r="D56" s="15"/>
      <c r="E56" s="14">
        <v>14146</v>
      </c>
      <c r="F56" s="15"/>
      <c r="G56" s="14">
        <v>1416</v>
      </c>
      <c r="H56" s="15"/>
      <c r="I56" s="14">
        <v>633</v>
      </c>
      <c r="J56" s="15"/>
      <c r="K56" s="14">
        <v>323</v>
      </c>
      <c r="L56" s="15"/>
      <c r="M56" s="15">
        <v>307</v>
      </c>
      <c r="N56" s="15"/>
      <c r="O56" s="14">
        <v>139</v>
      </c>
      <c r="P56" s="15"/>
      <c r="Q56" s="15">
        <v>159</v>
      </c>
      <c r="R56" s="14">
        <v>4765</v>
      </c>
      <c r="S56" s="4"/>
      <c r="T56" s="4"/>
    </row>
    <row r="57" spans="1:20" ht="15.75">
      <c r="A57" s="13" t="s">
        <v>51</v>
      </c>
      <c r="B57" s="14">
        <f t="shared" si="6"/>
        <v>70226</v>
      </c>
      <c r="C57" s="14">
        <v>17611</v>
      </c>
      <c r="D57" s="15"/>
      <c r="E57" s="14">
        <v>35221</v>
      </c>
      <c r="F57" s="15"/>
      <c r="G57" s="14">
        <v>5611</v>
      </c>
      <c r="H57" s="15"/>
      <c r="I57" s="14">
        <v>1604</v>
      </c>
      <c r="J57" s="15"/>
      <c r="K57" s="14">
        <v>800</v>
      </c>
      <c r="L57" s="15"/>
      <c r="M57" s="15">
        <v>887</v>
      </c>
      <c r="N57" s="15"/>
      <c r="O57" s="14">
        <v>238</v>
      </c>
      <c r="P57" s="15"/>
      <c r="Q57" s="15">
        <v>372</v>
      </c>
      <c r="R57" s="14">
        <v>7882</v>
      </c>
      <c r="S57" s="4"/>
      <c r="T57" s="4"/>
    </row>
    <row r="58" spans="1:20" ht="15.75">
      <c r="A58" s="13" t="s">
        <v>52</v>
      </c>
      <c r="B58" s="14">
        <f t="shared" si="6"/>
        <v>55240</v>
      </c>
      <c r="C58" s="14">
        <v>16014</v>
      </c>
      <c r="D58" s="15"/>
      <c r="E58" s="14">
        <v>25466</v>
      </c>
      <c r="F58" s="15"/>
      <c r="G58" s="14">
        <v>4507</v>
      </c>
      <c r="H58" s="15"/>
      <c r="I58" s="14">
        <v>1281</v>
      </c>
      <c r="J58" s="15"/>
      <c r="K58" s="14">
        <v>729</v>
      </c>
      <c r="L58" s="15"/>
      <c r="M58" s="15">
        <v>624</v>
      </c>
      <c r="N58" s="15"/>
      <c r="O58" s="14">
        <v>191</v>
      </c>
      <c r="P58" s="15"/>
      <c r="Q58" s="15">
        <v>287</v>
      </c>
      <c r="R58" s="14">
        <v>6141</v>
      </c>
      <c r="S58" s="4"/>
      <c r="T58" s="4"/>
    </row>
    <row r="59" spans="1:20" ht="15.75">
      <c r="A59" s="13" t="s">
        <v>53</v>
      </c>
      <c r="B59" s="14">
        <f aca="true" t="shared" si="7" ref="B59:B64">SUM(C59:R59)</f>
        <v>10868</v>
      </c>
      <c r="C59" s="14">
        <v>2535</v>
      </c>
      <c r="D59" s="15"/>
      <c r="E59" s="14">
        <v>5459</v>
      </c>
      <c r="F59" s="15"/>
      <c r="G59" s="14">
        <v>1106</v>
      </c>
      <c r="H59" s="15"/>
      <c r="I59" s="14">
        <v>253</v>
      </c>
      <c r="J59" s="15"/>
      <c r="K59" s="14">
        <v>118</v>
      </c>
      <c r="L59" s="15"/>
      <c r="M59" s="15">
        <v>133</v>
      </c>
      <c r="N59" s="15"/>
      <c r="O59" s="14">
        <v>46</v>
      </c>
      <c r="P59" s="15"/>
      <c r="Q59" s="15">
        <v>62</v>
      </c>
      <c r="R59" s="14">
        <v>1156</v>
      </c>
      <c r="S59" s="4"/>
      <c r="T59" s="4"/>
    </row>
    <row r="60" spans="1:20" ht="15.75">
      <c r="A60" s="13" t="s">
        <v>54</v>
      </c>
      <c r="B60" s="14">
        <f t="shared" si="7"/>
        <v>6193</v>
      </c>
      <c r="C60" s="14">
        <v>1312</v>
      </c>
      <c r="D60" s="15"/>
      <c r="E60" s="14">
        <v>3073</v>
      </c>
      <c r="F60" s="15"/>
      <c r="G60" s="14">
        <v>395</v>
      </c>
      <c r="H60" s="15"/>
      <c r="I60" s="14">
        <v>116</v>
      </c>
      <c r="J60" s="15"/>
      <c r="K60" s="14">
        <v>64</v>
      </c>
      <c r="L60" s="15"/>
      <c r="M60" s="15">
        <v>97</v>
      </c>
      <c r="N60" s="15"/>
      <c r="O60" s="14">
        <v>33</v>
      </c>
      <c r="P60" s="15"/>
      <c r="Q60" s="15">
        <v>57</v>
      </c>
      <c r="R60" s="14">
        <v>1046</v>
      </c>
      <c r="S60" s="4"/>
      <c r="T60" s="4"/>
    </row>
    <row r="61" spans="1:20" ht="15.75">
      <c r="A61" s="13" t="s">
        <v>55</v>
      </c>
      <c r="B61" s="14">
        <f t="shared" si="7"/>
        <v>10882</v>
      </c>
      <c r="C61" s="14">
        <v>2558</v>
      </c>
      <c r="D61" s="15"/>
      <c r="E61" s="14">
        <v>5410</v>
      </c>
      <c r="F61" s="15"/>
      <c r="G61" s="14">
        <v>752</v>
      </c>
      <c r="H61" s="15"/>
      <c r="I61" s="14">
        <v>250</v>
      </c>
      <c r="J61" s="15"/>
      <c r="K61" s="14">
        <v>88</v>
      </c>
      <c r="L61" s="15"/>
      <c r="M61" s="15">
        <v>198</v>
      </c>
      <c r="N61" s="15"/>
      <c r="O61" s="14">
        <v>66</v>
      </c>
      <c r="P61" s="15"/>
      <c r="Q61" s="15">
        <v>62</v>
      </c>
      <c r="R61" s="14">
        <v>1498</v>
      </c>
      <c r="S61" s="4"/>
      <c r="T61" s="4"/>
    </row>
    <row r="62" spans="1:20" ht="15.75">
      <c r="A62" s="13" t="s">
        <v>56</v>
      </c>
      <c r="B62" s="14">
        <f t="shared" si="7"/>
        <v>29646</v>
      </c>
      <c r="C62" s="14">
        <v>5388</v>
      </c>
      <c r="D62" s="15"/>
      <c r="E62" s="14">
        <v>15832</v>
      </c>
      <c r="F62" s="15"/>
      <c r="G62" s="14">
        <v>1595</v>
      </c>
      <c r="H62" s="15"/>
      <c r="I62" s="14">
        <v>586</v>
      </c>
      <c r="J62" s="15"/>
      <c r="K62" s="14">
        <v>247</v>
      </c>
      <c r="L62" s="15"/>
      <c r="M62" s="15">
        <v>571</v>
      </c>
      <c r="N62" s="15"/>
      <c r="O62" s="14">
        <v>100</v>
      </c>
      <c r="P62" s="15"/>
      <c r="Q62" s="15">
        <v>150</v>
      </c>
      <c r="R62" s="14">
        <v>5177</v>
      </c>
      <c r="S62" s="4"/>
      <c r="T62" s="4"/>
    </row>
    <row r="63" spans="1:20" ht="15.75">
      <c r="A63" s="13" t="s">
        <v>57</v>
      </c>
      <c r="B63" s="14">
        <f t="shared" si="7"/>
        <v>377312</v>
      </c>
      <c r="C63" s="14">
        <v>138126</v>
      </c>
      <c r="D63" s="15"/>
      <c r="E63" s="14">
        <v>147432</v>
      </c>
      <c r="F63" s="15"/>
      <c r="G63" s="14">
        <v>29831</v>
      </c>
      <c r="H63" s="15"/>
      <c r="I63" s="14">
        <v>5311</v>
      </c>
      <c r="J63" s="15"/>
      <c r="K63" s="14">
        <v>5032</v>
      </c>
      <c r="L63" s="15"/>
      <c r="M63" s="15">
        <v>8279</v>
      </c>
      <c r="N63" s="15"/>
      <c r="O63" s="14">
        <v>978</v>
      </c>
      <c r="P63" s="15"/>
      <c r="Q63" s="15">
        <v>1606</v>
      </c>
      <c r="R63" s="14">
        <v>40717</v>
      </c>
      <c r="S63" s="4"/>
      <c r="T63" s="4"/>
    </row>
    <row r="64" spans="1:20" ht="15.75">
      <c r="A64" s="13" t="s">
        <v>58</v>
      </c>
      <c r="B64" s="14">
        <f t="shared" si="7"/>
        <v>21978</v>
      </c>
      <c r="C64" s="14">
        <v>8140</v>
      </c>
      <c r="D64" s="15"/>
      <c r="E64" s="14">
        <v>8360</v>
      </c>
      <c r="F64" s="15"/>
      <c r="G64" s="14">
        <v>1347</v>
      </c>
      <c r="H64" s="15"/>
      <c r="I64" s="14">
        <v>317</v>
      </c>
      <c r="J64" s="15"/>
      <c r="K64" s="14">
        <v>271</v>
      </c>
      <c r="L64" s="15"/>
      <c r="M64" s="15">
        <v>270</v>
      </c>
      <c r="N64" s="15"/>
      <c r="O64" s="14">
        <v>112</v>
      </c>
      <c r="P64" s="15"/>
      <c r="Q64" s="15">
        <v>138</v>
      </c>
      <c r="R64" s="14">
        <v>3023</v>
      </c>
      <c r="S64" s="4"/>
      <c r="T64" s="4"/>
    </row>
    <row r="65" spans="1:20" ht="15.75">
      <c r="A65" s="13" t="s">
        <v>59</v>
      </c>
      <c r="B65" s="14">
        <f aca="true" t="shared" si="8" ref="B65:B70">SUM(C65:R65)</f>
        <v>16942</v>
      </c>
      <c r="C65" s="14">
        <v>3789</v>
      </c>
      <c r="D65" s="15"/>
      <c r="E65" s="14">
        <v>8698</v>
      </c>
      <c r="F65" s="15"/>
      <c r="G65" s="14">
        <v>1115</v>
      </c>
      <c r="H65" s="15"/>
      <c r="I65" s="14">
        <v>259</v>
      </c>
      <c r="J65" s="15"/>
      <c r="K65" s="14">
        <v>170</v>
      </c>
      <c r="L65" s="15"/>
      <c r="M65" s="15">
        <v>329</v>
      </c>
      <c r="N65" s="15"/>
      <c r="O65" s="14">
        <v>62</v>
      </c>
      <c r="P65" s="15"/>
      <c r="Q65" s="15">
        <v>143</v>
      </c>
      <c r="R65" s="14">
        <v>2377</v>
      </c>
      <c r="S65" s="4"/>
      <c r="T65" s="4"/>
    </row>
    <row r="66" spans="1:20" ht="15.75">
      <c r="A66" s="13" t="s">
        <v>60</v>
      </c>
      <c r="B66" s="14">
        <f t="shared" si="8"/>
        <v>28903</v>
      </c>
      <c r="C66" s="14">
        <v>11247</v>
      </c>
      <c r="D66" s="15"/>
      <c r="E66" s="14">
        <v>10625</v>
      </c>
      <c r="F66" s="15"/>
      <c r="G66" s="14">
        <v>1170</v>
      </c>
      <c r="H66" s="15"/>
      <c r="I66" s="14">
        <v>566</v>
      </c>
      <c r="J66" s="15"/>
      <c r="K66" s="14">
        <v>419</v>
      </c>
      <c r="L66" s="15"/>
      <c r="M66" s="15">
        <v>252</v>
      </c>
      <c r="N66" s="15"/>
      <c r="O66" s="14">
        <v>398</v>
      </c>
      <c r="P66" s="15"/>
      <c r="Q66" s="15">
        <v>203</v>
      </c>
      <c r="R66" s="14">
        <v>4023</v>
      </c>
      <c r="S66" s="4"/>
      <c r="T66" s="4"/>
    </row>
    <row r="67" spans="1:20" ht="15.75">
      <c r="A67" s="13" t="s">
        <v>61</v>
      </c>
      <c r="B67" s="14">
        <f t="shared" si="8"/>
        <v>61378</v>
      </c>
      <c r="C67" s="14">
        <v>19842</v>
      </c>
      <c r="D67" s="15"/>
      <c r="E67" s="14">
        <v>24846</v>
      </c>
      <c r="F67" s="15"/>
      <c r="G67" s="14">
        <v>4969</v>
      </c>
      <c r="H67" s="15"/>
      <c r="I67" s="14">
        <v>991</v>
      </c>
      <c r="J67" s="15"/>
      <c r="K67" s="14">
        <v>961</v>
      </c>
      <c r="L67" s="15"/>
      <c r="M67" s="15">
        <v>851</v>
      </c>
      <c r="N67" s="15"/>
      <c r="O67" s="14">
        <v>607</v>
      </c>
      <c r="P67" s="15"/>
      <c r="Q67" s="15">
        <v>529</v>
      </c>
      <c r="R67" s="14">
        <v>7782</v>
      </c>
      <c r="S67" s="4"/>
      <c r="T67" s="4"/>
    </row>
    <row r="68" spans="1:20" ht="15.75">
      <c r="A68" s="13" t="s">
        <v>62</v>
      </c>
      <c r="B68" s="14">
        <f t="shared" si="8"/>
        <v>21113</v>
      </c>
      <c r="C68" s="14">
        <v>5090</v>
      </c>
      <c r="D68" s="15"/>
      <c r="E68" s="14">
        <v>10119</v>
      </c>
      <c r="F68" s="15"/>
      <c r="G68" s="14">
        <v>1351</v>
      </c>
      <c r="H68" s="15"/>
      <c r="I68" s="14">
        <v>416</v>
      </c>
      <c r="J68" s="15"/>
      <c r="K68" s="14">
        <v>268</v>
      </c>
      <c r="L68" s="15"/>
      <c r="M68" s="15">
        <v>256</v>
      </c>
      <c r="N68" s="15"/>
      <c r="O68" s="14">
        <v>81</v>
      </c>
      <c r="P68" s="15"/>
      <c r="Q68" s="15">
        <v>139</v>
      </c>
      <c r="R68" s="14">
        <v>3393</v>
      </c>
      <c r="S68" s="4"/>
      <c r="T68" s="4"/>
    </row>
    <row r="69" spans="1:20" ht="15.75">
      <c r="A69" s="13" t="s">
        <v>63</v>
      </c>
      <c r="B69" s="14">
        <f t="shared" si="8"/>
        <v>18135</v>
      </c>
      <c r="C69" s="14">
        <v>4058</v>
      </c>
      <c r="D69" s="15"/>
      <c r="E69" s="14">
        <v>8907</v>
      </c>
      <c r="F69" s="15"/>
      <c r="G69" s="14">
        <v>1282</v>
      </c>
      <c r="H69" s="15"/>
      <c r="I69" s="14">
        <v>370</v>
      </c>
      <c r="J69" s="15"/>
      <c r="K69" s="14">
        <v>229</v>
      </c>
      <c r="L69" s="15"/>
      <c r="M69" s="15">
        <v>251</v>
      </c>
      <c r="N69" s="15"/>
      <c r="O69" s="14">
        <v>67</v>
      </c>
      <c r="P69" s="15"/>
      <c r="Q69" s="15">
        <v>109</v>
      </c>
      <c r="R69" s="14">
        <v>2862</v>
      </c>
      <c r="S69" s="4"/>
      <c r="T69" s="4"/>
    </row>
    <row r="70" spans="1:20" ht="15.75">
      <c r="A70" s="13" t="s">
        <v>64</v>
      </c>
      <c r="B70" s="14">
        <f t="shared" si="8"/>
        <v>27836</v>
      </c>
      <c r="C70" s="14">
        <v>6122</v>
      </c>
      <c r="D70" s="15"/>
      <c r="E70" s="14">
        <v>12992</v>
      </c>
      <c r="F70" s="15"/>
      <c r="G70" s="14">
        <v>2918</v>
      </c>
      <c r="H70" s="15"/>
      <c r="I70" s="14">
        <v>964</v>
      </c>
      <c r="J70" s="15"/>
      <c r="K70" s="14">
        <v>411</v>
      </c>
      <c r="L70" s="15"/>
      <c r="M70" s="15">
        <v>505</v>
      </c>
      <c r="N70" s="15"/>
      <c r="O70" s="14">
        <v>107</v>
      </c>
      <c r="P70" s="15"/>
      <c r="Q70" s="15">
        <v>179</v>
      </c>
      <c r="R70" s="14">
        <v>3638</v>
      </c>
      <c r="S70" s="4"/>
      <c r="T70" s="4"/>
    </row>
    <row r="71" spans="1:20" ht="15.75">
      <c r="A71" s="13" t="s">
        <v>65</v>
      </c>
      <c r="B71" s="14">
        <f>SUM(C71:R71)</f>
        <v>275711</v>
      </c>
      <c r="C71" s="14">
        <v>124564</v>
      </c>
      <c r="D71" s="15"/>
      <c r="E71" s="14">
        <v>93841</v>
      </c>
      <c r="F71" s="15"/>
      <c r="G71" s="14">
        <v>16993</v>
      </c>
      <c r="H71" s="15"/>
      <c r="I71" s="14">
        <v>3286</v>
      </c>
      <c r="J71" s="15"/>
      <c r="K71" s="14">
        <v>3529</v>
      </c>
      <c r="L71" s="15"/>
      <c r="M71" s="15">
        <v>3248</v>
      </c>
      <c r="N71" s="15"/>
      <c r="O71" s="14">
        <v>758</v>
      </c>
      <c r="P71" s="15"/>
      <c r="Q71" s="15">
        <v>1026</v>
      </c>
      <c r="R71" s="14">
        <v>28466</v>
      </c>
      <c r="S71" s="4"/>
      <c r="T71" s="4"/>
    </row>
    <row r="72" spans="1:20" ht="15.75">
      <c r="A72" s="13" t="s">
        <v>66</v>
      </c>
      <c r="B72" s="14">
        <f>SUM(C72:R72)</f>
        <v>13263</v>
      </c>
      <c r="C72" s="14">
        <v>2659</v>
      </c>
      <c r="D72" s="15"/>
      <c r="E72" s="14">
        <v>7157</v>
      </c>
      <c r="F72" s="15"/>
      <c r="G72" s="14">
        <v>1104</v>
      </c>
      <c r="H72" s="15"/>
      <c r="I72" s="14">
        <v>278</v>
      </c>
      <c r="J72" s="15"/>
      <c r="K72" s="14">
        <v>113</v>
      </c>
      <c r="L72" s="15"/>
      <c r="M72" s="15">
        <v>282</v>
      </c>
      <c r="N72" s="15"/>
      <c r="O72" s="14">
        <v>33</v>
      </c>
      <c r="P72" s="15"/>
      <c r="Q72" s="15">
        <v>65</v>
      </c>
      <c r="R72" s="14">
        <v>1572</v>
      </c>
      <c r="S72" s="4"/>
      <c r="T72" s="4"/>
    </row>
    <row r="73" spans="1:20" ht="15.75">
      <c r="A73" s="13" t="s">
        <v>67</v>
      </c>
      <c r="B73" s="14">
        <f>SUM(C73:R73)</f>
        <v>7502</v>
      </c>
      <c r="C73" s="14">
        <v>1743</v>
      </c>
      <c r="D73" s="15"/>
      <c r="E73" s="14">
        <v>3674</v>
      </c>
      <c r="F73" s="15"/>
      <c r="G73" s="14">
        <v>497</v>
      </c>
      <c r="H73" s="15"/>
      <c r="I73" s="14">
        <v>157</v>
      </c>
      <c r="J73" s="15"/>
      <c r="K73" s="14">
        <v>77</v>
      </c>
      <c r="L73" s="15"/>
      <c r="M73" s="15">
        <v>107</v>
      </c>
      <c r="N73" s="15"/>
      <c r="O73" s="14">
        <v>33</v>
      </c>
      <c r="P73" s="15"/>
      <c r="Q73" s="15">
        <v>47</v>
      </c>
      <c r="R73" s="14">
        <v>1167</v>
      </c>
      <c r="S73" s="4"/>
      <c r="T73" s="4"/>
    </row>
    <row r="74" spans="1:20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4"/>
      <c r="T74" s="4"/>
    </row>
    <row r="75" spans="1:20" ht="15.75">
      <c r="A75" s="34" t="s">
        <v>107</v>
      </c>
      <c r="B75" s="31"/>
      <c r="C75" s="31"/>
      <c r="D75" s="32"/>
      <c r="E75" s="31"/>
      <c r="F75" s="32"/>
      <c r="G75" s="32"/>
      <c r="H75" s="32"/>
      <c r="I75" s="32"/>
      <c r="J75" s="4"/>
      <c r="K75" s="32"/>
      <c r="L75" s="32"/>
      <c r="M75" s="32"/>
      <c r="N75" s="32"/>
      <c r="O75" s="32"/>
      <c r="P75" s="32"/>
      <c r="Q75" s="32"/>
      <c r="R75" s="32"/>
      <c r="S75" s="4"/>
      <c r="T75" s="4"/>
    </row>
    <row r="76" spans="1:20" ht="15.75">
      <c r="A76" s="4"/>
      <c r="B76" s="32"/>
      <c r="C76" s="32"/>
      <c r="D76" s="32"/>
      <c r="E76" s="32"/>
      <c r="F76" s="32"/>
      <c r="G76" s="32"/>
      <c r="H76" s="32"/>
      <c r="I76" s="32"/>
      <c r="J76" s="4"/>
      <c r="K76" s="32"/>
      <c r="L76" s="32"/>
      <c r="M76" s="32"/>
      <c r="N76" s="32"/>
      <c r="O76" s="32"/>
      <c r="P76" s="32"/>
      <c r="Q76" s="32"/>
      <c r="R76" s="32"/>
      <c r="S76" s="4"/>
      <c r="T76" s="4"/>
    </row>
    <row r="77" spans="1:20" ht="15.75">
      <c r="A77" s="4"/>
      <c r="B77" s="32"/>
      <c r="C77" s="32"/>
      <c r="D77" s="32"/>
      <c r="E77" s="32"/>
      <c r="F77" s="32"/>
      <c r="G77" s="32"/>
      <c r="H77" s="32"/>
      <c r="I77" s="32"/>
      <c r="J77" s="4"/>
      <c r="K77" s="32"/>
      <c r="L77" s="32"/>
      <c r="M77" s="32"/>
      <c r="N77" s="32"/>
      <c r="O77" s="32"/>
      <c r="P77" s="32"/>
      <c r="Q77" s="32"/>
      <c r="R77" s="32"/>
      <c r="S77" s="4"/>
      <c r="T77" s="4"/>
    </row>
    <row r="78" spans="1:20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2"/>
      <c r="N78" s="4"/>
      <c r="O78" s="4"/>
      <c r="P78" s="4"/>
      <c r="Q78" s="32"/>
      <c r="R78" s="4"/>
      <c r="S78" s="4"/>
      <c r="T78" s="4"/>
    </row>
    <row r="79" spans="1:20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</sheetData>
  <sheetProtection/>
  <hyperlinks>
    <hyperlink ref="A75" r:id="rId1" display="SOURCE:  New York State Board of Elections."/>
  </hyperlinks>
  <printOptions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">
      <selection activeCell="A1" sqref="A1"/>
    </sheetView>
  </sheetViews>
  <sheetFormatPr defaultColWidth="13.77734375" defaultRowHeight="15.75"/>
  <cols>
    <col min="1" max="1" width="18.77734375" style="0" customWidth="1"/>
    <col min="2" max="3" width="13.77734375" style="0" customWidth="1"/>
    <col min="4" max="4" width="1.77734375" style="0" customWidth="1"/>
    <col min="5" max="5" width="13.77734375" style="0" customWidth="1"/>
    <col min="6" max="6" width="1.77734375" style="0" customWidth="1"/>
    <col min="7" max="7" width="13.77734375" style="0" customWidth="1"/>
    <col min="8" max="8" width="1.77734375" style="0" customWidth="1"/>
    <col min="9" max="9" width="13.77734375" style="0" customWidth="1"/>
    <col min="10" max="10" width="1.77734375" style="0" customWidth="1"/>
    <col min="11" max="11" width="13.77734375" style="0" customWidth="1"/>
    <col min="12" max="12" width="1.77734375" style="0" customWidth="1"/>
    <col min="13" max="13" width="13.77734375" style="0" customWidth="1"/>
    <col min="14" max="14" width="1.77734375" style="0" customWidth="1"/>
    <col min="15" max="15" width="13.77734375" style="0" customWidth="1"/>
    <col min="16" max="16" width="1.77734375" style="0" customWidth="1"/>
  </cols>
  <sheetData>
    <row r="1" spans="1:19" ht="20.25">
      <c r="A1" s="21" t="s">
        <v>73</v>
      </c>
      <c r="B1" s="6"/>
      <c r="C1" s="6"/>
      <c r="D1" s="4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0.25">
      <c r="A2" s="21" t="s">
        <v>123</v>
      </c>
      <c r="B2" s="6"/>
      <c r="C2" s="6"/>
      <c r="D2" s="4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9.25">
      <c r="A4" s="7"/>
      <c r="B4" s="8"/>
      <c r="C4" s="25" t="s">
        <v>127</v>
      </c>
      <c r="D4" s="7"/>
      <c r="E4" s="25" t="s">
        <v>119</v>
      </c>
      <c r="F4" s="7"/>
      <c r="G4" s="25" t="s">
        <v>119</v>
      </c>
      <c r="H4" s="7"/>
      <c r="I4" s="25" t="s">
        <v>128</v>
      </c>
      <c r="J4" s="7"/>
      <c r="K4" s="25" t="s">
        <v>127</v>
      </c>
      <c r="L4" s="7"/>
      <c r="M4" s="27" t="s">
        <v>129</v>
      </c>
      <c r="N4" s="7"/>
      <c r="O4" s="25" t="s">
        <v>130</v>
      </c>
      <c r="P4" s="7"/>
      <c r="Q4" s="27" t="s">
        <v>114</v>
      </c>
      <c r="R4" s="7"/>
      <c r="S4" s="4"/>
    </row>
    <row r="5" spans="1:19" ht="29.25">
      <c r="A5" s="9" t="s">
        <v>1</v>
      </c>
      <c r="B5" s="10" t="s">
        <v>86</v>
      </c>
      <c r="C5" s="10" t="s">
        <v>124</v>
      </c>
      <c r="D5" s="11"/>
      <c r="E5" s="23" t="s">
        <v>117</v>
      </c>
      <c r="F5" s="11"/>
      <c r="G5" s="10" t="s">
        <v>105</v>
      </c>
      <c r="H5" s="11"/>
      <c r="I5" s="23" t="s">
        <v>125</v>
      </c>
      <c r="J5" s="11"/>
      <c r="K5" s="10" t="s">
        <v>106</v>
      </c>
      <c r="L5" s="11"/>
      <c r="M5" s="24" t="s">
        <v>98</v>
      </c>
      <c r="N5" s="11"/>
      <c r="O5" s="23" t="s">
        <v>126</v>
      </c>
      <c r="P5" s="11"/>
      <c r="Q5" s="30" t="s">
        <v>2</v>
      </c>
      <c r="R5" s="23" t="s">
        <v>116</v>
      </c>
      <c r="S5" s="4"/>
    </row>
    <row r="6" spans="1:19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.75">
      <c r="A7" s="13" t="s">
        <v>3</v>
      </c>
      <c r="B7" s="31">
        <v>5325323</v>
      </c>
      <c r="C7" s="31">
        <v>2097083</v>
      </c>
      <c r="D7" s="32"/>
      <c r="E7" s="31">
        <v>1988567</v>
      </c>
      <c r="F7" s="32"/>
      <c r="G7" s="31">
        <v>305961</v>
      </c>
      <c r="H7" s="32"/>
      <c r="I7" s="31">
        <v>85649</v>
      </c>
      <c r="J7" s="4"/>
      <c r="K7" s="31">
        <v>109105</v>
      </c>
      <c r="L7" s="32"/>
      <c r="M7" s="32">
        <v>13416</v>
      </c>
      <c r="N7" s="32"/>
      <c r="O7" s="31">
        <v>37500</v>
      </c>
      <c r="P7" s="32"/>
      <c r="Q7" s="32">
        <v>19202</v>
      </c>
      <c r="R7" s="31">
        <v>668840</v>
      </c>
      <c r="S7" s="4"/>
    </row>
    <row r="8" spans="1:19" ht="15.75">
      <c r="A8" s="4"/>
      <c r="B8" s="31"/>
      <c r="C8" s="31"/>
      <c r="D8" s="32"/>
      <c r="E8" s="31"/>
      <c r="F8" s="32"/>
      <c r="G8" s="31"/>
      <c r="H8" s="32"/>
      <c r="I8" s="31"/>
      <c r="J8" s="4"/>
      <c r="K8" s="31"/>
      <c r="L8" s="32"/>
      <c r="M8" s="32"/>
      <c r="N8" s="32"/>
      <c r="O8" s="31"/>
      <c r="P8" s="32"/>
      <c r="Q8" s="32"/>
      <c r="R8" s="31"/>
      <c r="S8" s="4"/>
    </row>
    <row r="9" spans="1:19" ht="15.75">
      <c r="A9" s="13" t="s">
        <v>4</v>
      </c>
      <c r="B9" s="31">
        <v>1576160</v>
      </c>
      <c r="C9" s="31">
        <v>824387</v>
      </c>
      <c r="D9" s="32"/>
      <c r="E9" s="31">
        <v>343954</v>
      </c>
      <c r="F9" s="32"/>
      <c r="G9" s="31">
        <v>45342</v>
      </c>
      <c r="H9" s="32"/>
      <c r="I9" s="31">
        <v>12182</v>
      </c>
      <c r="J9" s="4"/>
      <c r="K9" s="31">
        <v>42170</v>
      </c>
      <c r="L9" s="32"/>
      <c r="M9" s="32">
        <v>3577</v>
      </c>
      <c r="N9" s="32"/>
      <c r="O9" s="31">
        <v>4655</v>
      </c>
      <c r="P9" s="32"/>
      <c r="Q9" s="32">
        <v>6000</v>
      </c>
      <c r="R9" s="31">
        <v>293893</v>
      </c>
      <c r="S9" s="4"/>
    </row>
    <row r="10" spans="1:19" ht="15.75">
      <c r="A10" s="13" t="s">
        <v>5</v>
      </c>
      <c r="B10" s="31">
        <f>SUM(C10:R10)</f>
        <v>221561</v>
      </c>
      <c r="C10" s="31">
        <v>120246</v>
      </c>
      <c r="D10" s="32"/>
      <c r="E10" s="31">
        <v>34989</v>
      </c>
      <c r="F10" s="32"/>
      <c r="G10" s="31">
        <v>4959</v>
      </c>
      <c r="H10" s="32"/>
      <c r="I10" s="31">
        <v>1962</v>
      </c>
      <c r="J10" s="4"/>
      <c r="K10" s="31">
        <v>4733</v>
      </c>
      <c r="L10" s="32"/>
      <c r="M10" s="32">
        <v>525</v>
      </c>
      <c r="N10" s="32"/>
      <c r="O10" s="31">
        <v>730</v>
      </c>
      <c r="P10" s="32"/>
      <c r="Q10" s="32">
        <v>850</v>
      </c>
      <c r="R10" s="31">
        <v>52567</v>
      </c>
      <c r="S10" s="4"/>
    </row>
    <row r="11" spans="1:19" ht="15.75">
      <c r="A11" s="13" t="s">
        <v>6</v>
      </c>
      <c r="B11" s="31">
        <f>SUM(C11:R11)</f>
        <v>441923</v>
      </c>
      <c r="C11" s="31">
        <v>224900</v>
      </c>
      <c r="D11" s="32"/>
      <c r="E11" s="31">
        <v>93132</v>
      </c>
      <c r="F11" s="32"/>
      <c r="G11" s="31">
        <v>11310</v>
      </c>
      <c r="H11" s="32"/>
      <c r="I11" s="31">
        <v>2865</v>
      </c>
      <c r="J11" s="4"/>
      <c r="K11" s="31">
        <v>10184</v>
      </c>
      <c r="L11" s="32"/>
      <c r="M11" s="32">
        <v>1067</v>
      </c>
      <c r="N11" s="32"/>
      <c r="O11" s="31">
        <v>1262</v>
      </c>
      <c r="P11" s="32"/>
      <c r="Q11" s="32">
        <v>1642</v>
      </c>
      <c r="R11" s="31">
        <v>95561</v>
      </c>
      <c r="S11" s="4"/>
    </row>
    <row r="12" spans="1:19" ht="15.75">
      <c r="A12" s="13" t="s">
        <v>7</v>
      </c>
      <c r="B12" s="31">
        <f>SUM(C12:R12)</f>
        <v>385521</v>
      </c>
      <c r="C12" s="31">
        <v>252275</v>
      </c>
      <c r="D12" s="32"/>
      <c r="E12" s="31">
        <v>57965</v>
      </c>
      <c r="F12" s="32"/>
      <c r="G12" s="31">
        <v>4609</v>
      </c>
      <c r="H12" s="32"/>
      <c r="I12" s="31">
        <v>1800</v>
      </c>
      <c r="J12" s="4"/>
      <c r="K12" s="31">
        <v>15421</v>
      </c>
      <c r="L12" s="32"/>
      <c r="M12" s="32">
        <v>933</v>
      </c>
      <c r="N12" s="32"/>
      <c r="O12" s="31">
        <v>968</v>
      </c>
      <c r="P12" s="32"/>
      <c r="Q12" s="32">
        <v>1314</v>
      </c>
      <c r="R12" s="31">
        <v>50236</v>
      </c>
      <c r="S12" s="4"/>
    </row>
    <row r="13" spans="1:19" ht="15.75">
      <c r="A13" s="13" t="s">
        <v>8</v>
      </c>
      <c r="B13" s="31">
        <f>SUM(C13:R13)</f>
        <v>416809</v>
      </c>
      <c r="C13" s="31">
        <v>195073</v>
      </c>
      <c r="D13" s="32"/>
      <c r="E13" s="31">
        <v>109792</v>
      </c>
      <c r="F13" s="32"/>
      <c r="G13" s="31">
        <v>15478</v>
      </c>
      <c r="H13" s="32"/>
      <c r="I13" s="31">
        <v>3734</v>
      </c>
      <c r="J13" s="4"/>
      <c r="K13" s="31">
        <v>9962</v>
      </c>
      <c r="L13" s="32"/>
      <c r="M13" s="32">
        <v>873</v>
      </c>
      <c r="N13" s="32"/>
      <c r="O13" s="31">
        <v>1341</v>
      </c>
      <c r="P13" s="32"/>
      <c r="Q13" s="32">
        <v>1667</v>
      </c>
      <c r="R13" s="31">
        <v>78889</v>
      </c>
      <c r="S13" s="4"/>
    </row>
    <row r="14" spans="1:19" ht="15.75">
      <c r="A14" s="13" t="s">
        <v>9</v>
      </c>
      <c r="B14" s="31">
        <f>SUM(C14:R14)</f>
        <v>110346</v>
      </c>
      <c r="C14" s="31">
        <v>31893</v>
      </c>
      <c r="D14" s="32"/>
      <c r="E14" s="31">
        <v>48076</v>
      </c>
      <c r="F14" s="32"/>
      <c r="G14" s="31">
        <v>8986</v>
      </c>
      <c r="H14" s="32"/>
      <c r="I14" s="31">
        <v>1821</v>
      </c>
      <c r="J14" s="4"/>
      <c r="K14" s="31">
        <v>1870</v>
      </c>
      <c r="L14" s="32"/>
      <c r="M14" s="32">
        <v>179</v>
      </c>
      <c r="N14" s="32"/>
      <c r="O14" s="31">
        <v>354</v>
      </c>
      <c r="P14" s="32"/>
      <c r="Q14" s="32">
        <v>527</v>
      </c>
      <c r="R14" s="31">
        <v>16640</v>
      </c>
      <c r="S14" s="4"/>
    </row>
    <row r="15" spans="1:19" ht="15.75">
      <c r="A15" s="4"/>
      <c r="B15" s="31" t="s">
        <v>0</v>
      </c>
      <c r="C15" s="31"/>
      <c r="D15" s="32"/>
      <c r="E15" s="31"/>
      <c r="F15" s="32"/>
      <c r="G15" s="31"/>
      <c r="H15" s="32"/>
      <c r="I15" s="31"/>
      <c r="J15" s="4"/>
      <c r="K15" s="31"/>
      <c r="L15" s="32"/>
      <c r="M15" s="32"/>
      <c r="N15" s="32"/>
      <c r="O15" s="31"/>
      <c r="P15" s="32"/>
      <c r="Q15" s="32"/>
      <c r="R15" s="31"/>
      <c r="S15" s="4"/>
    </row>
    <row r="16" spans="1:19" ht="15.75">
      <c r="A16" s="13" t="s">
        <v>10</v>
      </c>
      <c r="B16" s="31">
        <v>3749163</v>
      </c>
      <c r="C16" s="31">
        <v>1272696</v>
      </c>
      <c r="D16" s="32"/>
      <c r="E16" s="31">
        <v>1644613</v>
      </c>
      <c r="F16" s="32"/>
      <c r="G16" s="31">
        <v>260619</v>
      </c>
      <c r="H16" s="32"/>
      <c r="I16" s="31">
        <v>73467</v>
      </c>
      <c r="J16" s="4"/>
      <c r="K16" s="31">
        <v>66935</v>
      </c>
      <c r="L16" s="32"/>
      <c r="M16" s="32">
        <v>9839</v>
      </c>
      <c r="N16" s="32"/>
      <c r="O16" s="31">
        <v>32845</v>
      </c>
      <c r="P16" s="32"/>
      <c r="Q16" s="32">
        <v>13202</v>
      </c>
      <c r="R16" s="31">
        <v>374947</v>
      </c>
      <c r="S16" s="4"/>
    </row>
    <row r="17" spans="1:19" ht="15.75">
      <c r="A17" s="13" t="s">
        <v>11</v>
      </c>
      <c r="B17" s="31">
        <f aca="true" t="shared" si="0" ref="B17:B64">SUM(C17:R17)</f>
        <v>129079</v>
      </c>
      <c r="C17" s="31">
        <v>63604</v>
      </c>
      <c r="D17" s="32"/>
      <c r="E17" s="31">
        <v>44080</v>
      </c>
      <c r="F17" s="32"/>
      <c r="G17" s="31">
        <v>6071</v>
      </c>
      <c r="H17" s="32"/>
      <c r="I17" s="31">
        <v>1511</v>
      </c>
      <c r="J17" s="4"/>
      <c r="K17" s="31">
        <v>2963</v>
      </c>
      <c r="L17" s="32"/>
      <c r="M17" s="32">
        <v>317</v>
      </c>
      <c r="N17" s="32"/>
      <c r="O17" s="31">
        <v>674</v>
      </c>
      <c r="P17" s="32"/>
      <c r="Q17" s="32">
        <v>516</v>
      </c>
      <c r="R17" s="31">
        <v>9343</v>
      </c>
      <c r="S17" s="4"/>
    </row>
    <row r="18" spans="1:19" ht="15.75">
      <c r="A18" s="13" t="s">
        <v>12</v>
      </c>
      <c r="B18" s="31">
        <f t="shared" si="0"/>
        <v>15721</v>
      </c>
      <c r="C18" s="31">
        <v>3493</v>
      </c>
      <c r="D18" s="32"/>
      <c r="E18" s="31">
        <v>8651</v>
      </c>
      <c r="F18" s="32"/>
      <c r="G18" s="31">
        <v>956</v>
      </c>
      <c r="H18" s="32"/>
      <c r="I18" s="31">
        <v>296</v>
      </c>
      <c r="J18" s="4"/>
      <c r="K18" s="31">
        <v>225</v>
      </c>
      <c r="L18" s="32"/>
      <c r="M18" s="32">
        <v>57</v>
      </c>
      <c r="N18" s="32"/>
      <c r="O18" s="31">
        <v>156</v>
      </c>
      <c r="P18" s="32"/>
      <c r="Q18" s="32">
        <v>67</v>
      </c>
      <c r="R18" s="31">
        <v>1820</v>
      </c>
      <c r="S18" s="4"/>
    </row>
    <row r="19" spans="1:19" ht="15.75">
      <c r="A19" s="13" t="s">
        <v>13</v>
      </c>
      <c r="B19" s="31">
        <f t="shared" si="0"/>
        <v>79968</v>
      </c>
      <c r="C19" s="31">
        <v>23059</v>
      </c>
      <c r="D19" s="32"/>
      <c r="E19" s="31">
        <v>39800</v>
      </c>
      <c r="F19" s="32"/>
      <c r="G19" s="31">
        <v>3611</v>
      </c>
      <c r="H19" s="32"/>
      <c r="I19" s="31">
        <v>1015</v>
      </c>
      <c r="J19" s="4"/>
      <c r="K19" s="31">
        <v>1181</v>
      </c>
      <c r="L19" s="32"/>
      <c r="M19" s="32">
        <v>227</v>
      </c>
      <c r="N19" s="32"/>
      <c r="O19" s="31">
        <v>706</v>
      </c>
      <c r="P19" s="32"/>
      <c r="Q19" s="32">
        <v>435</v>
      </c>
      <c r="R19" s="31">
        <v>9934</v>
      </c>
      <c r="S19" s="4"/>
    </row>
    <row r="20" spans="1:19" ht="15.75">
      <c r="A20" s="13" t="s">
        <v>14</v>
      </c>
      <c r="B20" s="31">
        <f t="shared" si="0"/>
        <v>28520</v>
      </c>
      <c r="C20" s="31">
        <v>7571</v>
      </c>
      <c r="D20" s="32"/>
      <c r="E20" s="31">
        <v>14646</v>
      </c>
      <c r="F20" s="32"/>
      <c r="G20" s="31">
        <v>2219</v>
      </c>
      <c r="H20" s="32"/>
      <c r="I20" s="31">
        <v>565</v>
      </c>
      <c r="J20" s="4"/>
      <c r="K20" s="31">
        <v>511</v>
      </c>
      <c r="L20" s="32"/>
      <c r="M20" s="32">
        <v>86</v>
      </c>
      <c r="N20" s="32"/>
      <c r="O20" s="31">
        <v>222</v>
      </c>
      <c r="P20" s="32"/>
      <c r="Q20" s="32">
        <v>77</v>
      </c>
      <c r="R20" s="31">
        <v>2623</v>
      </c>
      <c r="S20" s="4"/>
    </row>
    <row r="21" spans="1:19" ht="15.75">
      <c r="A21" s="13" t="s">
        <v>15</v>
      </c>
      <c r="B21" s="31">
        <f t="shared" si="0"/>
        <v>28545</v>
      </c>
      <c r="C21" s="31">
        <v>8266</v>
      </c>
      <c r="D21" s="32"/>
      <c r="E21" s="31">
        <v>12270</v>
      </c>
      <c r="F21" s="32"/>
      <c r="G21" s="31">
        <v>2825</v>
      </c>
      <c r="H21" s="32"/>
      <c r="I21" s="31">
        <v>573</v>
      </c>
      <c r="J21" s="4"/>
      <c r="K21" s="31">
        <v>618</v>
      </c>
      <c r="L21" s="32"/>
      <c r="M21" s="32">
        <v>167</v>
      </c>
      <c r="N21" s="32"/>
      <c r="O21" s="31">
        <v>263</v>
      </c>
      <c r="P21" s="32"/>
      <c r="Q21" s="32">
        <v>140</v>
      </c>
      <c r="R21" s="31">
        <v>3423</v>
      </c>
      <c r="S21" s="4"/>
    </row>
    <row r="22" spans="1:19" ht="15.75">
      <c r="A22" s="13" t="s">
        <v>16</v>
      </c>
      <c r="B22" s="31">
        <f t="shared" si="0"/>
        <v>49250</v>
      </c>
      <c r="C22" s="31">
        <v>15401</v>
      </c>
      <c r="D22" s="32"/>
      <c r="E22" s="31">
        <v>23473</v>
      </c>
      <c r="F22" s="32"/>
      <c r="G22" s="31">
        <v>2949</v>
      </c>
      <c r="H22" s="32"/>
      <c r="I22" s="31">
        <v>880</v>
      </c>
      <c r="J22" s="4"/>
      <c r="K22" s="31">
        <v>716</v>
      </c>
      <c r="L22" s="32"/>
      <c r="M22" s="32">
        <v>87</v>
      </c>
      <c r="N22" s="32"/>
      <c r="O22" s="31">
        <v>339</v>
      </c>
      <c r="P22" s="32"/>
      <c r="Q22" s="32">
        <v>235</v>
      </c>
      <c r="R22" s="31">
        <v>5170</v>
      </c>
      <c r="S22" s="4"/>
    </row>
    <row r="23" spans="1:19" ht="15.75">
      <c r="A23" s="13" t="s">
        <v>17</v>
      </c>
      <c r="B23" s="31">
        <f t="shared" si="0"/>
        <v>30823</v>
      </c>
      <c r="C23" s="31">
        <v>7972</v>
      </c>
      <c r="D23" s="32"/>
      <c r="E23" s="31">
        <v>15557</v>
      </c>
      <c r="F23" s="32"/>
      <c r="G23" s="31">
        <v>1185</v>
      </c>
      <c r="H23" s="32"/>
      <c r="I23" s="31">
        <v>803</v>
      </c>
      <c r="J23" s="4"/>
      <c r="K23" s="31">
        <v>439</v>
      </c>
      <c r="L23" s="32"/>
      <c r="M23" s="32">
        <v>114</v>
      </c>
      <c r="N23" s="32"/>
      <c r="O23" s="31">
        <v>395</v>
      </c>
      <c r="P23" s="32"/>
      <c r="Q23" s="32">
        <v>97</v>
      </c>
      <c r="R23" s="31">
        <v>4261</v>
      </c>
      <c r="S23" s="4"/>
    </row>
    <row r="24" spans="1:19" ht="15.75">
      <c r="A24" s="13" t="s">
        <v>18</v>
      </c>
      <c r="B24" s="31">
        <f t="shared" si="0"/>
        <v>17627</v>
      </c>
      <c r="C24" s="31">
        <v>3941</v>
      </c>
      <c r="D24" s="32"/>
      <c r="E24" s="31">
        <v>9502</v>
      </c>
      <c r="F24" s="32"/>
      <c r="G24" s="31">
        <v>1273</v>
      </c>
      <c r="H24" s="32"/>
      <c r="I24" s="31">
        <v>296</v>
      </c>
      <c r="J24" s="4"/>
      <c r="K24" s="31">
        <v>314</v>
      </c>
      <c r="L24" s="32"/>
      <c r="M24" s="32">
        <v>63</v>
      </c>
      <c r="N24" s="32"/>
      <c r="O24" s="31">
        <v>219</v>
      </c>
      <c r="P24" s="32"/>
      <c r="Q24" s="32">
        <v>84</v>
      </c>
      <c r="R24" s="31">
        <v>1935</v>
      </c>
      <c r="S24" s="4"/>
    </row>
    <row r="25" spans="1:19" ht="15.75">
      <c r="A25" s="13" t="s">
        <v>19</v>
      </c>
      <c r="B25" s="31">
        <f t="shared" si="0"/>
        <v>25399</v>
      </c>
      <c r="C25" s="31">
        <v>9059</v>
      </c>
      <c r="D25" s="32"/>
      <c r="E25" s="31">
        <v>9963</v>
      </c>
      <c r="F25" s="32"/>
      <c r="G25" s="31">
        <v>903</v>
      </c>
      <c r="H25" s="32"/>
      <c r="I25" s="31">
        <v>663</v>
      </c>
      <c r="J25" s="4"/>
      <c r="K25" s="31">
        <v>511</v>
      </c>
      <c r="L25" s="32"/>
      <c r="M25" s="32">
        <v>101</v>
      </c>
      <c r="N25" s="32"/>
      <c r="O25" s="31">
        <v>217</v>
      </c>
      <c r="P25" s="32"/>
      <c r="Q25" s="32">
        <v>111</v>
      </c>
      <c r="R25" s="31">
        <v>3871</v>
      </c>
      <c r="S25" s="4"/>
    </row>
    <row r="26" spans="1:19" ht="15.75">
      <c r="A26" s="13" t="s">
        <v>20</v>
      </c>
      <c r="B26" s="31">
        <f t="shared" si="0"/>
        <v>25342</v>
      </c>
      <c r="C26" s="31">
        <v>8360</v>
      </c>
      <c r="D26" s="32"/>
      <c r="E26" s="31">
        <v>10743</v>
      </c>
      <c r="F26" s="32"/>
      <c r="G26" s="31">
        <v>2508</v>
      </c>
      <c r="H26" s="32"/>
      <c r="I26" s="31">
        <v>309</v>
      </c>
      <c r="J26" s="4"/>
      <c r="K26" s="31">
        <v>554</v>
      </c>
      <c r="L26" s="32"/>
      <c r="M26" s="32">
        <v>72</v>
      </c>
      <c r="N26" s="32"/>
      <c r="O26" s="31">
        <v>198</v>
      </c>
      <c r="P26" s="32"/>
      <c r="Q26" s="32">
        <v>103</v>
      </c>
      <c r="R26" s="31">
        <v>2495</v>
      </c>
      <c r="S26" s="4"/>
    </row>
    <row r="27" spans="1:19" ht="15.75">
      <c r="A27" s="13" t="s">
        <v>21</v>
      </c>
      <c r="B27" s="31">
        <f t="shared" si="0"/>
        <v>16697</v>
      </c>
      <c r="C27" s="31">
        <v>5075</v>
      </c>
      <c r="D27" s="32"/>
      <c r="E27" s="31">
        <v>7528</v>
      </c>
      <c r="F27" s="32"/>
      <c r="G27" s="31">
        <v>1212</v>
      </c>
      <c r="H27" s="32"/>
      <c r="I27" s="31">
        <v>284</v>
      </c>
      <c r="J27" s="4"/>
      <c r="K27" s="31">
        <v>332</v>
      </c>
      <c r="L27" s="32"/>
      <c r="M27" s="32">
        <v>78</v>
      </c>
      <c r="N27" s="32"/>
      <c r="O27" s="31">
        <v>144</v>
      </c>
      <c r="P27" s="32"/>
      <c r="Q27" s="32">
        <v>103</v>
      </c>
      <c r="R27" s="31">
        <v>1941</v>
      </c>
      <c r="S27" s="4"/>
    </row>
    <row r="28" spans="1:19" ht="15.75">
      <c r="A28" s="13" t="s">
        <v>22</v>
      </c>
      <c r="B28" s="31">
        <f t="shared" si="0"/>
        <v>17426</v>
      </c>
      <c r="C28" s="31">
        <v>4259</v>
      </c>
      <c r="D28" s="32"/>
      <c r="E28" s="31">
        <v>8937</v>
      </c>
      <c r="F28" s="32"/>
      <c r="G28" s="31">
        <v>1290</v>
      </c>
      <c r="H28" s="32"/>
      <c r="I28" s="31">
        <v>256</v>
      </c>
      <c r="J28" s="4"/>
      <c r="K28" s="31">
        <v>349</v>
      </c>
      <c r="L28" s="32"/>
      <c r="M28" s="32">
        <v>69</v>
      </c>
      <c r="N28" s="32"/>
      <c r="O28" s="31">
        <v>159</v>
      </c>
      <c r="P28" s="32"/>
      <c r="Q28" s="32">
        <v>69</v>
      </c>
      <c r="R28" s="31">
        <v>2038</v>
      </c>
      <c r="S28" s="4"/>
    </row>
    <row r="29" spans="1:19" ht="15.75">
      <c r="A29" s="13" t="s">
        <v>23</v>
      </c>
      <c r="B29" s="31">
        <f t="shared" si="0"/>
        <v>89509</v>
      </c>
      <c r="C29" s="31">
        <v>27797</v>
      </c>
      <c r="D29" s="32"/>
      <c r="E29" s="31">
        <v>41049</v>
      </c>
      <c r="F29" s="32"/>
      <c r="G29" s="31">
        <v>6150</v>
      </c>
      <c r="H29" s="32"/>
      <c r="I29" s="31">
        <v>2057</v>
      </c>
      <c r="J29" s="4"/>
      <c r="K29" s="31">
        <v>1485</v>
      </c>
      <c r="L29" s="32"/>
      <c r="M29" s="32">
        <v>198</v>
      </c>
      <c r="N29" s="32"/>
      <c r="O29" s="31">
        <v>609</v>
      </c>
      <c r="P29" s="32"/>
      <c r="Q29" s="32">
        <v>346</v>
      </c>
      <c r="R29" s="31">
        <v>9818</v>
      </c>
      <c r="S29" s="4"/>
    </row>
    <row r="30" spans="1:19" ht="15.75">
      <c r="A30" s="13" t="s">
        <v>24</v>
      </c>
      <c r="B30" s="31">
        <f t="shared" si="0"/>
        <v>345665</v>
      </c>
      <c r="C30" s="31">
        <v>100142</v>
      </c>
      <c r="D30" s="32"/>
      <c r="E30" s="31">
        <v>175067</v>
      </c>
      <c r="F30" s="32"/>
      <c r="G30" s="31">
        <v>25925</v>
      </c>
      <c r="H30" s="32"/>
      <c r="I30" s="31">
        <v>5254</v>
      </c>
      <c r="J30" s="4"/>
      <c r="K30" s="31">
        <v>5964</v>
      </c>
      <c r="L30" s="32"/>
      <c r="M30" s="32">
        <v>854</v>
      </c>
      <c r="N30" s="32"/>
      <c r="O30" s="31">
        <v>1544</v>
      </c>
      <c r="P30" s="32"/>
      <c r="Q30" s="32">
        <v>871</v>
      </c>
      <c r="R30" s="31">
        <v>30044</v>
      </c>
      <c r="S30" s="4"/>
    </row>
    <row r="31" spans="1:19" ht="15.75">
      <c r="A31" s="13" t="s">
        <v>25</v>
      </c>
      <c r="B31" s="31">
        <f t="shared" si="0"/>
        <v>15847</v>
      </c>
      <c r="C31" s="31">
        <v>3907</v>
      </c>
      <c r="D31" s="32"/>
      <c r="E31" s="31">
        <v>7189</v>
      </c>
      <c r="F31" s="32"/>
      <c r="G31" s="31">
        <v>646</v>
      </c>
      <c r="H31" s="32"/>
      <c r="I31" s="31">
        <v>394</v>
      </c>
      <c r="J31" s="4"/>
      <c r="K31" s="31">
        <v>275</v>
      </c>
      <c r="L31" s="32"/>
      <c r="M31" s="32">
        <v>66</v>
      </c>
      <c r="N31" s="32"/>
      <c r="O31" s="31">
        <v>130</v>
      </c>
      <c r="P31" s="32"/>
      <c r="Q31" s="32">
        <v>74</v>
      </c>
      <c r="R31" s="31">
        <v>3166</v>
      </c>
      <c r="S31" s="4"/>
    </row>
    <row r="32" spans="1:19" ht="15.75">
      <c r="A32" s="13" t="s">
        <v>26</v>
      </c>
      <c r="B32" s="31">
        <f t="shared" si="0"/>
        <v>15209</v>
      </c>
      <c r="C32" s="31">
        <v>5491</v>
      </c>
      <c r="D32" s="32"/>
      <c r="E32" s="31">
        <v>5776</v>
      </c>
      <c r="F32" s="32"/>
      <c r="G32" s="31">
        <v>506</v>
      </c>
      <c r="H32" s="32"/>
      <c r="I32" s="31">
        <v>400</v>
      </c>
      <c r="J32" s="4"/>
      <c r="K32" s="31">
        <v>225</v>
      </c>
      <c r="L32" s="32"/>
      <c r="M32" s="32">
        <v>67</v>
      </c>
      <c r="N32" s="32"/>
      <c r="O32" s="31">
        <v>135</v>
      </c>
      <c r="P32" s="32"/>
      <c r="Q32" s="32">
        <v>65</v>
      </c>
      <c r="R32" s="31">
        <v>2544</v>
      </c>
      <c r="S32" s="4"/>
    </row>
    <row r="33" spans="1:19" ht="15.75">
      <c r="A33" s="13" t="s">
        <v>27</v>
      </c>
      <c r="B33" s="31">
        <f t="shared" si="0"/>
        <v>18909</v>
      </c>
      <c r="C33" s="31">
        <v>5096</v>
      </c>
      <c r="D33" s="32"/>
      <c r="E33" s="31">
        <v>9069</v>
      </c>
      <c r="F33" s="32"/>
      <c r="G33" s="31">
        <v>1322</v>
      </c>
      <c r="H33" s="32"/>
      <c r="I33" s="31">
        <v>314</v>
      </c>
      <c r="J33" s="4"/>
      <c r="K33" s="31">
        <v>334</v>
      </c>
      <c r="L33" s="32"/>
      <c r="M33" s="32">
        <v>75</v>
      </c>
      <c r="N33" s="32"/>
      <c r="O33" s="31">
        <v>181</v>
      </c>
      <c r="P33" s="32"/>
      <c r="Q33" s="32">
        <v>73</v>
      </c>
      <c r="R33" s="31">
        <v>2445</v>
      </c>
      <c r="S33" s="4"/>
    </row>
    <row r="34" spans="1:19" ht="15.75">
      <c r="A34" s="13" t="s">
        <v>28</v>
      </c>
      <c r="B34" s="31">
        <f t="shared" si="0"/>
        <v>21041</v>
      </c>
      <c r="C34" s="31">
        <v>4816</v>
      </c>
      <c r="D34" s="32"/>
      <c r="E34" s="31">
        <v>10615</v>
      </c>
      <c r="F34" s="32"/>
      <c r="G34" s="31">
        <v>1827</v>
      </c>
      <c r="H34" s="32"/>
      <c r="I34" s="31">
        <v>508</v>
      </c>
      <c r="J34" s="4"/>
      <c r="K34" s="31">
        <v>374</v>
      </c>
      <c r="L34" s="32"/>
      <c r="M34" s="32">
        <v>84</v>
      </c>
      <c r="N34" s="32"/>
      <c r="O34" s="31">
        <v>357</v>
      </c>
      <c r="P34" s="32"/>
      <c r="Q34" s="32">
        <v>95</v>
      </c>
      <c r="R34" s="31">
        <v>2365</v>
      </c>
      <c r="S34" s="4"/>
    </row>
    <row r="35" spans="1:19" ht="15.75">
      <c r="A35" s="13" t="s">
        <v>29</v>
      </c>
      <c r="B35" s="31">
        <f t="shared" si="0"/>
        <v>18988</v>
      </c>
      <c r="C35" s="31">
        <v>5001</v>
      </c>
      <c r="D35" s="32"/>
      <c r="E35" s="31">
        <v>9355</v>
      </c>
      <c r="F35" s="32"/>
      <c r="G35" s="31">
        <v>1676</v>
      </c>
      <c r="H35" s="32"/>
      <c r="I35" s="31">
        <v>351</v>
      </c>
      <c r="J35" s="4"/>
      <c r="K35" s="31">
        <v>299</v>
      </c>
      <c r="L35" s="32"/>
      <c r="M35" s="32">
        <v>58</v>
      </c>
      <c r="N35" s="32"/>
      <c r="O35" s="31">
        <v>126</v>
      </c>
      <c r="P35" s="32"/>
      <c r="Q35" s="32">
        <v>79</v>
      </c>
      <c r="R35" s="31">
        <v>2043</v>
      </c>
      <c r="S35" s="4"/>
    </row>
    <row r="36" spans="1:19" ht="15.75">
      <c r="A36" s="13" t="s">
        <v>30</v>
      </c>
      <c r="B36" s="31">
        <f t="shared" si="0"/>
        <v>3441</v>
      </c>
      <c r="C36" s="31">
        <v>708</v>
      </c>
      <c r="D36" s="32"/>
      <c r="E36" s="31">
        <v>1797</v>
      </c>
      <c r="F36" s="32"/>
      <c r="G36" s="31">
        <v>249</v>
      </c>
      <c r="H36" s="32"/>
      <c r="I36" s="31">
        <v>75</v>
      </c>
      <c r="J36" s="4"/>
      <c r="K36" s="31">
        <v>73</v>
      </c>
      <c r="L36" s="32"/>
      <c r="M36" s="32">
        <v>9</v>
      </c>
      <c r="N36" s="32"/>
      <c r="O36" s="31">
        <v>31</v>
      </c>
      <c r="P36" s="32"/>
      <c r="Q36" s="32">
        <v>12</v>
      </c>
      <c r="R36" s="31">
        <v>487</v>
      </c>
      <c r="S36" s="4"/>
    </row>
    <row r="37" spans="1:19" ht="15.75">
      <c r="A37" s="13" t="s">
        <v>31</v>
      </c>
      <c r="B37" s="31">
        <f t="shared" si="0"/>
        <v>24691</v>
      </c>
      <c r="C37" s="31">
        <v>6188</v>
      </c>
      <c r="D37" s="32"/>
      <c r="E37" s="31">
        <v>11164</v>
      </c>
      <c r="F37" s="32"/>
      <c r="G37" s="31">
        <v>1740</v>
      </c>
      <c r="H37" s="32"/>
      <c r="I37" s="31">
        <v>394</v>
      </c>
      <c r="J37" s="4"/>
      <c r="K37" s="31">
        <v>443</v>
      </c>
      <c r="L37" s="32"/>
      <c r="M37" s="32">
        <v>95</v>
      </c>
      <c r="N37" s="32"/>
      <c r="O37" s="31">
        <v>238</v>
      </c>
      <c r="P37" s="32"/>
      <c r="Q37" s="32">
        <v>103</v>
      </c>
      <c r="R37" s="31">
        <v>4326</v>
      </c>
      <c r="S37" s="4"/>
    </row>
    <row r="38" spans="1:19" ht="15.75">
      <c r="A38" s="13" t="s">
        <v>32</v>
      </c>
      <c r="B38" s="31">
        <f t="shared" si="0"/>
        <v>29876</v>
      </c>
      <c r="C38" s="31">
        <v>8108</v>
      </c>
      <c r="D38" s="32"/>
      <c r="E38" s="31">
        <v>13730</v>
      </c>
      <c r="F38" s="32"/>
      <c r="G38" s="31">
        <v>1982</v>
      </c>
      <c r="H38" s="32"/>
      <c r="I38" s="31">
        <v>660</v>
      </c>
      <c r="J38" s="4"/>
      <c r="K38" s="31">
        <v>611</v>
      </c>
      <c r="L38" s="32"/>
      <c r="M38" s="32">
        <v>157</v>
      </c>
      <c r="N38" s="32"/>
      <c r="O38" s="31">
        <v>395</v>
      </c>
      <c r="P38" s="32"/>
      <c r="Q38" s="32">
        <v>84</v>
      </c>
      <c r="R38" s="31">
        <v>4149</v>
      </c>
      <c r="S38" s="4"/>
    </row>
    <row r="39" spans="1:19" ht="15.75">
      <c r="A39" s="13" t="s">
        <v>33</v>
      </c>
      <c r="B39" s="31">
        <f t="shared" si="0"/>
        <v>9081</v>
      </c>
      <c r="C39" s="31">
        <v>2072</v>
      </c>
      <c r="D39" s="32"/>
      <c r="E39" s="31">
        <v>4558</v>
      </c>
      <c r="F39" s="32"/>
      <c r="G39" s="31">
        <v>577</v>
      </c>
      <c r="H39" s="32"/>
      <c r="I39" s="31">
        <v>209</v>
      </c>
      <c r="J39" s="4"/>
      <c r="K39" s="31">
        <v>128</v>
      </c>
      <c r="L39" s="32"/>
      <c r="M39" s="32">
        <v>30</v>
      </c>
      <c r="N39" s="32"/>
      <c r="O39" s="31">
        <v>79</v>
      </c>
      <c r="P39" s="32"/>
      <c r="Q39" s="32">
        <v>40</v>
      </c>
      <c r="R39" s="31">
        <v>1388</v>
      </c>
      <c r="S39" s="4"/>
    </row>
    <row r="40" spans="1:19" ht="15.75">
      <c r="A40" s="13" t="s">
        <v>34</v>
      </c>
      <c r="B40" s="31">
        <f t="shared" si="0"/>
        <v>22049</v>
      </c>
      <c r="C40" s="31">
        <v>6263</v>
      </c>
      <c r="D40" s="32"/>
      <c r="E40" s="31">
        <v>9951</v>
      </c>
      <c r="F40" s="32"/>
      <c r="G40" s="31">
        <v>1677</v>
      </c>
      <c r="H40" s="32"/>
      <c r="I40" s="31">
        <v>392</v>
      </c>
      <c r="J40" s="4"/>
      <c r="K40" s="31">
        <v>388</v>
      </c>
      <c r="L40" s="32"/>
      <c r="M40" s="32">
        <v>99</v>
      </c>
      <c r="N40" s="32"/>
      <c r="O40" s="31">
        <v>526</v>
      </c>
      <c r="P40" s="32"/>
      <c r="Q40" s="32">
        <v>89</v>
      </c>
      <c r="R40" s="31">
        <v>2664</v>
      </c>
      <c r="S40" s="4"/>
    </row>
    <row r="41" spans="1:19" ht="15.75">
      <c r="A41" s="13" t="s">
        <v>35</v>
      </c>
      <c r="B41" s="31">
        <f t="shared" si="0"/>
        <v>23628</v>
      </c>
      <c r="C41" s="31">
        <v>7087</v>
      </c>
      <c r="D41" s="32"/>
      <c r="E41" s="31">
        <v>9941</v>
      </c>
      <c r="F41" s="32"/>
      <c r="G41" s="31">
        <v>2110</v>
      </c>
      <c r="H41" s="32"/>
      <c r="I41" s="31">
        <v>459</v>
      </c>
      <c r="J41" s="4"/>
      <c r="K41" s="31">
        <v>500</v>
      </c>
      <c r="L41" s="32"/>
      <c r="M41" s="32">
        <v>88</v>
      </c>
      <c r="N41" s="32"/>
      <c r="O41" s="31">
        <v>208</v>
      </c>
      <c r="P41" s="32"/>
      <c r="Q41" s="32">
        <v>85</v>
      </c>
      <c r="R41" s="31">
        <v>3150</v>
      </c>
      <c r="S41" s="4"/>
    </row>
    <row r="42" spans="1:19" ht="15.75">
      <c r="A42" s="13" t="s">
        <v>36</v>
      </c>
      <c r="B42" s="31">
        <f t="shared" si="0"/>
        <v>260683</v>
      </c>
      <c r="C42" s="31">
        <v>95252</v>
      </c>
      <c r="D42" s="32"/>
      <c r="E42" s="31">
        <v>94836</v>
      </c>
      <c r="F42" s="32"/>
      <c r="G42" s="31">
        <v>23600</v>
      </c>
      <c r="H42" s="32"/>
      <c r="I42" s="31">
        <v>4326</v>
      </c>
      <c r="J42" s="4"/>
      <c r="K42" s="31">
        <v>5554</v>
      </c>
      <c r="L42" s="32"/>
      <c r="M42" s="32">
        <v>840</v>
      </c>
      <c r="N42" s="32"/>
      <c r="O42" s="31">
        <v>8583</v>
      </c>
      <c r="P42" s="32"/>
      <c r="Q42" s="32">
        <v>1143</v>
      </c>
      <c r="R42" s="31">
        <v>26549</v>
      </c>
      <c r="S42" s="4"/>
    </row>
    <row r="43" spans="1:19" ht="15.75">
      <c r="A43" s="13" t="s">
        <v>37</v>
      </c>
      <c r="B43" s="31">
        <f t="shared" si="0"/>
        <v>19278</v>
      </c>
      <c r="C43" s="31">
        <v>5664</v>
      </c>
      <c r="D43" s="32"/>
      <c r="E43" s="31">
        <v>8117</v>
      </c>
      <c r="F43" s="32"/>
      <c r="G43" s="31">
        <v>1266</v>
      </c>
      <c r="H43" s="32"/>
      <c r="I43" s="31">
        <v>310</v>
      </c>
      <c r="J43" s="4"/>
      <c r="K43" s="31">
        <v>344</v>
      </c>
      <c r="L43" s="32"/>
      <c r="M43" s="32">
        <v>90</v>
      </c>
      <c r="N43" s="32"/>
      <c r="O43" s="31">
        <v>125</v>
      </c>
      <c r="P43" s="32"/>
      <c r="Q43" s="32">
        <v>113</v>
      </c>
      <c r="R43" s="31">
        <v>3249</v>
      </c>
      <c r="S43" s="4"/>
    </row>
    <row r="44" spans="1:19" ht="15.75">
      <c r="A44" s="13" t="s">
        <v>38</v>
      </c>
      <c r="B44" s="31">
        <f t="shared" si="0"/>
        <v>462076</v>
      </c>
      <c r="C44" s="31">
        <v>179931</v>
      </c>
      <c r="D44" s="32"/>
      <c r="E44" s="31">
        <v>199075</v>
      </c>
      <c r="F44" s="32"/>
      <c r="G44" s="31">
        <v>27694</v>
      </c>
      <c r="H44" s="32"/>
      <c r="I44" s="31">
        <v>11246</v>
      </c>
      <c r="J44" s="4"/>
      <c r="K44" s="31">
        <v>6766</v>
      </c>
      <c r="L44" s="32"/>
      <c r="M44" s="32">
        <v>464</v>
      </c>
      <c r="N44" s="32"/>
      <c r="O44" s="31">
        <v>1901</v>
      </c>
      <c r="P44" s="32"/>
      <c r="Q44" s="32">
        <v>1072</v>
      </c>
      <c r="R44" s="31">
        <v>33927</v>
      </c>
      <c r="S44" s="4"/>
    </row>
    <row r="45" spans="1:19" ht="15.75">
      <c r="A45" s="13" t="s">
        <v>39</v>
      </c>
      <c r="B45" s="31">
        <f t="shared" si="0"/>
        <v>74358</v>
      </c>
      <c r="C45" s="31">
        <v>20927</v>
      </c>
      <c r="D45" s="32"/>
      <c r="E45" s="31">
        <v>39032</v>
      </c>
      <c r="F45" s="32"/>
      <c r="G45" s="31">
        <v>4764</v>
      </c>
      <c r="H45" s="32"/>
      <c r="I45" s="31">
        <v>1209</v>
      </c>
      <c r="J45" s="4"/>
      <c r="K45" s="31">
        <v>1200</v>
      </c>
      <c r="L45" s="32"/>
      <c r="M45" s="32">
        <v>207</v>
      </c>
      <c r="N45" s="32"/>
      <c r="O45" s="31">
        <v>449</v>
      </c>
      <c r="P45" s="32"/>
      <c r="Q45" s="32">
        <v>190</v>
      </c>
      <c r="R45" s="31">
        <v>6380</v>
      </c>
      <c r="S45" s="4"/>
    </row>
    <row r="46" spans="1:19" ht="15.75">
      <c r="A46" s="13" t="s">
        <v>40</v>
      </c>
      <c r="B46" s="31">
        <f t="shared" si="0"/>
        <v>89327</v>
      </c>
      <c r="C46" s="31">
        <v>26800</v>
      </c>
      <c r="D46" s="32"/>
      <c r="E46" s="31">
        <v>40529</v>
      </c>
      <c r="F46" s="32"/>
      <c r="G46" s="31">
        <v>7004</v>
      </c>
      <c r="H46" s="32"/>
      <c r="I46" s="31">
        <v>1843</v>
      </c>
      <c r="J46" s="4"/>
      <c r="K46" s="31">
        <v>1521</v>
      </c>
      <c r="L46" s="32"/>
      <c r="M46" s="32">
        <v>293</v>
      </c>
      <c r="N46" s="32"/>
      <c r="O46" s="31">
        <v>652</v>
      </c>
      <c r="P46" s="32"/>
      <c r="Q46" s="32">
        <v>342</v>
      </c>
      <c r="R46" s="31">
        <v>10343</v>
      </c>
      <c r="S46" s="4"/>
    </row>
    <row r="47" spans="1:19" ht="15.75">
      <c r="A47" s="13" t="s">
        <v>41</v>
      </c>
      <c r="B47" s="31">
        <f t="shared" si="0"/>
        <v>170290</v>
      </c>
      <c r="C47" s="31">
        <v>64558</v>
      </c>
      <c r="D47" s="32"/>
      <c r="E47" s="31">
        <v>66578</v>
      </c>
      <c r="F47" s="32"/>
      <c r="G47" s="31">
        <v>12850</v>
      </c>
      <c r="H47" s="32"/>
      <c r="I47" s="31">
        <v>2989</v>
      </c>
      <c r="J47" s="4"/>
      <c r="K47" s="31">
        <v>3717</v>
      </c>
      <c r="L47" s="32"/>
      <c r="M47" s="32">
        <v>514</v>
      </c>
      <c r="N47" s="32"/>
      <c r="O47" s="31">
        <v>1007</v>
      </c>
      <c r="P47" s="32"/>
      <c r="Q47" s="32">
        <v>503</v>
      </c>
      <c r="R47" s="31">
        <v>17574</v>
      </c>
      <c r="S47" s="4"/>
    </row>
    <row r="48" spans="1:19" ht="15.75">
      <c r="A48" s="13" t="s">
        <v>42</v>
      </c>
      <c r="B48" s="31">
        <f t="shared" si="0"/>
        <v>36066</v>
      </c>
      <c r="C48" s="31">
        <v>11309</v>
      </c>
      <c r="D48" s="32"/>
      <c r="E48" s="31">
        <v>14924</v>
      </c>
      <c r="F48" s="32"/>
      <c r="G48" s="31">
        <v>3000</v>
      </c>
      <c r="H48" s="32"/>
      <c r="I48" s="31">
        <v>579</v>
      </c>
      <c r="J48" s="4"/>
      <c r="K48" s="31">
        <v>730</v>
      </c>
      <c r="L48" s="32"/>
      <c r="M48" s="32">
        <v>146</v>
      </c>
      <c r="N48" s="32"/>
      <c r="O48" s="31">
        <v>963</v>
      </c>
      <c r="P48" s="32"/>
      <c r="Q48" s="32">
        <v>129</v>
      </c>
      <c r="R48" s="31">
        <v>4286</v>
      </c>
      <c r="S48" s="4"/>
    </row>
    <row r="49" spans="1:19" ht="15.75">
      <c r="A49" s="13" t="s">
        <v>43</v>
      </c>
      <c r="B49" s="31">
        <f t="shared" si="0"/>
        <v>95108</v>
      </c>
      <c r="C49" s="31">
        <v>30015</v>
      </c>
      <c r="D49" s="32"/>
      <c r="E49" s="31">
        <v>44249</v>
      </c>
      <c r="F49" s="32"/>
      <c r="G49" s="31">
        <v>5580</v>
      </c>
      <c r="H49" s="32"/>
      <c r="I49" s="31">
        <v>2307</v>
      </c>
      <c r="J49" s="4"/>
      <c r="K49" s="31">
        <v>1458</v>
      </c>
      <c r="L49" s="32"/>
      <c r="M49" s="32">
        <v>235</v>
      </c>
      <c r="N49" s="32"/>
      <c r="O49" s="31">
        <v>634</v>
      </c>
      <c r="P49" s="32"/>
      <c r="Q49" s="32">
        <v>331</v>
      </c>
      <c r="R49" s="31">
        <v>10299</v>
      </c>
      <c r="S49" s="4"/>
    </row>
    <row r="50" spans="1:19" ht="15.75">
      <c r="A50" s="13" t="s">
        <v>44</v>
      </c>
      <c r="B50" s="31">
        <f t="shared" si="0"/>
        <v>13456</v>
      </c>
      <c r="C50" s="31">
        <v>3092</v>
      </c>
      <c r="D50" s="32"/>
      <c r="E50" s="31">
        <v>6773</v>
      </c>
      <c r="F50" s="32"/>
      <c r="G50" s="31">
        <v>1104</v>
      </c>
      <c r="H50" s="32"/>
      <c r="I50" s="31">
        <v>185</v>
      </c>
      <c r="J50" s="4"/>
      <c r="K50" s="31">
        <v>251</v>
      </c>
      <c r="L50" s="32"/>
      <c r="M50" s="32">
        <v>63</v>
      </c>
      <c r="N50" s="32"/>
      <c r="O50" s="31">
        <v>255</v>
      </c>
      <c r="P50" s="32"/>
      <c r="Q50" s="32">
        <v>49</v>
      </c>
      <c r="R50" s="31">
        <v>1684</v>
      </c>
      <c r="S50" s="4"/>
    </row>
    <row r="51" spans="1:19" ht="15.75">
      <c r="A51" s="13" t="s">
        <v>45</v>
      </c>
      <c r="B51" s="31">
        <f t="shared" si="0"/>
        <v>41180</v>
      </c>
      <c r="C51" s="31">
        <v>11051</v>
      </c>
      <c r="D51" s="32"/>
      <c r="E51" s="31">
        <v>17119</v>
      </c>
      <c r="F51" s="32"/>
      <c r="G51" s="31">
        <v>3681</v>
      </c>
      <c r="H51" s="32"/>
      <c r="I51" s="31">
        <v>695</v>
      </c>
      <c r="J51" s="4"/>
      <c r="K51" s="31">
        <v>1140</v>
      </c>
      <c r="L51" s="32"/>
      <c r="M51" s="32">
        <v>272</v>
      </c>
      <c r="N51" s="32"/>
      <c r="O51" s="31">
        <v>446</v>
      </c>
      <c r="P51" s="32"/>
      <c r="Q51" s="32">
        <v>204</v>
      </c>
      <c r="R51" s="31">
        <v>6572</v>
      </c>
      <c r="S51" s="4"/>
    </row>
    <row r="52" spans="1:19" ht="15.75">
      <c r="A52" s="13" t="s">
        <v>46</v>
      </c>
      <c r="B52" s="31">
        <f t="shared" si="0"/>
        <v>21678</v>
      </c>
      <c r="C52" s="31">
        <v>6321</v>
      </c>
      <c r="D52" s="32"/>
      <c r="E52" s="31">
        <v>10312</v>
      </c>
      <c r="F52" s="32"/>
      <c r="G52" s="31">
        <v>1252</v>
      </c>
      <c r="H52" s="32"/>
      <c r="I52" s="31">
        <v>300</v>
      </c>
      <c r="J52" s="4"/>
      <c r="K52" s="31">
        <v>390</v>
      </c>
      <c r="L52" s="32"/>
      <c r="M52" s="32">
        <v>74</v>
      </c>
      <c r="N52" s="32"/>
      <c r="O52" s="31">
        <v>203</v>
      </c>
      <c r="P52" s="32"/>
      <c r="Q52" s="32">
        <v>94</v>
      </c>
      <c r="R52" s="31">
        <v>2732</v>
      </c>
      <c r="S52" s="4"/>
    </row>
    <row r="53" spans="1:19" ht="15.75">
      <c r="A53" s="13" t="s">
        <v>47</v>
      </c>
      <c r="B53" s="31">
        <f t="shared" si="0"/>
        <v>33679</v>
      </c>
      <c r="C53" s="31">
        <v>9648</v>
      </c>
      <c r="D53" s="32"/>
      <c r="E53" s="31">
        <v>15419</v>
      </c>
      <c r="F53" s="32"/>
      <c r="G53" s="31">
        <v>3044</v>
      </c>
      <c r="H53" s="32"/>
      <c r="I53" s="31">
        <v>840</v>
      </c>
      <c r="J53" s="4"/>
      <c r="K53" s="31">
        <v>577</v>
      </c>
      <c r="L53" s="32"/>
      <c r="M53" s="32">
        <v>52</v>
      </c>
      <c r="N53" s="32"/>
      <c r="O53" s="31">
        <v>141</v>
      </c>
      <c r="P53" s="32"/>
      <c r="Q53" s="32">
        <v>139</v>
      </c>
      <c r="R53" s="31">
        <v>3819</v>
      </c>
      <c r="S53" s="4"/>
    </row>
    <row r="54" spans="1:19" ht="15.75">
      <c r="A54" s="13" t="s">
        <v>48</v>
      </c>
      <c r="B54" s="31">
        <f t="shared" si="0"/>
        <v>62620</v>
      </c>
      <c r="C54" s="31">
        <v>23206</v>
      </c>
      <c r="D54" s="32"/>
      <c r="E54" s="31">
        <v>25182</v>
      </c>
      <c r="F54" s="32"/>
      <c r="G54" s="31">
        <v>5204</v>
      </c>
      <c r="H54" s="32"/>
      <c r="I54" s="31">
        <v>1078</v>
      </c>
      <c r="J54" s="4"/>
      <c r="K54" s="31">
        <v>1459</v>
      </c>
      <c r="L54" s="32"/>
      <c r="M54" s="32">
        <v>177</v>
      </c>
      <c r="N54" s="32"/>
      <c r="O54" s="31">
        <v>479</v>
      </c>
      <c r="P54" s="32"/>
      <c r="Q54" s="32">
        <v>249</v>
      </c>
      <c r="R54" s="31">
        <v>5586</v>
      </c>
      <c r="S54" s="4"/>
    </row>
    <row r="55" spans="1:19" ht="15.75">
      <c r="A55" s="13" t="s">
        <v>49</v>
      </c>
      <c r="B55" s="31">
        <f t="shared" si="0"/>
        <v>93634</v>
      </c>
      <c r="C55" s="31">
        <v>35061</v>
      </c>
      <c r="D55" s="32"/>
      <c r="E55" s="31">
        <v>37463</v>
      </c>
      <c r="F55" s="32"/>
      <c r="G55" s="31">
        <v>7017</v>
      </c>
      <c r="H55" s="32"/>
      <c r="I55" s="31">
        <v>2011</v>
      </c>
      <c r="J55" s="4"/>
      <c r="K55" s="31">
        <v>1762</v>
      </c>
      <c r="L55" s="32"/>
      <c r="M55" s="32">
        <v>164</v>
      </c>
      <c r="N55" s="32"/>
      <c r="O55" s="31">
        <v>387</v>
      </c>
      <c r="P55" s="32"/>
      <c r="Q55" s="32">
        <v>274</v>
      </c>
      <c r="R55" s="31">
        <v>9495</v>
      </c>
      <c r="S55" s="4"/>
    </row>
    <row r="56" spans="1:19" ht="15.75">
      <c r="A56" s="13" t="s">
        <v>50</v>
      </c>
      <c r="B56" s="31">
        <f t="shared" si="0"/>
        <v>33686</v>
      </c>
      <c r="C56" s="31">
        <v>10838</v>
      </c>
      <c r="D56" s="32"/>
      <c r="E56" s="31">
        <v>14109</v>
      </c>
      <c r="F56" s="32"/>
      <c r="G56" s="31">
        <v>1598</v>
      </c>
      <c r="H56" s="32"/>
      <c r="I56" s="31">
        <v>658</v>
      </c>
      <c r="J56" s="4"/>
      <c r="K56" s="31">
        <v>591</v>
      </c>
      <c r="L56" s="32"/>
      <c r="M56" s="32">
        <v>151</v>
      </c>
      <c r="N56" s="32"/>
      <c r="O56" s="31">
        <v>322</v>
      </c>
      <c r="P56" s="32"/>
      <c r="Q56" s="32">
        <v>149</v>
      </c>
      <c r="R56" s="31">
        <v>5270</v>
      </c>
      <c r="S56" s="4"/>
    </row>
    <row r="57" spans="1:19" ht="15.75">
      <c r="A57" s="13" t="s">
        <v>51</v>
      </c>
      <c r="B57" s="31">
        <f t="shared" si="0"/>
        <v>74353</v>
      </c>
      <c r="C57" s="31">
        <v>23426</v>
      </c>
      <c r="D57" s="32"/>
      <c r="E57" s="31">
        <v>35005</v>
      </c>
      <c r="F57" s="32"/>
      <c r="G57" s="31">
        <v>5517</v>
      </c>
      <c r="H57" s="32"/>
      <c r="I57" s="31">
        <v>1244</v>
      </c>
      <c r="J57" s="4"/>
      <c r="K57" s="31">
        <v>1303</v>
      </c>
      <c r="L57" s="32"/>
      <c r="M57" s="32">
        <v>174</v>
      </c>
      <c r="N57" s="32"/>
      <c r="O57" s="31">
        <v>624</v>
      </c>
      <c r="P57" s="32"/>
      <c r="Q57" s="32">
        <v>298</v>
      </c>
      <c r="R57" s="31">
        <v>6762</v>
      </c>
      <c r="S57" s="4"/>
    </row>
    <row r="58" spans="1:19" ht="15.75">
      <c r="A58" s="13" t="s">
        <v>52</v>
      </c>
      <c r="B58" s="31">
        <f t="shared" si="0"/>
        <v>60927</v>
      </c>
      <c r="C58" s="31">
        <v>23014</v>
      </c>
      <c r="D58" s="32"/>
      <c r="E58" s="31">
        <v>25385</v>
      </c>
      <c r="F58" s="32"/>
      <c r="G58" s="31">
        <v>4327</v>
      </c>
      <c r="H58" s="32"/>
      <c r="I58" s="31">
        <v>793</v>
      </c>
      <c r="J58" s="4"/>
      <c r="K58" s="31">
        <v>1239</v>
      </c>
      <c r="L58" s="32"/>
      <c r="M58" s="32">
        <v>133</v>
      </c>
      <c r="N58" s="32"/>
      <c r="O58" s="31">
        <v>442</v>
      </c>
      <c r="P58" s="32"/>
      <c r="Q58" s="32">
        <v>264</v>
      </c>
      <c r="R58" s="31">
        <v>5330</v>
      </c>
      <c r="S58" s="4"/>
    </row>
    <row r="59" spans="1:19" ht="15.75">
      <c r="A59" s="13" t="s">
        <v>53</v>
      </c>
      <c r="B59" s="31">
        <f t="shared" si="0"/>
        <v>12034</v>
      </c>
      <c r="C59" s="31">
        <v>3520</v>
      </c>
      <c r="D59" s="32"/>
      <c r="E59" s="31">
        <v>6005</v>
      </c>
      <c r="F59" s="32"/>
      <c r="G59" s="31">
        <v>1038</v>
      </c>
      <c r="H59" s="32"/>
      <c r="I59" s="31">
        <v>174</v>
      </c>
      <c r="J59" s="4"/>
      <c r="K59" s="31">
        <v>236</v>
      </c>
      <c r="L59" s="32"/>
      <c r="M59" s="32">
        <v>44</v>
      </c>
      <c r="N59" s="32"/>
      <c r="O59" s="31">
        <v>100</v>
      </c>
      <c r="P59" s="32"/>
      <c r="Q59" s="32">
        <v>50</v>
      </c>
      <c r="R59" s="31">
        <v>867</v>
      </c>
      <c r="S59" s="4"/>
    </row>
    <row r="60" spans="1:19" ht="15.75">
      <c r="A60" s="13" t="s">
        <v>54</v>
      </c>
      <c r="B60" s="31">
        <f t="shared" si="0"/>
        <v>6644</v>
      </c>
      <c r="C60" s="31">
        <v>1718</v>
      </c>
      <c r="D60" s="32"/>
      <c r="E60" s="31">
        <v>3214</v>
      </c>
      <c r="F60" s="32"/>
      <c r="G60" s="31">
        <v>450</v>
      </c>
      <c r="H60" s="32"/>
      <c r="I60" s="31">
        <v>149</v>
      </c>
      <c r="J60" s="4"/>
      <c r="K60" s="31">
        <v>135</v>
      </c>
      <c r="L60" s="32"/>
      <c r="M60" s="32">
        <v>46</v>
      </c>
      <c r="N60" s="32"/>
      <c r="O60" s="31">
        <v>104</v>
      </c>
      <c r="P60" s="32"/>
      <c r="Q60" s="32">
        <v>23</v>
      </c>
      <c r="R60" s="31">
        <v>805</v>
      </c>
      <c r="S60" s="4"/>
    </row>
    <row r="61" spans="1:19" ht="15.75">
      <c r="A61" s="13" t="s">
        <v>55</v>
      </c>
      <c r="B61" s="31">
        <f t="shared" si="0"/>
        <v>12060</v>
      </c>
      <c r="C61" s="31">
        <v>3520</v>
      </c>
      <c r="D61" s="32"/>
      <c r="E61" s="31">
        <v>5164</v>
      </c>
      <c r="F61" s="32"/>
      <c r="G61" s="31">
        <v>1072</v>
      </c>
      <c r="H61" s="32"/>
      <c r="I61" s="31">
        <v>260</v>
      </c>
      <c r="J61" s="4"/>
      <c r="K61" s="31">
        <v>321</v>
      </c>
      <c r="L61" s="32"/>
      <c r="M61" s="32">
        <v>72</v>
      </c>
      <c r="N61" s="32"/>
      <c r="O61" s="31">
        <v>157</v>
      </c>
      <c r="P61" s="32"/>
      <c r="Q61" s="32">
        <v>49</v>
      </c>
      <c r="R61" s="31">
        <v>1445</v>
      </c>
      <c r="S61" s="4"/>
    </row>
    <row r="62" spans="1:19" ht="15.75">
      <c r="A62" s="13" t="s">
        <v>56</v>
      </c>
      <c r="B62" s="31">
        <f t="shared" si="0"/>
        <v>33578</v>
      </c>
      <c r="C62" s="31">
        <v>7245</v>
      </c>
      <c r="D62" s="32"/>
      <c r="E62" s="31">
        <v>17139</v>
      </c>
      <c r="F62" s="32"/>
      <c r="G62" s="31">
        <v>1774</v>
      </c>
      <c r="H62" s="32"/>
      <c r="I62" s="31">
        <v>765</v>
      </c>
      <c r="J62" s="4"/>
      <c r="K62" s="31">
        <v>548</v>
      </c>
      <c r="L62" s="32"/>
      <c r="M62" s="32">
        <v>165</v>
      </c>
      <c r="N62" s="32"/>
      <c r="O62" s="31">
        <v>438</v>
      </c>
      <c r="P62" s="32"/>
      <c r="Q62" s="32">
        <v>127</v>
      </c>
      <c r="R62" s="31">
        <v>5377</v>
      </c>
      <c r="S62" s="4"/>
    </row>
    <row r="63" spans="1:19" ht="15.75">
      <c r="A63" s="13" t="s">
        <v>57</v>
      </c>
      <c r="B63" s="31">
        <f t="shared" si="0"/>
        <v>407189</v>
      </c>
      <c r="C63" s="31">
        <v>135109</v>
      </c>
      <c r="D63" s="32"/>
      <c r="E63" s="31">
        <v>186152</v>
      </c>
      <c r="F63" s="32"/>
      <c r="G63" s="31">
        <v>29731</v>
      </c>
      <c r="H63" s="32"/>
      <c r="I63" s="31">
        <v>11264</v>
      </c>
      <c r="J63" s="4"/>
      <c r="K63" s="31">
        <v>6177</v>
      </c>
      <c r="L63" s="32"/>
      <c r="M63" s="32">
        <v>845</v>
      </c>
      <c r="N63" s="32"/>
      <c r="O63" s="31">
        <v>2465</v>
      </c>
      <c r="P63" s="32"/>
      <c r="Q63" s="32">
        <v>1351</v>
      </c>
      <c r="R63" s="31">
        <v>34095</v>
      </c>
      <c r="S63" s="4"/>
    </row>
    <row r="64" spans="1:19" ht="15.75">
      <c r="A64" s="13" t="s">
        <v>58</v>
      </c>
      <c r="B64" s="31">
        <f t="shared" si="0"/>
        <v>24870</v>
      </c>
      <c r="C64" s="31">
        <v>8968</v>
      </c>
      <c r="D64" s="32"/>
      <c r="E64" s="31">
        <v>10611</v>
      </c>
      <c r="F64" s="32"/>
      <c r="G64" s="31">
        <v>1253</v>
      </c>
      <c r="H64" s="32"/>
      <c r="I64" s="31">
        <v>421</v>
      </c>
      <c r="J64" s="4"/>
      <c r="K64" s="31">
        <v>431</v>
      </c>
      <c r="L64" s="32"/>
      <c r="M64" s="32">
        <v>74</v>
      </c>
      <c r="N64" s="32"/>
      <c r="O64" s="31">
        <v>129</v>
      </c>
      <c r="P64" s="32"/>
      <c r="Q64" s="32">
        <v>96</v>
      </c>
      <c r="R64" s="31">
        <v>2887</v>
      </c>
      <c r="S64" s="4"/>
    </row>
    <row r="65" spans="1:19" ht="15.75">
      <c r="A65" s="13" t="s">
        <v>59</v>
      </c>
      <c r="B65" s="31">
        <f aca="true" t="shared" si="1" ref="B65:B70">SUM(C65:R65)</f>
        <v>18815</v>
      </c>
      <c r="C65" s="31">
        <v>4210</v>
      </c>
      <c r="D65" s="32"/>
      <c r="E65" s="31">
        <v>10336</v>
      </c>
      <c r="F65" s="32"/>
      <c r="G65" s="31">
        <v>1021</v>
      </c>
      <c r="H65" s="32"/>
      <c r="I65" s="31">
        <v>402</v>
      </c>
      <c r="J65" s="4"/>
      <c r="K65" s="31">
        <v>298</v>
      </c>
      <c r="L65" s="32"/>
      <c r="M65" s="32">
        <v>67</v>
      </c>
      <c r="N65" s="32"/>
      <c r="O65" s="31">
        <v>218</v>
      </c>
      <c r="P65" s="32"/>
      <c r="Q65" s="32">
        <v>105</v>
      </c>
      <c r="R65" s="31">
        <v>2158</v>
      </c>
      <c r="S65" s="4"/>
    </row>
    <row r="66" spans="1:19" ht="15.75">
      <c r="A66" s="13" t="s">
        <v>60</v>
      </c>
      <c r="B66" s="31">
        <f t="shared" si="1"/>
        <v>28803</v>
      </c>
      <c r="C66" s="31">
        <v>12889</v>
      </c>
      <c r="D66" s="32"/>
      <c r="E66" s="31">
        <v>10392</v>
      </c>
      <c r="F66" s="32"/>
      <c r="G66" s="31">
        <v>1258</v>
      </c>
      <c r="H66" s="32"/>
      <c r="I66" s="31">
        <v>349</v>
      </c>
      <c r="J66" s="4"/>
      <c r="K66" s="31">
        <v>668</v>
      </c>
      <c r="L66" s="32"/>
      <c r="M66" s="32">
        <v>121</v>
      </c>
      <c r="N66" s="32"/>
      <c r="O66" s="31">
        <v>258</v>
      </c>
      <c r="P66" s="32"/>
      <c r="Q66" s="32">
        <v>142</v>
      </c>
      <c r="R66" s="31">
        <v>2726</v>
      </c>
      <c r="S66" s="4"/>
    </row>
    <row r="67" spans="1:19" ht="15.75">
      <c r="A67" s="13" t="s">
        <v>61</v>
      </c>
      <c r="B67" s="31">
        <f t="shared" si="1"/>
        <v>65854</v>
      </c>
      <c r="C67" s="31">
        <v>22993</v>
      </c>
      <c r="D67" s="32"/>
      <c r="E67" s="31">
        <v>27494</v>
      </c>
      <c r="F67" s="32"/>
      <c r="G67" s="31">
        <v>5020</v>
      </c>
      <c r="H67" s="32"/>
      <c r="I67" s="31">
        <v>1127</v>
      </c>
      <c r="J67" s="4"/>
      <c r="K67" s="31">
        <v>1644</v>
      </c>
      <c r="L67" s="32"/>
      <c r="M67" s="32">
        <v>249</v>
      </c>
      <c r="N67" s="32"/>
      <c r="O67" s="31">
        <v>402</v>
      </c>
      <c r="P67" s="32"/>
      <c r="Q67" s="32">
        <v>331</v>
      </c>
      <c r="R67" s="31">
        <v>6594</v>
      </c>
      <c r="S67" s="4"/>
    </row>
    <row r="68" spans="1:19" ht="15.75">
      <c r="A68" s="13" t="s">
        <v>62</v>
      </c>
      <c r="B68" s="31">
        <f t="shared" si="1"/>
        <v>23177</v>
      </c>
      <c r="C68" s="31">
        <v>6243</v>
      </c>
      <c r="D68" s="32"/>
      <c r="E68" s="31">
        <v>11499</v>
      </c>
      <c r="F68" s="32"/>
      <c r="G68" s="31">
        <v>1630</v>
      </c>
      <c r="H68" s="32"/>
      <c r="I68" s="31">
        <v>376</v>
      </c>
      <c r="J68" s="4"/>
      <c r="K68" s="31">
        <v>375</v>
      </c>
      <c r="L68" s="32"/>
      <c r="M68" s="32">
        <v>54</v>
      </c>
      <c r="N68" s="32"/>
      <c r="O68" s="31">
        <v>179</v>
      </c>
      <c r="P68" s="32"/>
      <c r="Q68" s="32">
        <v>177</v>
      </c>
      <c r="R68" s="31">
        <v>2644</v>
      </c>
      <c r="S68" s="4"/>
    </row>
    <row r="69" spans="1:19" ht="15.75">
      <c r="A69" s="13" t="s">
        <v>63</v>
      </c>
      <c r="B69" s="31">
        <f t="shared" si="1"/>
        <v>20628</v>
      </c>
      <c r="C69" s="31">
        <v>5402</v>
      </c>
      <c r="D69" s="32"/>
      <c r="E69" s="31">
        <v>10061</v>
      </c>
      <c r="F69" s="32"/>
      <c r="G69" s="31">
        <v>1659</v>
      </c>
      <c r="H69" s="32"/>
      <c r="I69" s="31">
        <v>328</v>
      </c>
      <c r="J69" s="4"/>
      <c r="K69" s="31">
        <v>395</v>
      </c>
      <c r="L69" s="32"/>
      <c r="M69" s="32">
        <v>73</v>
      </c>
      <c r="N69" s="32"/>
      <c r="O69" s="31">
        <v>223</v>
      </c>
      <c r="P69" s="32"/>
      <c r="Q69" s="32">
        <v>150</v>
      </c>
      <c r="R69" s="31">
        <v>2337</v>
      </c>
      <c r="S69" s="4"/>
    </row>
    <row r="70" spans="1:19" ht="15.75">
      <c r="A70" s="13" t="s">
        <v>64</v>
      </c>
      <c r="B70" s="31">
        <f t="shared" si="1"/>
        <v>31166</v>
      </c>
      <c r="C70" s="31">
        <v>7628</v>
      </c>
      <c r="D70" s="32"/>
      <c r="E70" s="31">
        <v>13850</v>
      </c>
      <c r="F70" s="32"/>
      <c r="G70" s="31">
        <v>3424</v>
      </c>
      <c r="H70" s="32"/>
      <c r="I70" s="31">
        <v>680</v>
      </c>
      <c r="J70" s="4"/>
      <c r="K70" s="31">
        <v>736</v>
      </c>
      <c r="L70" s="32"/>
      <c r="M70" s="32">
        <v>150</v>
      </c>
      <c r="N70" s="32"/>
      <c r="O70" s="31">
        <v>1021</v>
      </c>
      <c r="P70" s="32"/>
      <c r="Q70" s="32">
        <v>142</v>
      </c>
      <c r="R70" s="31">
        <v>3535</v>
      </c>
      <c r="S70" s="4"/>
    </row>
    <row r="71" spans="1:19" ht="15.75">
      <c r="A71" s="13" t="s">
        <v>65</v>
      </c>
      <c r="B71" s="31">
        <f>SUM(C71:R71)</f>
        <v>298009</v>
      </c>
      <c r="C71" s="31">
        <v>125389</v>
      </c>
      <c r="D71" s="32"/>
      <c r="E71" s="31">
        <v>113087</v>
      </c>
      <c r="F71" s="32"/>
      <c r="G71" s="31">
        <v>17693</v>
      </c>
      <c r="H71" s="32"/>
      <c r="I71" s="31">
        <v>5122</v>
      </c>
      <c r="J71" s="4"/>
      <c r="K71" s="31">
        <v>4784</v>
      </c>
      <c r="L71" s="32"/>
      <c r="M71" s="32">
        <v>419</v>
      </c>
      <c r="N71" s="32"/>
      <c r="O71" s="31">
        <v>965</v>
      </c>
      <c r="P71" s="32"/>
      <c r="Q71" s="32">
        <v>806</v>
      </c>
      <c r="R71" s="31">
        <v>29744</v>
      </c>
      <c r="S71" s="4"/>
    </row>
    <row r="72" spans="1:19" ht="15.75">
      <c r="A72" s="13" t="s">
        <v>66</v>
      </c>
      <c r="B72" s="31">
        <f>SUM(C72:R72)</f>
        <v>13469</v>
      </c>
      <c r="C72" s="31">
        <v>2837</v>
      </c>
      <c r="D72" s="32"/>
      <c r="E72" s="31">
        <v>7323</v>
      </c>
      <c r="F72" s="32"/>
      <c r="G72" s="31">
        <v>1012</v>
      </c>
      <c r="H72" s="32"/>
      <c r="I72" s="31">
        <v>354</v>
      </c>
      <c r="J72" s="4"/>
      <c r="K72" s="31">
        <v>215</v>
      </c>
      <c r="L72" s="32"/>
      <c r="M72" s="32">
        <v>39</v>
      </c>
      <c r="N72" s="32"/>
      <c r="O72" s="31">
        <v>178</v>
      </c>
      <c r="P72" s="32"/>
      <c r="Q72" s="32">
        <v>34</v>
      </c>
      <c r="R72" s="31">
        <v>1477</v>
      </c>
      <c r="S72" s="4"/>
    </row>
    <row r="73" spans="1:19" ht="15.75">
      <c r="A73" s="13" t="s">
        <v>67</v>
      </c>
      <c r="B73" s="31">
        <f>SUM(C73:R73)</f>
        <v>8137</v>
      </c>
      <c r="C73" s="31">
        <v>2176</v>
      </c>
      <c r="D73" s="32"/>
      <c r="E73" s="31">
        <v>3768</v>
      </c>
      <c r="F73" s="32"/>
      <c r="G73" s="31">
        <v>693</v>
      </c>
      <c r="H73" s="32"/>
      <c r="I73" s="31">
        <v>165</v>
      </c>
      <c r="J73" s="4"/>
      <c r="K73" s="31">
        <v>158</v>
      </c>
      <c r="L73" s="32"/>
      <c r="M73" s="32">
        <v>54</v>
      </c>
      <c r="N73" s="32"/>
      <c r="O73" s="31">
        <v>144</v>
      </c>
      <c r="P73" s="32"/>
      <c r="Q73" s="32">
        <v>23</v>
      </c>
      <c r="R73" s="31">
        <v>956</v>
      </c>
      <c r="S73" s="4"/>
    </row>
    <row r="74" spans="1:19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4"/>
    </row>
    <row r="75" spans="1:19" s="33" customFormat="1" ht="15.75">
      <c r="A75" s="34" t="s">
        <v>107</v>
      </c>
      <c r="B75" s="31"/>
      <c r="C75" s="31"/>
      <c r="D75" s="32"/>
      <c r="E75" s="31"/>
      <c r="F75" s="32"/>
      <c r="G75" s="32"/>
      <c r="H75" s="32"/>
      <c r="I75" s="32"/>
      <c r="J75" s="4"/>
      <c r="K75" s="32"/>
      <c r="L75" s="32"/>
      <c r="M75" s="32"/>
      <c r="N75" s="32"/>
      <c r="O75" s="32"/>
      <c r="P75" s="32"/>
      <c r="Q75" s="32"/>
      <c r="R75" s="32"/>
      <c r="S75" s="4"/>
    </row>
    <row r="76" spans="1:19" ht="15.75">
      <c r="A76" s="4"/>
      <c r="B76" s="32"/>
      <c r="C76" s="32"/>
      <c r="D76" s="32"/>
      <c r="E76" s="32"/>
      <c r="F76" s="32"/>
      <c r="G76" s="32"/>
      <c r="H76" s="32"/>
      <c r="I76" s="32"/>
      <c r="J76" s="4"/>
      <c r="K76" s="32"/>
      <c r="L76" s="32"/>
      <c r="M76" s="32"/>
      <c r="N76" s="32"/>
      <c r="O76" s="32"/>
      <c r="P76" s="32"/>
      <c r="Q76" s="32"/>
      <c r="R76" s="32"/>
      <c r="S76" s="4"/>
    </row>
    <row r="77" spans="1:19" ht="15.75">
      <c r="A77" s="4"/>
      <c r="B77" s="32"/>
      <c r="C77" s="32"/>
      <c r="D77" s="32"/>
      <c r="E77" s="32"/>
      <c r="F77" s="32"/>
      <c r="G77" s="32"/>
      <c r="H77" s="32"/>
      <c r="I77" s="32"/>
      <c r="J77" s="4"/>
      <c r="K77" s="32"/>
      <c r="L77" s="32"/>
      <c r="M77" s="32"/>
      <c r="N77" s="32"/>
      <c r="O77" s="32"/>
      <c r="P77" s="32"/>
      <c r="Q77" s="32"/>
      <c r="R77" s="32"/>
      <c r="S77" s="4"/>
    </row>
    <row r="78" spans="1:19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32"/>
      <c r="N78" s="4"/>
      <c r="O78" s="4"/>
      <c r="P78" s="4"/>
      <c r="Q78" s="32"/>
      <c r="R78" s="4"/>
      <c r="S78" s="4"/>
    </row>
    <row r="79" spans="1:19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</sheetData>
  <sheetProtection/>
  <hyperlinks>
    <hyperlink ref="A75" r:id="rId1" display="SOURCE:  New York State Board of Elections."/>
  </hyperlinks>
  <printOptions/>
  <pageMargins left="0.7" right="0.7" top="0.75" bottom="0.75" header="0.3" footer="0.3"/>
  <pageSetup fitToHeight="2" fitToWidth="1" horizontalDpi="600" verticalDpi="600" orientation="landscape" scale="6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2019-04-29T15:15:52Z</cp:lastPrinted>
  <dcterms:created xsi:type="dcterms:W3CDTF">2004-03-09T16:58:33Z</dcterms:created>
  <dcterms:modified xsi:type="dcterms:W3CDTF">2022-03-01T13:43:44Z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